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90, 291 &amp; 292 Costerfield Au-Sb JN1628\DataPacks\Version R1\"/>
    </mc:Choice>
  </mc:AlternateContent>
  <xr:revisionPtr revIDLastSave="0" documentId="13_ncr:1_{B40BC0B3-5202-44F7-97B0-8EB5EB0144F5}" xr6:coauthVersionLast="46" xr6:coauthVersionMax="47" xr10:uidLastSave="{00000000-0000-0000-0000-000000000000}"/>
  <bookViews>
    <workbookView xWindow="28680" yWindow="-120" windowWidth="29040" windowHeight="15840" tabRatio="8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PF ICP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9" i="47895"/>
  <c r="J13" i="47895"/>
  <c r="J17" i="47895"/>
  <c r="J21" i="47895"/>
  <c r="J10" i="47895" l="1"/>
  <c r="J16" i="47895"/>
  <c r="J12" i="47895"/>
  <c r="J4" i="47895"/>
  <c r="J19" i="47895"/>
  <c r="J11" i="47895"/>
  <c r="J22" i="47895"/>
  <c r="J18" i="47895"/>
  <c r="J3" i="47895"/>
  <c r="J20" i="47895"/>
  <c r="J8" i="47895"/>
  <c r="J24" i="47895" s="1"/>
  <c r="J15" i="47895"/>
  <c r="J7" i="47895"/>
  <c r="J6" i="47895"/>
  <c r="J14" i="47895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EB3F8DE-E190-4D8F-B962-BCE33DD90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14C2051D-23CB-4D0E-83EA-6C5600C39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63B0520-C932-404F-9E57-4F6DD65E7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31F7DF5-CFD2-43B4-B01C-36C6453F6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7AA5999-185F-4EA7-8F4C-B8E878E8D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254DF3F-7203-4C10-A257-BB37D8E94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5AC2E8F-7720-456B-8216-22799CB23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F1B4F46-75C1-4D52-908D-1C80128AF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7EE80E3-FEFD-4890-BF4A-0B52463AA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B233FAD-1AF3-4480-AA35-4A4275329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0136B0A-778B-44C9-ADE8-77E530FA1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E8DFDE7-3085-446F-832D-B47C08FBF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4EEE4BA-CF31-46D3-A4A8-837CFF322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04FA2C79-665D-4BA4-A23D-1F46C4050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3BFBB85-F001-4BFE-9A9B-CD9409928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2BD94134-8B0C-4D6F-8B3F-AB5CF087A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AA0CCEA2-E1E4-406E-8D7B-4B7E2F159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4ADC6F7-0194-477A-BA1B-847B5A469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4EBBDC0B-69E9-44D1-B1B1-CA7F5E515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84BE059F-6C46-406A-93FB-C23902351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A1CC13B7-8011-4D2D-B942-D4AFD7157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27561290-CC34-4AF7-BD71-A4EB039E4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4EEEA83-DB5F-46F8-B9AB-480ED602D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9E21C1E-215F-4FB1-9853-3463D9D0A5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FDA783C-698D-4A41-9DB1-CA03794C3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2A7AE605-D5A7-44B4-ABE1-04C1F7A88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AF15BC49-7F35-4416-981A-0470398E1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1D8B7E3-4D02-472F-9C1F-B77B013463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C1340EEE-39A0-42BD-B1F5-06842E0F9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718D02A7-04FC-4695-8D4B-D117BFCCA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BF005057-2E72-4A20-B720-417479DB3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0F4BF95-525A-4298-AE79-8B11706FB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4DB2CD5A-3E6B-4F98-AD82-2BF6E34F0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CACD92AB-912E-447D-933C-AD7DE8622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246CA34B-4865-425C-8686-2F87B62E1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E0468CFC-03F3-40C4-9EFC-635751485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5BA57ED-1087-4BB3-A75C-BBE8BF175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CDC3A52-56CA-48A8-8B09-D3A49E327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BE6AEF4-8237-40F1-8F0D-3D57B7805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95555CF-FA3E-492F-9C69-55C674756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1D9E3F4-46A1-48E8-AB28-D6B49E75F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8264935-62A2-4482-B8C8-E03A704F0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81C701CD-D76D-486C-B12C-99EB71949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CD64ABD5-79F3-463C-80BF-CE970FF69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80EDFCCA-E74C-4D10-8641-DC4FC1CE9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A331C28-F3B6-41A9-B232-9662B2A8D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7C865A7-DAB0-4988-B2C4-06F47ED76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482E674-808C-4408-8603-068FE7E08B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645127EF-C6DC-4F5A-AFD6-2D6B80CBD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5E546D4-A21E-438F-9F71-F40AA360D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9B43FE8-D959-4DD3-8987-B825B1C85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90FB6D22-4CAA-494F-A945-1D0521EC9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C8B055F-EE7C-475A-8718-A21066CB4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3A524E25-7BDC-4BEA-892A-7E42BCA77E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0D22A88E-4328-47FF-A338-FC4B54676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22EDE7D-7E57-4476-8963-ED4461BAB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25D8875-B6E1-4C8C-ACEB-808AF860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0B4CF086-37C2-4DBB-B1A1-F3A75FC1E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4628385-ACAA-4671-95B0-2BC63EFF6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C219B5C7-819E-474D-AD53-53313F2DE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83D8484-FA9E-49D2-9D60-334BAABF5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8E372B81-EA78-40C4-91DD-75131973C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EFD7AD24-B8F9-4395-8B11-392DDA1FA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597F7BBF-6F0B-45C7-B47D-53D77B9965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1A01A2A3-AABA-497E-B89F-1E91C5BA5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85FF05C4-E66A-4935-853F-34B96F583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D31BFAE-AA74-4333-848C-76BC856DF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54499AEA-8A14-4EE1-8A40-FC74DADDD5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58980DAD-B07A-4CD6-9A19-BDBC0F838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BCD3DC66-A91B-4A1C-8E7D-589B9D176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F816903-1D28-4ECE-A3EE-0AA3D76EA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575F5507-F1CE-4592-812E-677FBEE50F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80682C00-5ADB-488F-8CBD-47BDBA924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8FD33160-F0FA-4D09-AFCB-77834AAE8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9CEAF3C1-E2A8-44FC-B723-20314A6DCF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3D170FA-FE94-4144-92EA-C757C5375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FC93BE81-F3E2-4D7E-813E-2C1C712A0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99E01662-E843-4FFA-8C77-F5AC235FE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2B062B46-24AD-420F-A73C-39CFB7E28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6844E075-2282-4D3E-AACC-01612D3AB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8614CD62-868D-4A28-A9EC-A496E3D9D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FFA3C2B9-C750-42DD-BC62-C9A5A9F68E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088D0CEE-C249-4451-87BF-AACCF8B80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04C1DABB-41F1-4320-9569-047063F42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7D0BA2D8-A001-40D3-BD60-6B2CE81A5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A2E8780F-C471-436E-8121-563530247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14E22751-C180-413E-9C70-925E1576F6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9611EA5B-ADE7-4FC7-BDE0-72F59067C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CA2DA510-CDFF-4B79-AE58-B5C80DD39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0BE11A51-DE13-45BA-A455-082A018C0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812F6323-90B8-4557-B7DC-B03ECE89F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F0467422-F57C-4D0B-A02D-CBB23B873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6CA22F90-CEC7-40FB-A57A-13B52AAA2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3D25EBE7-C340-4C58-AA50-DA5D89372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B6FA42F8-C5E8-453B-A3B5-6746717FFE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91C2B880-7A90-4E5C-A228-4D0CA065E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2584ECA8-22A8-4207-B37E-5AEDF5C20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C8BB18FD-B989-4B7B-9AE4-437B62554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0093B88-545B-41E1-86FD-0D46CC5A8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40DD3A7-148A-4745-894F-67C1ADC39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0F07CE7-DCD9-404A-8621-1F20B3D913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E9EAFF6-409B-4F72-8551-26F8A453E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9E05116-EB6A-4571-845F-E7229415A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A02A174-7E38-4B10-BCD2-3815A6752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59B11B8-5D7A-46CD-BF18-A8245A195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D7648A5-A11C-475C-82D5-8A97464D56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4956FF37-6595-42C1-9355-76EE3D181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869F0E8C-9E92-4F24-9950-226FBE741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AFE58A1-CAEB-451A-A1C4-4DF161BEB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ADA16BF7-021A-45D3-910D-EEA013FA0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44291D5B-1543-4286-AE31-B70C5C22C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E5619E45-D1F7-483E-8972-26A554EE8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5CC87ED1-6371-43C1-97CC-1BD75603A3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50B33D32-09CC-4EDA-B9BD-99956E8E2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02652BEE-D661-4B00-AF11-BFF2353D9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B54CB122-8DD2-4837-8542-B90B4354D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721B11EF-B779-4107-8B8A-5EEB70F61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9DD21BA9-132A-4EC2-A5FF-9A8C43775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BC8C8B1F-F094-4B20-AD8C-D1AD2AD4F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C022225E-18E8-411D-BBA5-76CAD091C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4D46AC54-E591-4391-A2A6-D686E4534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58B83EF4-7EC1-4FC5-A602-82873D25B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E67F111B-01AA-459D-967E-D71405DEF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4484453B-09D5-4327-94E7-9F2CF21C8F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D133503C-A77A-4BD9-9BD3-DAB6E159E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B99EE13B-BEAF-4764-933C-CCE613FDD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743FB46A-981A-4106-84DD-06B838A06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CE674B4B-8B1C-4C86-9E97-920B7B18A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3E249A97-BE5B-492D-909F-2F77E9B14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0ECDBCF5-FCE8-40EB-9B6C-DEE76CEBF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AF51D85D-B161-4E91-8BE9-ECF7CF78C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04841D8A-192C-48DB-AB73-E683A8874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FD21E505-0719-44A2-B399-2E28871AB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6E60EBEC-106F-427F-94A8-3105D1B08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7E3646B2-71B1-4E44-B562-11CA49216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4F831A8C-2FC8-46EB-AD72-0AA859EA8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16E4CE18-D48D-4AB8-9C74-DB57BE8E0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A36B7FFD-C937-4BB4-B5DE-6FB62587B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E5F8DE3B-45AB-411F-9578-C7B017B30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CA01F3C0-4426-42A8-8C4D-9B2078EEE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785E29A4-87C9-4517-8FDF-FB8245B77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89D0C001-21A4-4D64-A910-24AA8235F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C007377A-6646-4160-AF29-A64485ED39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F313B5E1-D685-4D7B-91C0-60DD4DF27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15DAC2B1-31F9-46B3-9FFA-71832B397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4954B26D-ED9F-4E89-8DA4-7FFF509FFE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50470CD6-3E0A-4F0E-8FF3-3B3A50896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AF3FB241-795C-4DD6-8F1D-4E0429AA2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C05FBFE2-251D-4767-ACBD-AF9CB6CF1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BE24C901-7E47-4C12-902B-C4516E98F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8F6C6663-8520-48CE-968A-46870FECC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31C78C3F-619B-4185-B0FD-149503187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A4506E08-A4C3-48D7-8EE4-CA49BA8C84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3B3C99DA-144A-401B-A1C2-4D11F939A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86D61255-B9D6-4E2C-8E14-CBCA3B8CB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A3824F12-C0D5-4679-AF2B-478346F9A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1C3E23CE-7246-4466-B6B7-BB4FABEAA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B3E5BE52-A30E-4133-A42B-6DDC1F9E5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9823E325-7E80-4126-9709-4BE5922B5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07E76A77-82BA-4F9B-B358-88A50DBAB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C271E872-513A-48B0-ADE3-C680BA789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C0100B53-CCDD-417B-BA1B-FEDDB5D59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CB3FF85-673F-4ADD-80F6-7F62973BF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6106F25-3377-4D23-9846-047E7AD76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5B2CB64-B911-4E81-8509-F1306D977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242E27E-2618-47B5-A830-6594057C9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0C885B9-EFB0-44A2-AE2F-1D67DBE65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86CC77A-EFFC-4161-B94B-511F25125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EAD59DC-109C-4C21-80E7-426EB284D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137CD37-8D71-4CDF-87B3-94F8715C2C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470189D-63F2-4430-B5F3-22C60669C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43B02AA-F3DF-4EC6-B2B5-D78878E2F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81986E1-118C-45AD-A8AD-CFDEC0213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0D5532B-B1E7-4294-86DB-8E5790BE3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DB35C56-4125-4930-BEF3-F07E499CE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26B30C2-0652-4C43-BEB4-FE6BDE20A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D171729-7135-4807-AA95-DE5E5AF79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D319EBB-D142-425D-8BC3-E840D4665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4B34DB9-EB20-4DC8-91B4-A6B789227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F2B71D8-AC70-4373-A45D-58164C60F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2EE613C-C46A-45A9-87AB-4CF154B85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5B1A367-3F6B-4694-AC1F-2EFF8ECE2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27B7B9E-DAB2-4C58-BFC6-390CE64D5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51E8BD9-A6C2-4DD3-96FC-F66308BC7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ECE1AFC-D1ED-4787-ABCE-92C434855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92F8B0F-5170-4FFE-9796-D45D70545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CFBF882-655B-4F69-BBE8-D1B03BF27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91CA96BD-0465-4438-B30A-FA5BE6B8D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23CCBC4-C64A-4806-8215-64B05B28E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B2516BE-7670-4387-9219-C177DAF9D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739F031-7C7D-4A04-AB89-A628108B9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69D3AA9-360C-4122-83BB-192F97174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3EC4441-85C7-40B4-A4DC-E3168AC4C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486ADF3-8309-4143-9DAB-AC66D07D8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4146DE3-DEE6-4D84-ABA8-15F7EC4A1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B379E62-94D9-4EF3-8962-41082DFD0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B749C94-109A-43C4-98FD-DFEB312FF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833C3D3-049A-4827-828F-78A35C9F1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40F1200-372C-4004-9A80-5D39C7887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14C09BF-F00B-4098-A28E-2C5C1C00C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A20EAE6-D387-4471-84FB-7568FAE89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181408F-B4BA-4EEC-93E2-34C920A3D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AE48BD1-8225-442D-AE84-C359EA939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223E2099-65AD-46BC-8064-0BF271581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DF590F8-9D99-4724-96F7-921B28053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6B1CC2A-E1FC-4CDF-A636-B8CA5CF74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DEB7189-81A2-42DC-8E6B-2D610A036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F12738E-340A-486D-AA5D-91E7E6DCA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B981F114-49E7-4910-8BE6-8EEB98948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E43BF89-D43F-4A08-8E98-C7738C842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3F3B852-3DB4-4BD0-8781-DA0BBF3DD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ECBC090-9DC8-4E8B-8436-BE49358CF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43E16FC-5EAE-4620-B70E-0994EF953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4275F97-DFBE-4993-BE9B-37FBB8BD2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DAF5BFF-6A0A-48D6-AB66-D2232570D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338D66F-7A6F-4FC6-881C-26EBF1DEF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DEFEDB12-B0BC-4158-9111-D78159153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0A9500E-6836-4758-A6A3-39045F8778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32EC0DB-9D2B-49C8-BF57-C677BEC49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9C99C7CF-E1C1-476D-9FB7-1EEF6A4AE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8F19E9E-A15B-4E15-A624-3B19750A5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4E61FE7-3489-4C41-9F7D-D89E9B72C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9B6BAF8-E182-4FBF-A79E-F39FCAF8C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084F6E42-19C6-4318-BFB6-4AB14172E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E9E22E9D-5601-4E8A-8C1B-3C34F6B5C6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825331C-15F7-409F-B88B-1DD593767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39F06CB-5EAE-483C-A201-1BF4F5CF6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<sst xmlns="http://schemas.openxmlformats.org/spreadsheetml/2006/main" count="12167" uniqueCount="670">
  <si>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</si>
  <si>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</si>
  <si>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</si>
  <si>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</si>
  <si>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</si>
  <si>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</si>
  <si>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</si>
  <si>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</si>
  <si>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</si>
  <si>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</si>
  <si>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</si>
  <si>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</si>
  <si>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</si>
  <si>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</si>
  <si>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</si>
  <si>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</si>
  <si>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</si>
  <si>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</si>
  <si>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</si>
  <si>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</si>
  <si>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</si>
  <si>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</si>
  <si>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</si>
  <si>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</si>
  <si>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</si>
  <si>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</si>
  <si>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</si>
  <si>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</si>
  <si>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</si>
  <si>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</si>
  <si>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</si>
  <si>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</si>
  <si>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</si>
  <si>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</si>
  <si>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</si>
  <si>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</si>
  <si>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</si>
  <si>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</si>
  <si>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</si>
  <si>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</si>
  <si>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</si>
  <si>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</si>
  <si>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</si>
  <si>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</si>
  <si>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</si>
  <si>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</si>
  <si>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</si>
  <si>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</si>
  <si>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</si>
  <si>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</si>
  <si>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</si>
  <si>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</si>
  <si>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</si>
  <si>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</si>
  <si>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</si>
  <si>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</si>
  <si>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</si>
  <si>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</si>
  <si>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</si>
  <si>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</si>
  <si>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</si>
  <si>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</si>
  <si>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</si>
  <si>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</si>
  <si>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</si>
  <si>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</si>
  <si>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</si>
  <si>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</si>
  <si>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</si>
  <si>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</si>
  <si>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</si>
  <si>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</si>
  <si>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</si>
  <si>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</si>
  <si>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</si>
  <si>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</si>
  <si>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</si>
  <si>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</si>
  <si>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</si>
  <si>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</si>
  <si>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</si>
  <si>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</si>
  <si>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</si>
  <si>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</si>
  <si>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</si>
  <si>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</si>
  <si>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</si>
  <si>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</si>
  <si>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</si>
  <si>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</si>
  <si>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</si>
  <si>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</si>
  <si>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</si>
  <si>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</si>
  <si>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</si>
  <si>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</si>
  <si>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</si>
  <si>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</si>
  <si>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</si>
  <si>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</si>
  <si>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</si>
  <si>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</si>
  <si>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</si>
  <si>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</si>
  <si>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</si>
  <si>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</si>
  <si>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</si>
  <si>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</si>
  <si>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</si>
  <si>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</si>
  <si>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</si>
  <si>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</si>
  <si>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</si>
  <si>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</si>
  <si>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</si>
  <si>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</si>
  <si>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</si>
  <si>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</si>
  <si>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</si>
  <si>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</si>
  <si>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</si>
  <si>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</si>
  <si>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</si>
  <si>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</si>
  <si>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</si>
  <si>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</si>
  <si>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</si>
  <si>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</si>
  <si>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</si>
  <si>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</si>
  <si>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</si>
  <si>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</si>
  <si>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</si>
  <si>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</si>
  <si>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</si>
  <si>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</si>
  <si>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</si>
  <si>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</si>
  <si>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</si>
  <si>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</si>
  <si>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</si>
  <si>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</si>
  <si>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</si>
  <si>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</si>
  <si>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</si>
  <si>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</si>
  <si>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</si>
  <si>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</si>
  <si>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</si>
  <si>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</si>
  <si>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</si>
  <si>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</si>
  <si>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</si>
  <si>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</si>
  <si>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</si>
  <si>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</si>
  <si>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</si>
  <si>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</si>
  <si>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</si>
  <si>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</si>
  <si>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</si>
  <si>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</si>
  <si>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</si>
  <si>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</si>
  <si>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</si>
  <si>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</si>
  <si>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</si>
  <si>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</si>
  <si>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</si>
  <si>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</si>
  <si>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</si>
  <si>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</si>
  <si>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</si>
  <si>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</si>
  <si>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</si>
  <si>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</si>
  <si>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</si>
  <si>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</si>
  <si>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</si>
  <si>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</si>
  <si>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</si>
  <si>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</si>
  <si>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</si>
  <si>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</si>
  <si>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</si>
  <si>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</si>
  <si>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</si>
  <si>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</si>
  <si>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</si>
  <si>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</si>
  <si>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</si>
  <si>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</si>
  <si>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</si>
  <si>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</si>
  <si>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</si>
  <si>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</si>
  <si>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</si>
  <si>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</si>
  <si>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</si>
  <si>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</si>
  <si>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</si>
  <si>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</si>
  <si>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</si>
  <si>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</si>
  <si>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</si>
  <si>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</si>
  <si>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</si>
  <si>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</si>
  <si>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</si>
  <si>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</si>
  <si>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</si>
  <si>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</si>
  <si>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Peroxide Fusion ICP</t>
  </si>
  <si>
    <t>&lt; 0.5</t>
  </si>
  <si>
    <t>Aqua Regia Digestion</t>
  </si>
  <si>
    <t>Laser Ablation ICP-MS</t>
  </si>
  <si>
    <t>Aqua Regia Digestion (sample weights 10-50g)</t>
  </si>
  <si>
    <t>&lt; 0.002</t>
  </si>
  <si>
    <t>&lt; 0.001</t>
  </si>
  <si>
    <t>Au, ppm</t>
  </si>
  <si>
    <t>Sb, wt.%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</si>
  <si>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</si>
  <si>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</si>
  <si>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</si>
  <si>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</si>
  <si>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</si>
  <si>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</si>
  <si>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</si>
  <si>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</si>
  <si>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Se, ppm</t>
  </si>
  <si>
    <t>Te, ppm</t>
  </si>
  <si>
    <t>Ge, ppm</t>
  </si>
  <si>
    <t>Hg, ppm</t>
  </si>
  <si>
    <t>W,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</si>
  <si>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</si>
  <si>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</si>
  <si>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</si>
  <si>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</si>
  <si>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</si>
  <si>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</si>
  <si>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</si>
  <si>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</si>
  <si>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</si>
  <si>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</si>
  <si>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</si>
  <si>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</si>
  <si>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</si>
  <si>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</si>
  <si>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</si>
  <si>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</si>
  <si>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</si>
  <si>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</si>
  <si>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</si>
  <si>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</si>
  <si>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</si>
  <si>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</si>
  <si>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</si>
  <si>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</si>
  <si>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</si>
  <si>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</si>
  <si>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</si>
  <si>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</si>
  <si>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</si>
  <si>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</si>
  <si>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</si>
  <si>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</si>
  <si>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</si>
  <si>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Indicative</t>
  </si>
  <si>
    <t>2.20</t>
  </si>
  <si>
    <t>AR*MS</t>
  </si>
  <si>
    <t>AR*AAS</t>
  </si>
  <si>
    <t>AR*OES</t>
  </si>
  <si>
    <t>15g</t>
  </si>
  <si>
    <t>&gt; 0.5</t>
  </si>
  <si>
    <t>&gt; 15</t>
  </si>
  <si>
    <t>4A*MS</t>
  </si>
  <si>
    <t>4A*OES/MS</t>
  </si>
  <si>
    <t>Results from laboratories 2.15 and 2.16 were removed due to their 0.1 ppm reading resolution.</t>
  </si>
  <si>
    <t>Results from laboratories 2.03 and 2.04 were removed due to their 1 ppm reading resolution.</t>
  </si>
  <si>
    <t>Results from laboratory 2.16 were removed due to their 10 ppm reading resolution.</t>
  </si>
  <si>
    <t>&lt; 0.4</t>
  </si>
  <si>
    <t>Results from laboratories 2.12, 2.15 and 2.16 were removed due to their 1 ppm reading resolution.</t>
  </si>
  <si>
    <t>Results from laboratory 2.09 were removed due to their 1 ppm reading resolution.</t>
  </si>
  <si>
    <t>Results from laboratory 2.04 were removed due to their 0.1 ppm reading resolution.</t>
  </si>
  <si>
    <t>&lt; 20</t>
  </si>
  <si>
    <t>&lt; 0.05</t>
  </si>
  <si>
    <t>&lt; 0.02</t>
  </si>
  <si>
    <t>4A*AAS</t>
  </si>
  <si>
    <t>&gt; 0.4</t>
  </si>
  <si>
    <t>&gt; 1</t>
  </si>
  <si>
    <t>Results from laboratories 2.15 and 2.20 were removed due to their 1 ppm reading resolution.</t>
  </si>
  <si>
    <t>Results from laboratory 2.16 were removed due to their 1 ppm reading resolution.</t>
  </si>
  <si>
    <t>Results from laboratories 2.04 and 2.16 were removed due to their 0.1 ppm reading resolution.</t>
  </si>
  <si>
    <t>&lt; 4</t>
  </si>
  <si>
    <t>AR*OES/MS</t>
  </si>
  <si>
    <t>0.5g</t>
  </si>
  <si>
    <t>0.2g</t>
  </si>
  <si>
    <t>0.25g</t>
  </si>
  <si>
    <t>01g</t>
  </si>
  <si>
    <t>0.1g</t>
  </si>
  <si>
    <t>&lt; 0.3</t>
  </si>
  <si>
    <t>&lt; 3</t>
  </si>
  <si>
    <t>Results from laboratories 2.10, 2.12 and 2.16 were removed due to their 1 ppm reading resolution.</t>
  </si>
  <si>
    <t>Results from laboratories 2.12 and 2.16 were removed due to their 1 ppm reading resolution.</t>
  </si>
  <si>
    <t>Results from laboratory 2.15 were removed due to their 0.1 ppm reading resolution.</t>
  </si>
  <si>
    <t>HBr*AAS</t>
  </si>
  <si>
    <t>ODAR*OES</t>
  </si>
  <si>
    <t>0.4g</t>
  </si>
  <si>
    <t>&gt; 1.514</t>
  </si>
  <si>
    <t>&gt; 1.539</t>
  </si>
  <si>
    <t>&gt; 1.544</t>
  </si>
  <si>
    <t>&gt; 1.515</t>
  </si>
  <si>
    <t>&gt; 1.526</t>
  </si>
  <si>
    <t>&gt; 1.474</t>
  </si>
  <si>
    <t>Results from laboratories 2.09, 2.11 and 2.15 were removed due to their 1 ppm reading resolution.</t>
  </si>
  <si>
    <t>Results from laboratory 2.17 were removed due to their 0.1 ppm reading resolution.</t>
  </si>
  <si>
    <t>Results from laboratories 2.09 and 2.15 were removed due to their 0.1 ppm reading resolution.</t>
  </si>
  <si>
    <t>Results from laboratory 2.10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</si>
  <si>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</si>
  <si>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</si>
  <si>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</si>
  <si>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</si>
  <si>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</si>
  <si>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</si>
  <si>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</si>
  <si>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</si>
  <si>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</si>
  <si>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</si>
  <si>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</si>
  <si>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</si>
  <si>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</si>
  <si>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</si>
  <si>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</si>
  <si>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</si>
  <si>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</si>
  <si>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</si>
  <si>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</si>
  <si>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</si>
  <si>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</si>
  <si>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hydrobromic acid digestion with atomic absorption spectroscopy</t>
  </si>
  <si>
    <t>instrumental neutron activation analysis</t>
  </si>
  <si>
    <t>infrared combustion</t>
  </si>
  <si>
    <t>loss on ignition by thermogravimetric analysis</t>
  </si>
  <si>
    <t>oxidising digestion with final solution in aqua regia with ICP-OES finish</t>
  </si>
  <si>
    <t>sodium peroxide fusion with inductively coupled plasma mass spectroscopy</t>
  </si>
  <si>
    <t>sodium peroxide fusion with inductively coupled plasma optical emission spectroscopy</t>
  </si>
  <si>
    <t>pressed powder pellet with X-ray fluorescence spectroscopy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</si>
  <si>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</si>
  <si>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</si>
  <si>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</si>
  <si>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</si>
  <si>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</si>
  <si>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</si>
  <si>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</si>
  <si>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Gekko Assay Labs, Ballarat, VIC, Australia</t>
  </si>
  <si>
    <t>Inspectorate (BV), Lima, Peru</t>
  </si>
  <si>
    <t>Inspectorate (BV), Manila, Philippines</t>
  </si>
  <si>
    <t>Intertek Testing Services, Townsville, QLD, Australia</t>
  </si>
  <si>
    <t>Labwest Minerals Analysis,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</si>
  <si>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</si>
  <si>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</si>
  <si>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</si>
  <si>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SGS Canada Inc., Vancouver, BC, Canada</t>
  </si>
  <si>
    <t>SGS de Mexico SA de CV, Cd. Industrial, Durango, Mexico</t>
  </si>
  <si>
    <t>SGS del Peru, Lima, Peru</t>
  </si>
  <si>
    <t>SGS Geosol Laboratorios Ltda, Vespasiano, Minas Gerais, Brazil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</si>
  <si>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</si>
  <si>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</si>
  <si>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</si>
  <si>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</si>
  <si>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</si>
  <si>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</si>
  <si>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</si>
  <si>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</si>
  <si>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</si>
  <si>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Sb, Antimony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</si>
  <si>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</si>
  <si>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</si>
  <si>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</si>
  <si>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</si>
  <si>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</si>
  <si>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</si>
  <si>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</si>
  <si>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</si>
  <si>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</si>
  <si>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</si>
  <si>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</si>
  <si>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</si>
  <si>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</si>
  <si>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</si>
  <si>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</si>
  <si>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</si>
  <si>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</si>
  <si>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</si>
  <si>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</si>
  <si>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</si>
  <si>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</si>
  <si>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</si>
  <si>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</si>
  <si>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</si>
  <si>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</si>
  <si>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</si>
  <si>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</si>
  <si>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</si>
  <si>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</si>
  <si>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</si>
  <si>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</si>
  <si>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</si>
  <si>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</si>
  <si>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</si>
  <si>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</si>
  <si>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</si>
  <si>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</si>
  <si>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</si>
  <si>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</si>
  <si>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</si>
  <si>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</si>
  <si>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</si>
  <si>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</si>
  <si>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</si>
  <si>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</si>
  <si>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</si>
  <si>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</si>
  <si>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</si>
  <si>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</si>
  <si>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</si>
  <si>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</si>
  <si>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</si>
  <si>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</si>
  <si>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</si>
  <si>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</si>
  <si>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Zr, Zirconium (ppm)</t>
  </si>
  <si>
    <t>Ge, Germanium (ppm)</t>
  </si>
  <si>
    <t>Hg, Mercury (ppm)</t>
  </si>
  <si>
    <t>Nb, Niobium (ppm)</t>
  </si>
  <si>
    <t>W, Tungsten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</si>
  <si>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</si>
  <si>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291 (Certified Value 4.2 ppm)</t>
  </si>
  <si>
    <t>Analytical results for Pd in OREAS 291 (Indicative Value &lt; 5 ppb)</t>
  </si>
  <si>
    <t>Analytical results for Pt in OREAS 291 (Indicative Value &lt; 5 ppb)</t>
  </si>
  <si>
    <t>Analytical results for Au in OREAS 291 (Certified Value 3.81 ppm)</t>
  </si>
  <si>
    <t>Analytical results for Al in OREAS 291 (Indicative Value 7.25 wt.%)</t>
  </si>
  <si>
    <t>Analytical results for As in OREAS 291 (Indicative Value 516 ppm)</t>
  </si>
  <si>
    <t>Analytical results for Ba in OREAS 291 (Indicative Value 704 ppm)</t>
  </si>
  <si>
    <t>Analytical results for Be in OREAS 291 (Indicative Value &lt; 5 ppm)</t>
  </si>
  <si>
    <t>Analytical results for Bi in OREAS 291 (Indicative Value &lt; 5 ppm)</t>
  </si>
  <si>
    <t>Analytical results for Ca in OREAS 291 (Indicative Value 0.657 wt.%)</t>
  </si>
  <si>
    <t>Analytical results for Cd in OREAS 291 (Indicative Value &lt; 0.5 ppm)</t>
  </si>
  <si>
    <t>Analytical results for Co in OREAS 291 (Indicative Value 19.8 ppm)</t>
  </si>
  <si>
    <t>Analytical results for Cr in OREAS 291 (Indicative Value 150 ppm)</t>
  </si>
  <si>
    <t>Analytical results for Cu in OREAS 291 (Indicative Value 48.4 ppm)</t>
  </si>
  <si>
    <t>Analytical results for Fe in OREAS 291 (Indicative Value 3.66 wt.%)</t>
  </si>
  <si>
    <t>Analytical results for Ga in OREAS 291 (Indicative Value 13.8 ppm)</t>
  </si>
  <si>
    <t>Analytical results for K in OREAS 291 (Indicative Value 2.83 wt.%)</t>
  </si>
  <si>
    <t>Analytical results for La in OREAS 291 (Indicative Value 39.8 ppm)</t>
  </si>
  <si>
    <t>Analytical results for Li in OREAS 291 (Indicative Value &lt; 5 ppm)</t>
  </si>
  <si>
    <t>Analytical results for Mg in OREAS 291 (Indicative Value 1.41 wt.%)</t>
  </si>
  <si>
    <t>Analytical results for Mn in OREAS 291 (Indicative Value 0.066 wt.%)</t>
  </si>
  <si>
    <t>Analytical results for Mo in OREAS 291 (Indicative Value 3.36 ppm)</t>
  </si>
  <si>
    <t>Analytical results for Nb in OREAS 291 (Indicative Value 5.92 ppm)</t>
  </si>
  <si>
    <t>Analytical results for Ni in OREAS 291 (Indicative Value 53 ppm)</t>
  </si>
  <si>
    <t>Analytical results for P in OREAS 291 (Indicative Value 0.055 wt.%)</t>
  </si>
  <si>
    <t>Analytical results for Pb in OREAS 291 (Indicative Value 22.1 ppm)</t>
  </si>
  <si>
    <t>Analytical results for S in OREAS 291 (Indicative Value 0.804 wt.%)</t>
  </si>
  <si>
    <t>Analytical results for Sb in OREAS 291 (Certified Value 1.5 wt.%)</t>
  </si>
  <si>
    <t>Analytical results for Sc in OREAS 291 (Indicative Value 13.5 ppm)</t>
  </si>
  <si>
    <t>Analytical results for Si in OREAS 291 (Indicative Value 30.71 wt.%)</t>
  </si>
  <si>
    <t>Analytical results for Sn in OREAS 291 (Indicative Value &lt; 10 ppm)</t>
  </si>
  <si>
    <t>Analytical results for Sr in OREAS 291 (Indicative Value 109 ppm)</t>
  </si>
  <si>
    <t>Analytical results for Ti in OREAS 291 (Indicative Value 0.423 wt.%)</t>
  </si>
  <si>
    <t>Analytical results for V in OREAS 291 (Indicative Value 83 ppm)</t>
  </si>
  <si>
    <t>Analytical results for W in OREAS 291 (Indicative Value 74 ppm)</t>
  </si>
  <si>
    <t>Analytical results for Y in OREAS 291 (Indicative Value 30.6 ppm)</t>
  </si>
  <si>
    <t>Analytical results for Zn in OREAS 291 (Indicative Value 111 ppm)</t>
  </si>
  <si>
    <t>Analytical results for Ag in OREAS 291 (Certified Value 0.298 ppm)</t>
  </si>
  <si>
    <t>Analytical results for Al in OREAS 291 (Certified Value 6.98 wt.%)</t>
  </si>
  <si>
    <t>Analytical results for As in OREAS 291 (Certified Value 477 ppm)</t>
  </si>
  <si>
    <t>Analytical results for Ba in OREAS 291 (Certified Value 698 ppm)</t>
  </si>
  <si>
    <t>Analytical results for Be in OREAS 291 (Certified Value 2.54 ppm)</t>
  </si>
  <si>
    <t>Analytical results for Bi in OREAS 291 (Certified Value 0.41 ppm)</t>
  </si>
  <si>
    <t>Analytical results for Ca in OREAS 291 (Certified Value 0.578 wt.%)</t>
  </si>
  <si>
    <t>Analytical results for Cd in OREAS 291 (Certified Value 0.051 ppm)</t>
  </si>
  <si>
    <t>Analytical results for Ce in OREAS 291 (Certified Value 77 ppm)</t>
  </si>
  <si>
    <t>Analytical results for Co in OREAS 291 (Certified Value 14 ppm)</t>
  </si>
  <si>
    <t>Analytical results for Cr in OREAS 291 (Certified Value 118 ppm)</t>
  </si>
  <si>
    <t>Analytical results for Cs in OREAS 291 (Certified Value 10.9 ppm)</t>
  </si>
  <si>
    <t>Analytical results for Cu in OREAS 291 (Certified Value 36 ppm)</t>
  </si>
  <si>
    <t>Analytical results for Dy in OREAS 291 (Certified Value 3 ppm)</t>
  </si>
  <si>
    <t>Analytical results for Er in OREAS 291 (Certified Value 1.6 ppm)</t>
  </si>
  <si>
    <t>Analytical results for Eu in OREAS 291 (Certified Value 1.12 ppm)</t>
  </si>
  <si>
    <t>Analytical results for Fe in OREAS 291 (Certified Value 3.53 wt.%)</t>
  </si>
  <si>
    <t>Analytical results for Ga in OREAS 291 (Certified Value 18 ppm)</t>
  </si>
  <si>
    <t>Analytical results for Gd in OREAS 291 (Certified Value 4.36 ppm)</t>
  </si>
  <si>
    <t>Analytical results for Ge in OREAS 291 (Indicative Value 0.35 ppm)</t>
  </si>
  <si>
    <t>Analytical results for Hf in OREAS 291 (Certified Value 3.87 ppm)</t>
  </si>
  <si>
    <t>Analytical results for Hg in OREAS 291 (Indicative Value 0.12 ppm)</t>
  </si>
  <si>
    <t>Analytical results for Ho in OREAS 291 (Certified Value 0.55 ppm)</t>
  </si>
  <si>
    <t>Analytical results for In in OREAS 291 (Certified Value 0.063 ppm)</t>
  </si>
  <si>
    <t>Analytical results for K in OREAS 291 (Certified Value 2.78 wt.%)</t>
  </si>
  <si>
    <t>Analytical results for La in OREAS 291 (Certified Value 38.6 ppm)</t>
  </si>
  <si>
    <t>Analytical results for Li in OREAS 291 (Certified Value 48.9 ppm)</t>
  </si>
  <si>
    <t>Analytical results for Lu in OREAS 291 (Certified Value 0.26 ppm)</t>
  </si>
  <si>
    <t>Analytical results for Mg in OREAS 291 (Certified Value 1.37 wt.%)</t>
  </si>
  <si>
    <t>Analytical results for Mn in OREAS 291 (Certified Value 0.059 wt.%)</t>
  </si>
  <si>
    <t>Analytical results for Mo in OREAS 291 (Certified Value 1.16 ppm)</t>
  </si>
  <si>
    <t>Analytical results for Na in OREAS 291 (Certified Value 0.59 wt.%)</t>
  </si>
  <si>
    <t>Analytical results for Nb in OREAS 291 (Indicative Value 8 ppm)</t>
  </si>
  <si>
    <t>Analytical results for Nd in OREAS 291 (Certified Value 33.7 ppm)</t>
  </si>
  <si>
    <t>Analytical results for Ni in OREAS 291 (Certified Value 51 ppm)</t>
  </si>
  <si>
    <t>Analytical results for P in OREAS 291 (Certified Value 0.053 wt.%)</t>
  </si>
  <si>
    <t>Analytical results for Pb in OREAS 291 (Certified Value 26.5 ppm)</t>
  </si>
  <si>
    <t>Analytical results for Pr in OREAS 291 (Certified Value 9.01 ppm)</t>
  </si>
  <si>
    <t>Analytical results for Rb in OREAS 291 (Certified Value 162 ppm)</t>
  </si>
  <si>
    <t>Analytical results for Re in OREAS 291 (Certified Value &lt; 0.002 ppm)</t>
  </si>
  <si>
    <t>Analytical results for S in OREAS 291 (Certified Value 0.822 wt.%)</t>
  </si>
  <si>
    <t>Analytical results for Sc in OREAS 291 (Certified Value 12.7 ppm)</t>
  </si>
  <si>
    <t>Analytical results for Se in OREAS 291 (Certified Value 3.98 ppm)</t>
  </si>
  <si>
    <t>Analytical results for Sm in OREAS 291 (Certified Value 6.38 ppm)</t>
  </si>
  <si>
    <t>Analytical results for Sn in OREAS 291 (Certified Value 3.25 ppm)</t>
  </si>
  <si>
    <t>Analytical results for Sr in OREAS 291 (Certified Value 117 ppm)</t>
  </si>
  <si>
    <t>Analytical results for Ta in OREAS 291 (Certified Value 0.9 ppm)</t>
  </si>
  <si>
    <t>Analytical results for Tb in OREAS 291 (Certified Value 0.53 ppm)</t>
  </si>
  <si>
    <t>Analytical results for Te in OREAS 291 (Certified Value 0.071 ppm)</t>
  </si>
  <si>
    <t>Analytical results for Th in OREAS 291 (Certified Value 14.8 ppm)</t>
  </si>
  <si>
    <t>Analytical results for Ti in OREAS 291 (Certified Value 0.305 wt.%)</t>
  </si>
  <si>
    <t>Analytical results for Tl in OREAS 291 (Certified Value 0.87 ppm)</t>
  </si>
  <si>
    <t>Analytical results for Tm in OREAS 291 (Certified Value 0.23 ppm)</t>
  </si>
  <si>
    <t>Analytical results for U in OREAS 291 (Certified Value 2.66 ppm)</t>
  </si>
  <si>
    <t>Analytical results for V in OREAS 291 (Certified Value 78 ppm)</t>
  </si>
  <si>
    <t>Analytical results for W in OREAS 291 (Indicative Value 2.08 ppm)</t>
  </si>
  <si>
    <t>Analytical results for Y in OREAS 291 (Certified Value 14.8 ppm)</t>
  </si>
  <si>
    <t>Analytical results for Yb in OREAS 291 (Certified Value 1.6 ppm)</t>
  </si>
  <si>
    <t>Analytical results for Zn in OREAS 291 (Certified Value 97 ppm)</t>
  </si>
  <si>
    <t>Analytical results for Zr in OREAS 291 (Certified Value 130 ppm)</t>
  </si>
  <si>
    <t>Analytical results for Ag in OREAS 291 (Certified Value 0.309 ppm)</t>
  </si>
  <si>
    <t>Analytical results for Al in OREAS 291 (Certified Value 2.24 wt.%)</t>
  </si>
  <si>
    <t>Analytical results for As in OREAS 291 (Certified Value 466 ppm)</t>
  </si>
  <si>
    <t>Analytical results for B in OREAS 291 (Indicative Value 11.6 ppm)</t>
  </si>
  <si>
    <t>Analytical results for Ba in OREAS 291 (Certified Value 123 ppm)</t>
  </si>
  <si>
    <t>Analytical results for Be in OREAS 291 (Certified Value 1.26 ppm)</t>
  </si>
  <si>
    <t>Analytical results for Bi in OREAS 291 (Certified Value 0.42 ppm)</t>
  </si>
  <si>
    <t>Analytical results for Ca in OREAS 291 (Certified Value 0.373 wt.%)</t>
  </si>
  <si>
    <t>Analytical results for Cd in OREAS 291 (Certified Value 0.048 ppm)</t>
  </si>
  <si>
    <t>Analytical results for Ce in OREAS 291 (Certified Value 45.7 ppm)</t>
  </si>
  <si>
    <t>Analytical results for Co in OREAS 291 (Certified Value 13.2 ppm)</t>
  </si>
  <si>
    <t>Analytical results for Cr in OREAS 291 (Certified Value 86 ppm)</t>
  </si>
  <si>
    <t>Analytical results for Cs in OREAS 291 (Certified Value 6.66 ppm)</t>
  </si>
  <si>
    <t>Analytical results for Cu in OREAS 291 (Certified Value 35.9 ppm)</t>
  </si>
  <si>
    <t>Analytical results for Dy in OREAS 291 (Indicative Value 1.76 ppm)</t>
  </si>
  <si>
    <t>Analytical results for Er in OREAS 291 (Indicative Value 0.86 ppm)</t>
  </si>
  <si>
    <t>Analytical results for Eu in OREAS 291 (Indicative Value 0.51 ppm)</t>
  </si>
  <si>
    <t>Analytical results for Fe in OREAS 291 (Certified Value 3.19 wt.%)</t>
  </si>
  <si>
    <t>Analytical results for Ga in OREAS 291 (Certified Value 6.95 ppm)</t>
  </si>
  <si>
    <t>Analytical results for Gd in OREAS 291 (Indicative Value 2.75 ppm)</t>
  </si>
  <si>
    <t>Analytical results for Ge in OREAS 291 (Certified Value 0.095 ppm)</t>
  </si>
  <si>
    <t>Analytical results for Hf in OREAS 291 (Certified Value 0.47 ppm)</t>
  </si>
  <si>
    <t>Analytical results for Hg in OREAS 291 (Certified Value 0.056 ppm)</t>
  </si>
  <si>
    <t>Analytical results for Ho in OREAS 291 (Indicative Value 0.31 ppm)</t>
  </si>
  <si>
    <t>Analytical results for In in OREAS 291 (Certified Value 0.036 ppm)</t>
  </si>
  <si>
    <t>Analytical results for K in OREAS 291 (Certified Value 0.789 wt.%)</t>
  </si>
  <si>
    <t>Analytical results for La in OREAS 291 (Certified Value 22.3 ppm)</t>
  </si>
  <si>
    <t>Analytical results for Li in OREAS 291 (Certified Value 33.8 ppm)</t>
  </si>
  <si>
    <t>Analytical results for Lu in OREAS 291 (Indicative Value 0.11 ppm)</t>
  </si>
  <si>
    <t>Analytical results for Mg in OREAS 291 (Certified Value 1.11 wt.%)</t>
  </si>
  <si>
    <t>Analytical results for Mn in OREAS 291 (Certified Value 0.051 wt.%)</t>
  </si>
  <si>
    <t>Analytical results for Mo in OREAS 291 (Certified Value 1.11 ppm)</t>
  </si>
  <si>
    <t>Analytical results for Na in OREAS 291 (Certified Value 0.05 wt.%)</t>
  </si>
  <si>
    <t>Analytical results for Nb in OREAS 291 (Certified Value 0.84 ppm)</t>
  </si>
  <si>
    <t>Analytical results for Nd in OREAS 291 (Indicative Value 18.1 ppm)</t>
  </si>
  <si>
    <t>Analytical results for Ni in OREAS 291 (Certified Value 47.8 ppm)</t>
  </si>
  <si>
    <t>Analytical results for P in OREAS 291 (Certified Value 0.047 wt.%)</t>
  </si>
  <si>
    <t>Analytical results for Pb in OREAS 291 (Certified Value 19 ppm)</t>
  </si>
  <si>
    <t>Analytical results for Pd in OREAS 291 (Indicative Value &lt; 10 ppb)</t>
  </si>
  <si>
    <t>Analytical results for Pr in OREAS 291 (Indicative Value 4.75 ppm)</t>
  </si>
  <si>
    <t>Analytical results for Pt in OREAS 291 (Indicative Value 2.5 ppb)</t>
  </si>
  <si>
    <t>Analytical results for Rb in OREAS 291 (Certified Value 69 ppm)</t>
  </si>
  <si>
    <t>Analytical results for Re in OREAS 291 (Certified Value &lt; 0.001 ppm)</t>
  </si>
  <si>
    <t>Analytical results for S in OREAS 291 (Certified Value 0.831 wt.%)</t>
  </si>
  <si>
    <t>Analytical results for Sb in OREAS 291 (Certified Value 1.49 wt.%)</t>
  </si>
  <si>
    <t>Analytical results for Sc in OREAS 291 (Certified Value 6.36 ppm)</t>
  </si>
  <si>
    <t>Analytical results for Se in OREAS 291 (Certified Value 3.64 ppm)</t>
  </si>
  <si>
    <t>Analytical results for Sm in OREAS 291 (Indicative Value 3.43 ppm)</t>
  </si>
  <si>
    <t>Analytical results for Sn in OREAS 291 (Certified Value 1.41 ppm)</t>
  </si>
  <si>
    <t>Analytical results for Sr in OREAS 291 (Certified Value 51 ppm)</t>
  </si>
  <si>
    <t>Analytical results for Ta in OREAS 291 (Certified Value &lt; 0.01 ppm)</t>
  </si>
  <si>
    <t>Analytical results for Tb in OREAS 291 (Indicative Value 0.34 ppm)</t>
  </si>
  <si>
    <t>Analytical results for Te in OREAS 291 (Certified Value 0.068 ppm)</t>
  </si>
  <si>
    <t>Analytical results for Th in OREAS 291 (Certified Value 10.1 ppm)</t>
  </si>
  <si>
    <t>Analytical results for Ti in OREAS 291 (Certified Value 0.092 wt.%)</t>
  </si>
  <si>
    <t>Analytical results for Tl in OREAS 291 (Certified Value 0.45 ppm)</t>
  </si>
  <si>
    <t>Analytical results for Tm in OREAS 291 (Indicative Value 0.11 ppm)</t>
  </si>
  <si>
    <t>Analytical results for U in OREAS 291 (Certified Value 1.26 ppm)</t>
  </si>
  <si>
    <t>Analytical results for V in OREAS 291 (Certified Value 48.3 ppm)</t>
  </si>
  <si>
    <t>Analytical results for W in OREAS 291 (Certified Value 0.59 ppm)</t>
  </si>
  <si>
    <t>Analytical results for Y in OREAS 291 (Certified Value 7.82 ppm)</t>
  </si>
  <si>
    <t>Analytical results for Yb in OREAS 291 (Indicative Value 0.74 ppm)</t>
  </si>
  <si>
    <t>Analytical results for Zn in OREAS 291 (Certified Value 89 ppm)</t>
  </si>
  <si>
    <t>Analytical results for Zr in OREAS 291 (Certified Value 16.5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</si>
  <si>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291 (Indicative Value 13.7 wt.%)</t>
    </r>
  </si>
  <si>
    <t>Analytical results for CaO in OREAS 291 (Indicative Value 0.812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</si>
  <si>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291 (Indicative Value 5.22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</si>
  <si>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291 (Indicative Value 3.4 wt.%)</t>
    </r>
  </si>
  <si>
    <t>Analytical results for MgO in OREAS 291 (Indicative Value 2.41 wt.%)</t>
  </si>
  <si>
    <t>Analytical results for MnO in OREAS 291 (Indicative Value 0.08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</si>
  <si>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291 (Indicative Value 0.119 wt.%)</t>
    </r>
  </si>
  <si>
    <t>Analytical results for Sb in OREAS 291 (Indicative Value 1.65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</si>
  <si>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291 (Indicative Value 66.86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</si>
  <si>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291 (Indicative Value 2.03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</si>
  <si>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291 (Indicative Value 0.69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</si>
  <si>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291 (Indicative Value 3.61 wt.%)</t>
    </r>
  </si>
  <si>
    <t>Analytical results for C in OREAS 291 (Indicative Value 0.395 wt.%)</t>
  </si>
  <si>
    <t>Analytical results for S in OREAS 291 (Indicative Value 0.805 wt.%)</t>
  </si>
  <si>
    <t>Analytical results for Ag in OREAS 291 (Indicative Value 0.5 ppm)</t>
  </si>
  <si>
    <t>Analytical results for As in OREAS 291 (Indicative Value 534 ppm)</t>
  </si>
  <si>
    <t>Analytical results for Be in OREAS 291 (Indicative Value 3 ppm)</t>
  </si>
  <si>
    <t>Analytical results for Bi in OREAS 291 (Indicative Value 0.58 ppm)</t>
  </si>
  <si>
    <t>Analytical results for Cd in OREAS 291 (Indicative Value &lt; 0.1 ppm)</t>
  </si>
  <si>
    <t>Analytical results for Ce in OREAS 291 (Indicative Value 81 ppm)</t>
  </si>
  <si>
    <t>Analytical results for Co in OREAS 291 (Indicative Value 14.3 ppm)</t>
  </si>
  <si>
    <t>Analytical results for Cr in OREAS 291 (Indicative Value 129 ppm)</t>
  </si>
  <si>
    <t>Analytical results for Cs in OREAS 291 (Indicative Value 10.7 ppm)</t>
  </si>
  <si>
    <t>Analytical results for Cu in OREAS 291 (Indicative Value 42 ppm)</t>
  </si>
  <si>
    <t>Analytical results for Dy in OREAS 291 (Indicative Value 5.45 ppm)</t>
  </si>
  <si>
    <t>Analytical results for Er in OREAS 291 (Indicative Value 3.25 ppm)</t>
  </si>
  <si>
    <t>Analytical results for Eu in OREAS 291 (Indicative Value 1.3 ppm)</t>
  </si>
  <si>
    <t>Analytical results for Ga in OREAS 291 (Indicative Value 17.8 ppm)</t>
  </si>
  <si>
    <t>Analytical results for Gd in OREAS 291 (Indicative Value 5.99 ppm)</t>
  </si>
  <si>
    <t>Analytical results for Ge in OREAS 291 (Indicative Value 1.35 ppm)</t>
  </si>
  <si>
    <t>Analytical results for Hf in OREAS 291 (Indicative Value 6.84 ppm)</t>
  </si>
  <si>
    <t>Analytical results for Ho in OREAS 291 (Indicative Value 1.17 ppm)</t>
  </si>
  <si>
    <t>Analytical results for In in OREAS 291 (Indicative Value 0.038 ppm)</t>
  </si>
  <si>
    <t>Analytical results for La in OREAS 291 (Indicative Value 41.7 ppm)</t>
  </si>
  <si>
    <t>Analytical results for Lu in OREAS 291 (Indicative Value 0.46 ppm)</t>
  </si>
  <si>
    <t>Analytical results for Mn in OREAS 291 (Indicative Value 0.062 wt.%)</t>
  </si>
  <si>
    <t>Analytical results for Mo in OREAS 291 (Indicative Value 0.9 ppm)</t>
  </si>
  <si>
    <t>Analytical results for Nb in OREAS 291 (Indicative Value 14.3 ppm)</t>
  </si>
  <si>
    <t>Analytical results for Nd in OREAS 291 (Indicative Value 35.8 ppm)</t>
  </si>
  <si>
    <t>Analytical results for Ni in OREAS 291 (Indicative Value 58 ppm)</t>
  </si>
  <si>
    <t>Analytical results for Pb in OREAS 291 (Indicative Value 37 ppm)</t>
  </si>
  <si>
    <t>Analytical results for Pr in OREAS 291 (Indicative Value 9.62 ppm)</t>
  </si>
  <si>
    <t>Analytical results for Rb in OREAS 291 (Indicative Value 163 ppm)</t>
  </si>
  <si>
    <t>Analytical results for Re in OREAS 291 (Indicative Value 0.045 ppm)</t>
  </si>
  <si>
    <t>Analytical results for Sb in OREAS 291 (Indicative Value 1.67 wt.%)</t>
  </si>
  <si>
    <t>Analytical results for Se in OREAS 291 (Indicative Value &lt; 5 ppm)</t>
  </si>
  <si>
    <t>Analytical results for Sm in OREAS 291 (Indicative Value 7.38 ppm)</t>
  </si>
  <si>
    <t>Analytical results for Sn in OREAS 291 (Indicative Value 4 ppm)</t>
  </si>
  <si>
    <t>Analytical results for Sr in OREAS 291 (Indicative Value 119 ppm)</t>
  </si>
  <si>
    <t>Analytical results for Ta in OREAS 291 (Indicative Value 1.19 ppm)</t>
  </si>
  <si>
    <t>Analytical results for Tb in OREAS 291 (Indicative Value 0.98 ppm)</t>
  </si>
  <si>
    <t>Analytical results for Te in OREAS 291 (Indicative Value &lt; 0.2 ppm)</t>
  </si>
  <si>
    <t>Analytical results for Th in OREAS 291 (Indicative Value 16.2 ppm)</t>
  </si>
  <si>
    <t>Analytical results for Ti in OREAS 291 (Indicative Value 0.429 wt.%)</t>
  </si>
  <si>
    <t>Analytical results for Tl in OREAS 291 (Indicative Value 1 ppm)</t>
  </si>
  <si>
    <t>Analytical results for Tm in OREAS 291 (Indicative Value 0.5 ppm)</t>
  </si>
  <si>
    <t>Analytical results for U in OREAS 291 (Indicative Value 3.29 ppm)</t>
  </si>
  <si>
    <t>Analytical results for V in OREAS 291 (Indicative Value 95 ppm)</t>
  </si>
  <si>
    <t>Analytical results for W in OREAS 291 (Indicative Value 5 ppm)</t>
  </si>
  <si>
    <t>Analytical results for Y in OREAS 291 (Indicative Value 31 ppm)</t>
  </si>
  <si>
    <t>Analytical results for Yb in OREAS 291 (Indicative Value 3.31 ppm)</t>
  </si>
  <si>
    <t>Analytical results for Zn in OREAS 291 (Indicative Value 85 ppm)</t>
  </si>
  <si>
    <t>Analytical results for Zr in OREAS 291 (Indicative Value 233 ppm)</t>
  </si>
  <si>
    <t/>
  </si>
  <si>
    <t>Table 5. Participating Laboratory List used for OREAS 291</t>
  </si>
  <si>
    <t>Table 4. Abbreviations used for OREAS 291</t>
  </si>
  <si>
    <t>Table 3. Indicative Values for OREAS 291</t>
  </si>
  <si>
    <t>Table 2. Certified Values, Expanded Uncertainty and Tolerance Limits for OREAS 291</t>
  </si>
  <si>
    <t>Table 1. Certified Values and Performance Gates for OREAS 291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</si>
  <si>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</si>
  <si>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</si>
  <si>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291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</si>
</sst>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 applyProtection="1">
      <alignment horizontal="center"/>
    </xf>
    <xf numFmtId="2" fontId="4" fillId="0" borderId="11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34" xfId="0" applyFont="1" applyBorder="1" applyAlignment="1" applyProtection="1">
      <alignment horizontal="center"/>
    </xf>
    <xf numFmtId="2" fontId="4" fillId="0" borderId="33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 applyProtection="1">
      <alignment horizontal="center"/>
    </xf>
    <xf numFmtId="2" fontId="4" fillId="0" borderId="32" xfId="0" applyNumberFormat="1" applyFont="1" applyFill="1" applyBorder="1" applyAlignment="1" applyProtection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11" xfId="0" applyNumberFormat="1" applyFont="1" applyBorder="1" applyAlignment="1" applyProtection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 applyProtection="1">
      <alignment horizontal="center"/>
    </xf>
    <xf numFmtId="168" fontId="4" fillId="0" borderId="11" xfId="0" applyNumberFormat="1" applyFont="1" applyFill="1" applyBorder="1" applyAlignment="1" applyProtection="1">
      <alignment horizontal="center"/>
    </xf>
    <xf numFmtId="0" fontId="4" fillId="0" borderId="18" xfId="0" applyFont="1" applyFill="1" applyBorder="1"/>
    <xf numFmtId="2" fontId="35" fillId="0" borderId="0" xfId="0" applyNumberFormat="1" applyFont="1" applyFill="1" applyBorder="1" applyAlignment="1">
      <alignment horizontal="center"/>
    </xf>
    <xf numFmtId="0" fontId="4" fillId="0" borderId="11" xfId="0" applyFont="1" applyBorder="1"/>
    <xf numFmtId="0" fontId="0" fillId="0" borderId="0" xfId="0" applyFont="1"/>
    <xf numFmtId="0" fontId="0" fillId="0" borderId="40" xfId="0" applyFont="1" applyBorder="1"/>
    <xf numFmtId="0" fontId="36" fillId="0" borderId="18" xfId="0" applyFont="1" applyFill="1" applyBorder="1"/>
    <xf numFmtId="164" fontId="27" fillId="0" borderId="0" xfId="0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Fill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Fill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30" borderId="40" xfId="0" applyFont="1" applyFill="1" applyBorder="1" applyAlignment="1">
      <alignment horizontal="center" vertic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2" fontId="1" fillId="38" borderId="51" xfId="53" applyNumberFormat="1" applyFill="1" applyBorder="1" applyAlignment="1">
      <alignment vertical="center"/>
    </xf>
    <xf numFmtId="2" fontId="1" fillId="38" borderId="0" xfId="53" applyNumberFormat="1" applyFill="1" applyBorder="1" applyAlignment="1">
      <alignment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1" borderId="32" xfId="0" applyNumberFormat="1" applyFont="1" applyFill="1" applyBorder="1" applyAlignment="1" applyProtection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 applyProtection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 applyProtection="1">
      <alignment horizontal="center"/>
    </xf>
    <xf numFmtId="2" fontId="4" fillId="0" borderId="11" xfId="0" quotePrefix="1" applyNumberFormat="1" applyFont="1" applyFill="1" applyBorder="1" applyAlignment="1" applyProtection="1">
      <alignment horizontal="center"/>
    </xf>
    <xf numFmtId="2" fontId="4" fillId="0" borderId="10" xfId="0" quotePrefix="1" applyNumberFormat="1" applyFont="1" applyFill="1" applyBorder="1" applyAlignment="1" applyProtection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 applyProtection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40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Fill="1" applyBorder="1" applyAlignment="1">
      <alignment horizontal="center" vertical="center"/>
    </xf>
    <xf numFmtId="2" fontId="37" fillId="0" borderId="10" xfId="44" applyNumberFormat="1" applyFont="1" applyFill="1" applyBorder="1" applyAlignment="1">
      <alignment horizontal="center" vertical="center"/>
    </xf>
    <xf numFmtId="165" fontId="0" fillId="0" borderId="45" xfId="0" applyNumberFormat="1" applyFont="1" applyFill="1" applyBorder="1" applyAlignment="1">
      <alignment horizontal="center" vertical="center"/>
    </xf>
    <xf numFmtId="165" fontId="0" fillId="0" borderId="40" xfId="0" applyNumberFormat="1" applyFont="1" applyFill="1" applyBorder="1" applyAlignment="1">
      <alignment horizontal="center" vertical="center"/>
    </xf>
    <xf numFmtId="1" fontId="0" fillId="0" borderId="45" xfId="0" applyNumberFormat="1" applyFont="1" applyFill="1" applyBorder="1" applyAlignment="1">
      <alignment horizontal="center" vertical="center"/>
    </xf>
    <xf numFmtId="1" fontId="0" fillId="0" borderId="40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58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Fill="1" applyBorder="1" applyAlignment="1" applyProtection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 applyProtection="1">
      <alignment horizontal="center"/>
    </xf>
    <xf numFmtId="1" fontId="35" fillId="0" borderId="0" xfId="0" applyNumberFormat="1" applyFont="1" applyFill="1" applyBorder="1" applyAlignment="1"/>
    <xf numFmtId="1" fontId="4" fillId="0" borderId="24" xfId="0" applyNumberFormat="1" applyFont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65" fontId="4" fillId="0" borderId="32" xfId="0" applyNumberFormat="1" applyFont="1" applyFill="1" applyBorder="1" applyAlignment="1" applyProtection="1">
      <alignment horizontal="center"/>
    </xf>
    <xf numFmtId="165" fontId="35" fillId="0" borderId="0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 applyProtection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Fill="1" applyBorder="1" applyAlignment="1" applyProtection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 applyProtection="1">
      <alignment horizontal="center"/>
    </xf>
    <xf numFmtId="1" fontId="4" fillId="32" borderId="10" xfId="0" applyNumberFormat="1" applyFont="1" applyFill="1" applyBorder="1" applyAlignment="1" applyProtection="1">
      <alignment horizontal="center"/>
    </xf>
    <xf numFmtId="1" fontId="4" fillId="31" borderId="32" xfId="0" applyNumberFormat="1" applyFont="1" applyFill="1" applyBorder="1" applyAlignment="1" applyProtection="1">
      <alignment horizontal="center"/>
    </xf>
    <xf numFmtId="1" fontId="4" fillId="31" borderId="10" xfId="0" applyNumberFormat="1" applyFont="1" applyFill="1" applyBorder="1" applyAlignment="1" applyProtection="1">
      <alignment horizontal="center"/>
    </xf>
    <xf numFmtId="165" fontId="4" fillId="31" borderId="32" xfId="0" applyNumberFormat="1" applyFont="1" applyFill="1" applyBorder="1" applyAlignment="1" applyProtection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 applyProtection="1">
      <alignment horizontal="center"/>
    </xf>
    <xf numFmtId="165" fontId="4" fillId="0" borderId="1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 applyProtection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 applyProtection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 applyProtection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 applyProtection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Fill="1" applyBorder="1" applyAlignment="1">
      <alignment horizontal="center" vertical="center"/>
    </xf>
    <xf numFmtId="1" fontId="37" fillId="0" borderId="36" xfId="0" applyNumberFormat="1" applyFont="1" applyFill="1" applyBorder="1" applyAlignment="1">
      <alignment horizontal="center" vertical="center"/>
    </xf>
    <xf numFmtId="1" fontId="37" fillId="0" borderId="10" xfId="44" applyNumberFormat="1" applyFont="1" applyFill="1" applyBorder="1" applyAlignment="1">
      <alignment horizontal="center" vertical="center"/>
    </xf>
    <xf numFmtId="164" fontId="37" fillId="0" borderId="10" xfId="44" applyNumberFormat="1" applyFont="1" applyFill="1" applyBorder="1" applyAlignment="1">
      <alignment horizontal="center" vertical="center"/>
    </xf>
    <xf numFmtId="164" fontId="37" fillId="0" borderId="36" xfId="0" applyNumberFormat="1" applyFont="1" applyFill="1" applyBorder="1" applyAlignment="1">
      <alignment horizontal="center" vertical="center"/>
    </xf>
    <xf numFmtId="164" fontId="37" fillId="0" borderId="14" xfId="0" applyNumberFormat="1" applyFont="1" applyFill="1" applyBorder="1" applyAlignment="1">
      <alignment horizontal="center" vertical="center"/>
    </xf>
    <xf numFmtId="164" fontId="37" fillId="0" borderId="13" xfId="44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2344F-9D09-9F65-8E47-F1EB23F0B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357545</xdr:colOff>
      <xdr:row>1115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8E756-9B3A-2FB7-D86A-A8671E38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187493945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1162</xdr:row>
      <xdr:rowOff>0</xdr:rowOff>
    </xdr:from>
    <xdr:to>
      <xdr:col>9</xdr:col>
      <xdr:colOff>359982</xdr:colOff>
      <xdr:row>1167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AFDD9-49F9-56C2-863E-7B23EDFB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19507932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0D6ED-9A31-C275-B8F5-067B1969C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6EBD6B-F807-F2F9-5FCC-0763AB67D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CD726-C602-1199-B0D8-62FF8DBE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BC3A9-250B-B9BD-72D4-0BBF7982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B866D-FED1-4FB6-04B5-7F11C2A7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10</xdr:col>
      <xdr:colOff>383062</xdr:colOff>
      <xdr:row>59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CD8904-FBAA-0C50-9545-4E585BA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12109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A9AEF-1F52-C7DB-20AE-06CBC85E3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2</xdr:col>
      <xdr:colOff>5097937</xdr:colOff>
      <xdr:row>31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99D5E-57A2-FB81-42DD-D7E82DB70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162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91266-4AFA-C7E8-BC87-BD0C9B4BE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372286</xdr:colOff>
      <xdr:row>74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0A97DE-48BB-1A59-8808-ECB9CDF1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45886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369011</xdr:colOff>
      <xdr:row>38</xdr:row>
      <xdr:rowOff>73358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2CF7BF-6BA8-E806-5D7B-21B7AEEE9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540425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594</xdr:row>
      <xdr:rowOff>162277</xdr:rowOff>
    </xdr:from>
    <xdr:to>
      <xdr:col>9</xdr:col>
      <xdr:colOff>525584</xdr:colOff>
      <xdr:row>600</xdr:row>
      <xdr:rowOff>72608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DC3A2-0CBF-66A2-54B8-F2B7C148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9841794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9" customFormat="1" ht="21" customHeight="1">
      <c r="A1" s="93"/>
      <c r="B1" s="292" t="s">
        <v>666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</row>
    <row r="2" spans="1:13" s="55" customFormat="1" ht="15" customHeight="1">
      <c r="A2" s="56"/>
      <c r="B2" s="294" t="s">
        <v>2</v>
      </c>
      <c r="C2" s="296" t="s">
        <v>70</v>
      </c>
      <c r="D2" s="298" t="s">
        <v>71</v>
      </c>
      <c r="E2" s="299"/>
      <c r="F2" s="299"/>
      <c r="G2" s="299"/>
      <c r="H2" s="300"/>
      <c r="I2" s="301" t="s">
        <v>72</v>
      </c>
      <c r="J2" s="302"/>
      <c r="K2" s="303"/>
      <c r="L2" s="304" t="s">
        <v>73</v>
      </c>
      <c r="M2" s="304"/>
    </row>
    <row r="3" spans="1:13" s="55" customFormat="1" ht="15" customHeight="1">
      <c r="A3" s="56"/>
      <c r="B3" s="295"/>
      <c r="C3" s="297"/>
      <c r="D3" s="206" t="s">
        <v>81</v>
      </c>
      <c r="E3" s="206" t="s">
        <v>74</v>
      </c>
      <c r="F3" s="206" t="s">
        <v>75</v>
      </c>
      <c r="G3" s="206" t="s">
        <v>76</v>
      </c>
      <c r="H3" s="206" t="s">
        <v>77</v>
      </c>
      <c r="I3" s="207" t="s">
        <v>78</v>
      </c>
      <c r="J3" s="206" t="s">
        <v>79</v>
      </c>
      <c r="K3" s="208" t="s">
        <v>80</v>
      </c>
      <c r="L3" s="206" t="s">
        <v>68</v>
      </c>
      <c r="M3" s="206" t="s">
        <v>69</v>
      </c>
    </row>
    <row r="4" spans="1:13" s="55" customFormat="1" ht="15" customHeight="1">
      <c r="A4" s="56"/>
      <c r="B4" s="209" t="s">
        <v>211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</row>
    <row r="5" spans="1:13" ht="15" customHeight="1">
      <c r="A5" s="56"/>
      <c r="B5" s="212" t="s">
        <v>219</v>
      </c>
      <c r="C5" s="197">
        <v>4.1962485868927653</v>
      </c>
      <c r="D5" s="57">
        <v>0.12382860925041372</v>
      </c>
      <c r="E5" s="198">
        <v>3.9485913683919378</v>
      </c>
      <c r="F5" s="198">
        <v>4.4439058053935927</v>
      </c>
      <c r="G5" s="198">
        <v>3.8247627591415241</v>
      </c>
      <c r="H5" s="198">
        <v>4.567734414644006</v>
      </c>
      <c r="I5" s="59">
        <v>2.9509359773679716E-2</v>
      </c>
      <c r="J5" s="58">
        <v>5.9018719547359433E-2</v>
      </c>
      <c r="K5" s="60">
        <v>8.8528079321039149E-2</v>
      </c>
      <c r="L5" s="198">
        <v>3.9864361575481269</v>
      </c>
      <c r="M5" s="198">
        <v>4.4060610162374036</v>
      </c>
    </row>
    <row r="6" spans="1:13" ht="15" customHeight="1">
      <c r="A6" s="56"/>
      <c r="B6" s="47" t="s">
        <v>216</v>
      </c>
      <c r="C6" s="190"/>
      <c r="D6" s="213"/>
      <c r="E6" s="215"/>
      <c r="F6" s="215"/>
      <c r="G6" s="215"/>
      <c r="H6" s="215"/>
      <c r="I6" s="214"/>
      <c r="J6" s="214"/>
      <c r="K6" s="214"/>
      <c r="L6" s="215"/>
      <c r="M6" s="216"/>
    </row>
    <row r="7" spans="1:13" ht="15" customHeight="1">
      <c r="A7" s="56"/>
      <c r="B7" s="212" t="s">
        <v>219</v>
      </c>
      <c r="C7" s="197">
        <v>3.806211666666667</v>
      </c>
      <c r="D7" s="57">
        <v>0.18342348664483071</v>
      </c>
      <c r="E7" s="198">
        <v>3.4393646933770055</v>
      </c>
      <c r="F7" s="198">
        <v>4.1730586399563281</v>
      </c>
      <c r="G7" s="198">
        <v>3.2559412067321749</v>
      </c>
      <c r="H7" s="198">
        <v>4.3564821266011595</v>
      </c>
      <c r="I7" s="59">
        <v>4.8190563927692942E-2</v>
      </c>
      <c r="J7" s="58">
        <v>9.6381127855385884E-2</v>
      </c>
      <c r="K7" s="60">
        <v>0.14457169178307883</v>
      </c>
      <c r="L7" s="198">
        <v>3.6159010833333336</v>
      </c>
      <c r="M7" s="198">
        <v>3.9965222500000004</v>
      </c>
    </row>
    <row r="8" spans="1:13" ht="15" customHeight="1">
      <c r="A8" s="56"/>
      <c r="B8" s="47" t="s">
        <v>212</v>
      </c>
      <c r="C8" s="190"/>
      <c r="D8" s="213"/>
      <c r="E8" s="215"/>
      <c r="F8" s="215"/>
      <c r="G8" s="215"/>
      <c r="H8" s="215"/>
      <c r="I8" s="214"/>
      <c r="J8" s="214"/>
      <c r="K8" s="214"/>
      <c r="L8" s="215"/>
      <c r="M8" s="216"/>
    </row>
    <row r="9" spans="1:13" ht="15" customHeight="1">
      <c r="A9" s="56"/>
      <c r="B9" s="212" t="s">
        <v>220</v>
      </c>
      <c r="C9" s="197">
        <v>1.4988362509574933</v>
      </c>
      <c r="D9" s="57">
        <v>7.6042322372409613E-2</v>
      </c>
      <c r="E9" s="198">
        <v>1.3467516062126741</v>
      </c>
      <c r="F9" s="198">
        <v>1.6509208957023125</v>
      </c>
      <c r="G9" s="198">
        <v>1.2707092838402645</v>
      </c>
      <c r="H9" s="198">
        <v>1.7269632180747221</v>
      </c>
      <c r="I9" s="59">
        <v>5.0734242865978128E-2</v>
      </c>
      <c r="J9" s="58">
        <v>0.10146848573195626</v>
      </c>
      <c r="K9" s="60">
        <v>0.15220272859793438</v>
      </c>
      <c r="L9" s="198">
        <v>1.4238944384096186</v>
      </c>
      <c r="M9" s="198">
        <v>1.573778063505368</v>
      </c>
    </row>
    <row r="10" spans="1:13" ht="15" customHeight="1">
      <c r="A10" s="56"/>
      <c r="B10" s="47" t="s">
        <v>189</v>
      </c>
      <c r="C10" s="190"/>
      <c r="D10" s="213"/>
      <c r="E10" s="215"/>
      <c r="F10" s="215"/>
      <c r="G10" s="215"/>
      <c r="H10" s="215"/>
      <c r="I10" s="214"/>
      <c r="J10" s="214"/>
      <c r="K10" s="214"/>
      <c r="L10" s="215"/>
      <c r="M10" s="216"/>
    </row>
    <row r="11" spans="1:13" ht="15" customHeight="1">
      <c r="A11" s="56"/>
      <c r="B11" s="212" t="s">
        <v>221</v>
      </c>
      <c r="C11" s="283">
        <v>0.29796809482319847</v>
      </c>
      <c r="D11" s="57">
        <v>2.7584783575713177E-2</v>
      </c>
      <c r="E11" s="57">
        <v>0.24279852767177212</v>
      </c>
      <c r="F11" s="57">
        <v>0.35313766197462482</v>
      </c>
      <c r="G11" s="57">
        <v>0.21521374409605892</v>
      </c>
      <c r="H11" s="57">
        <v>0.38072244555033802</v>
      </c>
      <c r="I11" s="59">
        <v>9.2576299459446509E-2</v>
      </c>
      <c r="J11" s="58">
        <v>0.18515259891889302</v>
      </c>
      <c r="K11" s="60">
        <v>0.27772889837833953</v>
      </c>
      <c r="L11" s="57">
        <v>0.28306969008203853</v>
      </c>
      <c r="M11" s="57">
        <v>0.31286649956435841</v>
      </c>
    </row>
    <row r="12" spans="1:13" ht="15" customHeight="1">
      <c r="A12" s="56"/>
      <c r="B12" s="212" t="s">
        <v>142</v>
      </c>
      <c r="C12" s="197">
        <v>6.9813968664462758</v>
      </c>
      <c r="D12" s="57">
        <v>0.29919707383197186</v>
      </c>
      <c r="E12" s="198">
        <v>6.3830027187823317</v>
      </c>
      <c r="F12" s="198">
        <v>7.5797910141102198</v>
      </c>
      <c r="G12" s="198">
        <v>6.0838056449503597</v>
      </c>
      <c r="H12" s="198">
        <v>7.8789880879421919</v>
      </c>
      <c r="I12" s="59">
        <v>4.2856333704499948E-2</v>
      </c>
      <c r="J12" s="58">
        <v>8.5712667408999896E-2</v>
      </c>
      <c r="K12" s="60">
        <v>0.12856900111349984</v>
      </c>
      <c r="L12" s="198">
        <v>6.6323270231239615</v>
      </c>
      <c r="M12" s="198">
        <v>7.3304667097685901</v>
      </c>
    </row>
    <row r="13" spans="1:13" ht="15" customHeight="1">
      <c r="A13" s="56"/>
      <c r="B13" s="212" t="s">
        <v>222</v>
      </c>
      <c r="C13" s="284">
        <v>476.83603238338804</v>
      </c>
      <c r="D13" s="285">
        <v>35.695316781821994</v>
      </c>
      <c r="E13" s="285">
        <v>405.44539881974407</v>
      </c>
      <c r="F13" s="285">
        <v>548.22666594703207</v>
      </c>
      <c r="G13" s="285">
        <v>369.75008203792208</v>
      </c>
      <c r="H13" s="285">
        <v>583.921982728854</v>
      </c>
      <c r="I13" s="59">
        <v>7.4858681722110437E-2</v>
      </c>
      <c r="J13" s="58">
        <v>0.14971736344422087</v>
      </c>
      <c r="K13" s="60">
        <v>0.22457604516633131</v>
      </c>
      <c r="L13" s="285">
        <v>452.99423076421863</v>
      </c>
      <c r="M13" s="285">
        <v>500.67783400255746</v>
      </c>
    </row>
    <row r="14" spans="1:13" ht="15" customHeight="1">
      <c r="A14" s="56"/>
      <c r="B14" s="212" t="s">
        <v>143</v>
      </c>
      <c r="C14" s="284">
        <v>698.3304006763293</v>
      </c>
      <c r="D14" s="285">
        <v>28.119223664781149</v>
      </c>
      <c r="E14" s="285">
        <v>642.09195334676701</v>
      </c>
      <c r="F14" s="285">
        <v>754.5688480058916</v>
      </c>
      <c r="G14" s="285">
        <v>613.97272968198581</v>
      </c>
      <c r="H14" s="285">
        <v>782.6880716706728</v>
      </c>
      <c r="I14" s="59">
        <v>4.0266360504351277E-2</v>
      </c>
      <c r="J14" s="58">
        <v>8.0532721008702554E-2</v>
      </c>
      <c r="K14" s="60">
        <v>0.12079908151305382</v>
      </c>
      <c r="L14" s="285">
        <v>663.41388064251282</v>
      </c>
      <c r="M14" s="285">
        <v>733.24692071014579</v>
      </c>
    </row>
    <row r="15" spans="1:13" s="55" customFormat="1" ht="15" customHeight="1">
      <c r="A15" s="56"/>
      <c r="B15" s="212" t="s">
        <v>144</v>
      </c>
      <c r="C15" s="197">
        <v>2.5392312933266852</v>
      </c>
      <c r="D15" s="57">
        <v>0.1341993357413073</v>
      </c>
      <c r="E15" s="198">
        <v>2.2708326218440704</v>
      </c>
      <c r="F15" s="198">
        <v>2.8076299648092999</v>
      </c>
      <c r="G15" s="198">
        <v>2.1366332861027635</v>
      </c>
      <c r="H15" s="198">
        <v>2.9418293005506069</v>
      </c>
      <c r="I15" s="59">
        <v>5.2850378811097089E-2</v>
      </c>
      <c r="J15" s="58">
        <v>0.10570075762219418</v>
      </c>
      <c r="K15" s="60">
        <v>0.15855113643329127</v>
      </c>
      <c r="L15" s="198">
        <v>2.4122697286603509</v>
      </c>
      <c r="M15" s="198">
        <v>2.6661928579930194</v>
      </c>
    </row>
    <row r="16" spans="1:13" ht="15" customHeight="1">
      <c r="A16" s="56"/>
      <c r="B16" s="212" t="s">
        <v>223</v>
      </c>
      <c r="C16" s="197">
        <v>0.41183121365707925</v>
      </c>
      <c r="D16" s="57">
        <v>2.4511996816070167E-2</v>
      </c>
      <c r="E16" s="198">
        <v>0.36280722002493893</v>
      </c>
      <c r="F16" s="198">
        <v>0.46085520728921958</v>
      </c>
      <c r="G16" s="198">
        <v>0.33829522320886873</v>
      </c>
      <c r="H16" s="198">
        <v>0.48536720410528977</v>
      </c>
      <c r="I16" s="59">
        <v>5.9519521598187179E-2</v>
      </c>
      <c r="J16" s="58">
        <v>0.11903904319637436</v>
      </c>
      <c r="K16" s="60">
        <v>0.17855856479456153</v>
      </c>
      <c r="L16" s="198">
        <v>0.3912396529742253</v>
      </c>
      <c r="M16" s="198">
        <v>0.4324227743399332</v>
      </c>
    </row>
    <row r="17" spans="1:13" ht="15" customHeight="1">
      <c r="A17" s="56"/>
      <c r="B17" s="212" t="s">
        <v>145</v>
      </c>
      <c r="C17" s="283">
        <v>0.57807181482638881</v>
      </c>
      <c r="D17" s="57">
        <v>2.8676897963023917E-2</v>
      </c>
      <c r="E17" s="57">
        <v>0.52071801890034097</v>
      </c>
      <c r="F17" s="57">
        <v>0.63542561075243664</v>
      </c>
      <c r="G17" s="57">
        <v>0.49204112093731706</v>
      </c>
      <c r="H17" s="57">
        <v>0.66410250871546062</v>
      </c>
      <c r="I17" s="59">
        <v>4.9607846685340289E-2</v>
      </c>
      <c r="J17" s="58">
        <v>9.9215693370680577E-2</v>
      </c>
      <c r="K17" s="60">
        <v>0.14882354005602086</v>
      </c>
      <c r="L17" s="57">
        <v>0.54916822408506938</v>
      </c>
      <c r="M17" s="57">
        <v>0.60697540556770824</v>
      </c>
    </row>
    <row r="18" spans="1:13" ht="15" customHeight="1">
      <c r="A18" s="56"/>
      <c r="B18" s="212" t="s">
        <v>224</v>
      </c>
      <c r="C18" s="283">
        <v>5.1286126267265232E-2</v>
      </c>
      <c r="D18" s="57">
        <v>1.5307838604075544E-2</v>
      </c>
      <c r="E18" s="57">
        <v>2.0670449059114145E-2</v>
      </c>
      <c r="F18" s="57">
        <v>8.1901803475416313E-2</v>
      </c>
      <c r="G18" s="57">
        <v>5.3626104550386008E-3</v>
      </c>
      <c r="H18" s="57">
        <v>9.720964207949187E-2</v>
      </c>
      <c r="I18" s="59">
        <v>0.29847913496727063</v>
      </c>
      <c r="J18" s="58">
        <v>0.59695826993454126</v>
      </c>
      <c r="K18" s="60">
        <v>0.8954374049018119</v>
      </c>
      <c r="L18" s="57">
        <v>4.8721819953901971E-2</v>
      </c>
      <c r="M18" s="57">
        <v>5.3850432580628493E-2</v>
      </c>
    </row>
    <row r="19" spans="1:13" ht="15" customHeight="1">
      <c r="A19" s="56"/>
      <c r="B19" s="212" t="s">
        <v>146</v>
      </c>
      <c r="C19" s="284">
        <v>76.609545454545454</v>
      </c>
      <c r="D19" s="286">
        <v>6.1046300388893524</v>
      </c>
      <c r="E19" s="285">
        <v>64.400285376766746</v>
      </c>
      <c r="F19" s="285">
        <v>88.818805532324163</v>
      </c>
      <c r="G19" s="285">
        <v>58.295655337877399</v>
      </c>
      <c r="H19" s="285">
        <v>94.923435571213503</v>
      </c>
      <c r="I19" s="59">
        <v>7.9684979236841924E-2</v>
      </c>
      <c r="J19" s="58">
        <v>0.15936995847368385</v>
      </c>
      <c r="K19" s="60">
        <v>0.23905493771052577</v>
      </c>
      <c r="L19" s="285">
        <v>72.779068181818175</v>
      </c>
      <c r="M19" s="285">
        <v>80.440022727272734</v>
      </c>
    </row>
    <row r="20" spans="1:13" ht="15" customHeight="1">
      <c r="A20" s="56"/>
      <c r="B20" s="212" t="s">
        <v>171</v>
      </c>
      <c r="C20" s="287">
        <v>13.973249622924797</v>
      </c>
      <c r="D20" s="198">
        <v>0.7043070382260731</v>
      </c>
      <c r="E20" s="286">
        <v>12.564635546472651</v>
      </c>
      <c r="F20" s="286">
        <v>15.381863699376943</v>
      </c>
      <c r="G20" s="286">
        <v>11.860328508246578</v>
      </c>
      <c r="H20" s="286">
        <v>16.086170737603016</v>
      </c>
      <c r="I20" s="59">
        <v>5.0403954501075592E-2</v>
      </c>
      <c r="J20" s="58">
        <v>0.10080790900215118</v>
      </c>
      <c r="K20" s="60">
        <v>0.15121186350322677</v>
      </c>
      <c r="L20" s="286">
        <v>13.274587141778557</v>
      </c>
      <c r="M20" s="286">
        <v>14.671912104071037</v>
      </c>
    </row>
    <row r="21" spans="1:13" ht="15" customHeight="1">
      <c r="A21" s="56"/>
      <c r="B21" s="212" t="s">
        <v>147</v>
      </c>
      <c r="C21" s="284">
        <v>117.719603227218</v>
      </c>
      <c r="D21" s="285">
        <v>10.012036082159913</v>
      </c>
      <c r="E21" s="285">
        <v>97.695531062898169</v>
      </c>
      <c r="F21" s="285">
        <v>137.74367539153783</v>
      </c>
      <c r="G21" s="285">
        <v>87.68349498073826</v>
      </c>
      <c r="H21" s="285">
        <v>147.75571147369774</v>
      </c>
      <c r="I21" s="59">
        <v>8.5049862620034944E-2</v>
      </c>
      <c r="J21" s="58">
        <v>0.17009972524006989</v>
      </c>
      <c r="K21" s="60">
        <v>0.25514958786010483</v>
      </c>
      <c r="L21" s="285">
        <v>111.8336230658571</v>
      </c>
      <c r="M21" s="285">
        <v>123.60558338857891</v>
      </c>
    </row>
    <row r="22" spans="1:13" ht="15" customHeight="1">
      <c r="A22" s="56"/>
      <c r="B22" s="212" t="s">
        <v>172</v>
      </c>
      <c r="C22" s="287">
        <v>10.926872642411448</v>
      </c>
      <c r="D22" s="198">
        <v>0.62400778271442603</v>
      </c>
      <c r="E22" s="286">
        <v>9.6788570769825952</v>
      </c>
      <c r="F22" s="286">
        <v>12.174888207840301</v>
      </c>
      <c r="G22" s="286">
        <v>9.0548492942681698</v>
      </c>
      <c r="H22" s="286">
        <v>12.798895990554726</v>
      </c>
      <c r="I22" s="59">
        <v>5.7107628425393082E-2</v>
      </c>
      <c r="J22" s="58">
        <v>0.11421525685078616</v>
      </c>
      <c r="K22" s="60">
        <v>0.17132288527617925</v>
      </c>
      <c r="L22" s="286">
        <v>10.380529010290875</v>
      </c>
      <c r="M22" s="286">
        <v>11.473216274532021</v>
      </c>
    </row>
    <row r="23" spans="1:13" ht="15" customHeight="1">
      <c r="A23" s="56"/>
      <c r="B23" s="212" t="s">
        <v>225</v>
      </c>
      <c r="C23" s="287">
        <v>35.976373080129299</v>
      </c>
      <c r="D23" s="198">
        <v>1.8330846903450786</v>
      </c>
      <c r="E23" s="286">
        <v>32.310203699439143</v>
      </c>
      <c r="F23" s="286">
        <v>39.642542460819456</v>
      </c>
      <c r="G23" s="286">
        <v>30.477119009094064</v>
      </c>
      <c r="H23" s="286">
        <v>41.475627151164538</v>
      </c>
      <c r="I23" s="59">
        <v>5.0952459445044493E-2</v>
      </c>
      <c r="J23" s="58">
        <v>0.10190491889008899</v>
      </c>
      <c r="K23" s="60">
        <v>0.15285737833513346</v>
      </c>
      <c r="L23" s="286">
        <v>34.177554426122832</v>
      </c>
      <c r="M23" s="286">
        <v>37.775191734135767</v>
      </c>
    </row>
    <row r="24" spans="1:13" ht="15" customHeight="1">
      <c r="A24" s="56"/>
      <c r="B24" s="212" t="s">
        <v>148</v>
      </c>
      <c r="C24" s="197">
        <v>3.0009999999999999</v>
      </c>
      <c r="D24" s="198">
        <v>0.33561420791099861</v>
      </c>
      <c r="E24" s="198">
        <v>2.3297715841780029</v>
      </c>
      <c r="F24" s="198">
        <v>3.6722284158219969</v>
      </c>
      <c r="G24" s="198">
        <v>1.9941573762670042</v>
      </c>
      <c r="H24" s="198">
        <v>4.007842623732996</v>
      </c>
      <c r="I24" s="59">
        <v>0.11183412459546772</v>
      </c>
      <c r="J24" s="58">
        <v>0.22366824919093545</v>
      </c>
      <c r="K24" s="60">
        <v>0.33550237378640319</v>
      </c>
      <c r="L24" s="198">
        <v>2.8509500000000001</v>
      </c>
      <c r="M24" s="198">
        <v>3.1510499999999997</v>
      </c>
    </row>
    <row r="25" spans="1:13" ht="15" customHeight="1">
      <c r="A25" s="56"/>
      <c r="B25" s="212" t="s">
        <v>226</v>
      </c>
      <c r="C25" s="197">
        <v>1.6033333333333331</v>
      </c>
      <c r="D25" s="198">
        <v>0.1668849145748201</v>
      </c>
      <c r="E25" s="198">
        <v>1.2695635041836928</v>
      </c>
      <c r="F25" s="198">
        <v>1.9371031624829733</v>
      </c>
      <c r="G25" s="198">
        <v>1.1026785896088729</v>
      </c>
      <c r="H25" s="198">
        <v>2.1039880770577932</v>
      </c>
      <c r="I25" s="59">
        <v>0.10408622530654062</v>
      </c>
      <c r="J25" s="58">
        <v>0.20817245061308123</v>
      </c>
      <c r="K25" s="60">
        <v>0.31225867591962186</v>
      </c>
      <c r="L25" s="198">
        <v>1.5231666666666663</v>
      </c>
      <c r="M25" s="198">
        <v>1.6834999999999998</v>
      </c>
    </row>
    <row r="26" spans="1:13" ht="15" customHeight="1">
      <c r="A26" s="56"/>
      <c r="B26" s="212" t="s">
        <v>149</v>
      </c>
      <c r="C26" s="197">
        <v>1.1186666666666667</v>
      </c>
      <c r="D26" s="57">
        <v>0.11075706043761466</v>
      </c>
      <c r="E26" s="198">
        <v>0.89715254579143733</v>
      </c>
      <c r="F26" s="198">
        <v>1.3401807875418961</v>
      </c>
      <c r="G26" s="198">
        <v>0.78639548535382275</v>
      </c>
      <c r="H26" s="198">
        <v>1.4509378479795108</v>
      </c>
      <c r="I26" s="59">
        <v>9.9008099318487475E-2</v>
      </c>
      <c r="J26" s="58">
        <v>0.19801619863697495</v>
      </c>
      <c r="K26" s="60">
        <v>0.29702429795546242</v>
      </c>
      <c r="L26" s="198">
        <v>1.0627333333333333</v>
      </c>
      <c r="M26" s="198">
        <v>1.1746000000000001</v>
      </c>
    </row>
    <row r="27" spans="1:13" ht="15" customHeight="1">
      <c r="A27" s="56"/>
      <c r="B27" s="212" t="s">
        <v>150</v>
      </c>
      <c r="C27" s="197">
        <v>3.5312766335937158</v>
      </c>
      <c r="D27" s="57">
        <v>0.16764348563508907</v>
      </c>
      <c r="E27" s="198">
        <v>3.1959896623235378</v>
      </c>
      <c r="F27" s="198">
        <v>3.8665636048638938</v>
      </c>
      <c r="G27" s="198">
        <v>3.0283461766884487</v>
      </c>
      <c r="H27" s="198">
        <v>4.0342070904989829</v>
      </c>
      <c r="I27" s="59">
        <v>4.7473903358424052E-2</v>
      </c>
      <c r="J27" s="58">
        <v>9.4947806716848104E-2</v>
      </c>
      <c r="K27" s="60">
        <v>0.14242171007527216</v>
      </c>
      <c r="L27" s="198">
        <v>3.35471280191403</v>
      </c>
      <c r="M27" s="198">
        <v>3.7078404652734016</v>
      </c>
    </row>
    <row r="28" spans="1:13" ht="15" customHeight="1">
      <c r="A28" s="56"/>
      <c r="B28" s="212" t="s">
        <v>151</v>
      </c>
      <c r="C28" s="287">
        <v>18.040458262641391</v>
      </c>
      <c r="D28" s="198">
        <v>1.0860902398667747</v>
      </c>
      <c r="E28" s="286">
        <v>15.868277782907841</v>
      </c>
      <c r="F28" s="286">
        <v>20.212638742374939</v>
      </c>
      <c r="G28" s="286">
        <v>14.782187543041067</v>
      </c>
      <c r="H28" s="286">
        <v>21.298728982241713</v>
      </c>
      <c r="I28" s="59">
        <v>6.0203029438330627E-2</v>
      </c>
      <c r="J28" s="58">
        <v>0.12040605887666125</v>
      </c>
      <c r="K28" s="60">
        <v>0.18060908831499189</v>
      </c>
      <c r="L28" s="286">
        <v>17.138435349509322</v>
      </c>
      <c r="M28" s="286">
        <v>18.942481175773459</v>
      </c>
    </row>
    <row r="29" spans="1:13" ht="15" customHeight="1">
      <c r="A29" s="56"/>
      <c r="B29" s="212" t="s">
        <v>152</v>
      </c>
      <c r="C29" s="197">
        <v>4.3636666666666661</v>
      </c>
      <c r="D29" s="57">
        <v>0.4049051258252292</v>
      </c>
      <c r="E29" s="198">
        <v>3.5538564150162077</v>
      </c>
      <c r="F29" s="198">
        <v>5.1734769183171245</v>
      </c>
      <c r="G29" s="198">
        <v>3.1489512891909786</v>
      </c>
      <c r="H29" s="198">
        <v>5.5783820441423533</v>
      </c>
      <c r="I29" s="59">
        <v>9.2790113625825968E-2</v>
      </c>
      <c r="J29" s="58">
        <v>0.18558022725165194</v>
      </c>
      <c r="K29" s="60">
        <v>0.27837034087747792</v>
      </c>
      <c r="L29" s="198">
        <v>4.145483333333333</v>
      </c>
      <c r="M29" s="198">
        <v>4.5818499999999993</v>
      </c>
    </row>
    <row r="30" spans="1:13" ht="15" customHeight="1">
      <c r="A30" s="56"/>
      <c r="B30" s="212" t="s">
        <v>153</v>
      </c>
      <c r="C30" s="197">
        <v>3.8676448853823695</v>
      </c>
      <c r="D30" s="57">
        <v>0.2716474289513412</v>
      </c>
      <c r="E30" s="198">
        <v>3.3243500274796869</v>
      </c>
      <c r="F30" s="198">
        <v>4.4109397432850521</v>
      </c>
      <c r="G30" s="198">
        <v>3.052702598528346</v>
      </c>
      <c r="H30" s="198">
        <v>4.682587172236393</v>
      </c>
      <c r="I30" s="59">
        <v>7.0235876612670223E-2</v>
      </c>
      <c r="J30" s="58">
        <v>0.14047175322534045</v>
      </c>
      <c r="K30" s="60">
        <v>0.21070762983801067</v>
      </c>
      <c r="L30" s="198">
        <v>3.6742626411132511</v>
      </c>
      <c r="M30" s="198">
        <v>4.0610271296514879</v>
      </c>
    </row>
    <row r="31" spans="1:13" ht="15" customHeight="1">
      <c r="A31" s="56"/>
      <c r="B31" s="212" t="s">
        <v>154</v>
      </c>
      <c r="C31" s="197">
        <v>0.54666666666666663</v>
      </c>
      <c r="D31" s="198">
        <v>7.4571573271788677E-2</v>
      </c>
      <c r="E31" s="198">
        <v>0.39752352012308928</v>
      </c>
      <c r="F31" s="198">
        <v>0.69580981321024393</v>
      </c>
      <c r="G31" s="198">
        <v>0.32295194685130058</v>
      </c>
      <c r="H31" s="198">
        <v>0.77038138648203269</v>
      </c>
      <c r="I31" s="59">
        <v>0.13641141452156466</v>
      </c>
      <c r="J31" s="58">
        <v>0.27282282904312932</v>
      </c>
      <c r="K31" s="60">
        <v>0.40923424356469396</v>
      </c>
      <c r="L31" s="198">
        <v>0.51933333333333331</v>
      </c>
      <c r="M31" s="198">
        <v>0.57399999999999995</v>
      </c>
    </row>
    <row r="32" spans="1:13" ht="15" customHeight="1">
      <c r="A32" s="56"/>
      <c r="B32" s="212" t="s">
        <v>173</v>
      </c>
      <c r="C32" s="283">
        <v>6.3141968560004563E-2</v>
      </c>
      <c r="D32" s="57">
        <v>7.1730296025106256E-3</v>
      </c>
      <c r="E32" s="57">
        <v>4.8795909354983312E-2</v>
      </c>
      <c r="F32" s="57">
        <v>7.7488027765025808E-2</v>
      </c>
      <c r="G32" s="57">
        <v>4.1622879752472683E-2</v>
      </c>
      <c r="H32" s="57">
        <v>8.4661057367536444E-2</v>
      </c>
      <c r="I32" s="59">
        <v>0.11360161499706824</v>
      </c>
      <c r="J32" s="58">
        <v>0.22720322999413647</v>
      </c>
      <c r="K32" s="60">
        <v>0.34080484499120473</v>
      </c>
      <c r="L32" s="57">
        <v>5.9984870132004334E-2</v>
      </c>
      <c r="M32" s="57">
        <v>6.6299066988004793E-2</v>
      </c>
    </row>
    <row r="33" spans="1:13" ht="15" customHeight="1">
      <c r="A33" s="56"/>
      <c r="B33" s="212" t="s">
        <v>155</v>
      </c>
      <c r="C33" s="197">
        <v>2.7827017857142855</v>
      </c>
      <c r="D33" s="57">
        <v>9.9473887315803172E-2</v>
      </c>
      <c r="E33" s="198">
        <v>2.5837540110826791</v>
      </c>
      <c r="F33" s="198">
        <v>2.9816495603458919</v>
      </c>
      <c r="G33" s="198">
        <v>2.4842801237668759</v>
      </c>
      <c r="H33" s="198">
        <v>3.0811234476616951</v>
      </c>
      <c r="I33" s="59">
        <v>3.5747232357587838E-2</v>
      </c>
      <c r="J33" s="58">
        <v>7.1494464715175676E-2</v>
      </c>
      <c r="K33" s="60">
        <v>0.10724169707276351</v>
      </c>
      <c r="L33" s="198">
        <v>2.6435666964285711</v>
      </c>
      <c r="M33" s="198">
        <v>2.9218368749999999</v>
      </c>
    </row>
    <row r="34" spans="1:13" ht="15" customHeight="1">
      <c r="A34" s="56"/>
      <c r="B34" s="212" t="s">
        <v>156</v>
      </c>
      <c r="C34" s="287">
        <v>38.607644759516461</v>
      </c>
      <c r="D34" s="198">
        <v>3.3781181375523266</v>
      </c>
      <c r="E34" s="286">
        <v>31.851408484411806</v>
      </c>
      <c r="F34" s="286">
        <v>45.363881034621116</v>
      </c>
      <c r="G34" s="286">
        <v>28.473290346859482</v>
      </c>
      <c r="H34" s="286">
        <v>48.741999172173436</v>
      </c>
      <c r="I34" s="59">
        <v>8.7498684744804295E-2</v>
      </c>
      <c r="J34" s="58">
        <v>0.17499736948960859</v>
      </c>
      <c r="K34" s="60">
        <v>0.26249605423441291</v>
      </c>
      <c r="L34" s="286">
        <v>36.677262521540641</v>
      </c>
      <c r="M34" s="286">
        <v>40.538026997492281</v>
      </c>
    </row>
    <row r="35" spans="1:13" ht="15" customHeight="1">
      <c r="A35" s="56"/>
      <c r="B35" s="212" t="s">
        <v>174</v>
      </c>
      <c r="C35" s="287">
        <v>48.890674260017825</v>
      </c>
      <c r="D35" s="198">
        <v>2.3360514736060982</v>
      </c>
      <c r="E35" s="286">
        <v>44.218571312805629</v>
      </c>
      <c r="F35" s="286">
        <v>53.56277720723002</v>
      </c>
      <c r="G35" s="286">
        <v>41.882519839199531</v>
      </c>
      <c r="H35" s="286">
        <v>55.898828680836118</v>
      </c>
      <c r="I35" s="59">
        <v>4.7781126134242978E-2</v>
      </c>
      <c r="J35" s="58">
        <v>9.5562252268485956E-2</v>
      </c>
      <c r="K35" s="60">
        <v>0.14334337840272893</v>
      </c>
      <c r="L35" s="286">
        <v>46.446140547016931</v>
      </c>
      <c r="M35" s="286">
        <v>51.335207973018719</v>
      </c>
    </row>
    <row r="36" spans="1:13" ht="15" customHeight="1">
      <c r="A36" s="56"/>
      <c r="B36" s="212" t="s">
        <v>157</v>
      </c>
      <c r="C36" s="197">
        <v>0.26393333333333335</v>
      </c>
      <c r="D36" s="198">
        <v>2.8231973628767455E-2</v>
      </c>
      <c r="E36" s="198">
        <v>0.20746938607579846</v>
      </c>
      <c r="F36" s="198">
        <v>0.32039728059086825</v>
      </c>
      <c r="G36" s="198">
        <v>0.17923741244703098</v>
      </c>
      <c r="H36" s="198">
        <v>0.34862925421963575</v>
      </c>
      <c r="I36" s="59">
        <v>0.10696630574173069</v>
      </c>
      <c r="J36" s="58">
        <v>0.21393261148346138</v>
      </c>
      <c r="K36" s="60">
        <v>0.32089891722519204</v>
      </c>
      <c r="L36" s="198">
        <v>0.25073666666666666</v>
      </c>
      <c r="M36" s="198">
        <v>0.27713000000000004</v>
      </c>
    </row>
    <row r="37" spans="1:13" ht="15" customHeight="1">
      <c r="A37" s="56"/>
      <c r="B37" s="212" t="s">
        <v>158</v>
      </c>
      <c r="C37" s="197">
        <v>1.3699149952114151</v>
      </c>
      <c r="D37" s="57">
        <v>6.8143847117173181E-2</v>
      </c>
      <c r="E37" s="198">
        <v>1.2336273009770689</v>
      </c>
      <c r="F37" s="198">
        <v>1.5062026894457614</v>
      </c>
      <c r="G37" s="198">
        <v>1.1654834538598955</v>
      </c>
      <c r="H37" s="198">
        <v>1.5743465365629348</v>
      </c>
      <c r="I37" s="59">
        <v>4.9743120817986763E-2</v>
      </c>
      <c r="J37" s="58">
        <v>9.9486241635973527E-2</v>
      </c>
      <c r="K37" s="60">
        <v>0.14922936245396029</v>
      </c>
      <c r="L37" s="198">
        <v>1.3014192454508444</v>
      </c>
      <c r="M37" s="198">
        <v>1.4384107449719858</v>
      </c>
    </row>
    <row r="38" spans="1:13" ht="15" customHeight="1">
      <c r="A38" s="56"/>
      <c r="B38" s="212" t="s">
        <v>159</v>
      </c>
      <c r="C38" s="283">
        <v>5.9028136079188116E-2</v>
      </c>
      <c r="D38" s="57">
        <v>2.5983805481089215E-3</v>
      </c>
      <c r="E38" s="57">
        <v>5.3831374982970276E-2</v>
      </c>
      <c r="F38" s="57">
        <v>6.4224897175405957E-2</v>
      </c>
      <c r="G38" s="57">
        <v>5.1232994434861352E-2</v>
      </c>
      <c r="H38" s="57">
        <v>6.6823277723514873E-2</v>
      </c>
      <c r="I38" s="59">
        <v>4.4019356203677369E-2</v>
      </c>
      <c r="J38" s="58">
        <v>8.8038712407354738E-2</v>
      </c>
      <c r="K38" s="60">
        <v>0.13205806861103211</v>
      </c>
      <c r="L38" s="57">
        <v>5.6076729275228707E-2</v>
      </c>
      <c r="M38" s="57">
        <v>6.1979542883147526E-2</v>
      </c>
    </row>
    <row r="39" spans="1:13" ht="15" customHeight="1">
      <c r="A39" s="56"/>
      <c r="B39" s="212" t="s">
        <v>175</v>
      </c>
      <c r="C39" s="197">
        <v>1.1559577930296965</v>
      </c>
      <c r="D39" s="198">
        <v>0.20139955061582862</v>
      </c>
      <c r="E39" s="198">
        <v>0.75315869179803929</v>
      </c>
      <c r="F39" s="198">
        <v>1.5587568942613537</v>
      </c>
      <c r="G39" s="198">
        <v>0.55175914118221059</v>
      </c>
      <c r="H39" s="198">
        <v>1.7601564448771825</v>
      </c>
      <c r="I39" s="59">
        <v>0.17422742580243558</v>
      </c>
      <c r="J39" s="58">
        <v>0.34845485160487116</v>
      </c>
      <c r="K39" s="60">
        <v>0.52268227740730677</v>
      </c>
      <c r="L39" s="198">
        <v>1.0981599033782117</v>
      </c>
      <c r="M39" s="198">
        <v>1.2137556826811813</v>
      </c>
    </row>
    <row r="40" spans="1:13" ht="15" customHeight="1">
      <c r="A40" s="56"/>
      <c r="B40" s="212" t="s">
        <v>176</v>
      </c>
      <c r="C40" s="283">
        <v>0.58982888208767636</v>
      </c>
      <c r="D40" s="57">
        <v>2.0559801912938359E-2</v>
      </c>
      <c r="E40" s="57">
        <v>0.5487092782617996</v>
      </c>
      <c r="F40" s="57">
        <v>0.63094848591355313</v>
      </c>
      <c r="G40" s="57">
        <v>0.52814947634886134</v>
      </c>
      <c r="H40" s="57">
        <v>0.65150828782649139</v>
      </c>
      <c r="I40" s="59">
        <v>3.4857231541744346E-2</v>
      </c>
      <c r="J40" s="58">
        <v>6.9714463083488692E-2</v>
      </c>
      <c r="K40" s="60">
        <v>0.10457169462523304</v>
      </c>
      <c r="L40" s="57">
        <v>0.5603374379832925</v>
      </c>
      <c r="M40" s="57">
        <v>0.61932032619206023</v>
      </c>
    </row>
    <row r="41" spans="1:13" ht="15" customHeight="1">
      <c r="A41" s="56"/>
      <c r="B41" s="212" t="s">
        <v>160</v>
      </c>
      <c r="C41" s="287">
        <v>33.739333333333335</v>
      </c>
      <c r="D41" s="198">
        <v>2.5221432228923688</v>
      </c>
      <c r="E41" s="286">
        <v>28.695046887548596</v>
      </c>
      <c r="F41" s="286">
        <v>38.783619779118069</v>
      </c>
      <c r="G41" s="286">
        <v>26.172903664656229</v>
      </c>
      <c r="H41" s="286">
        <v>41.305763002010437</v>
      </c>
      <c r="I41" s="59">
        <v>7.4753795458091507E-2</v>
      </c>
      <c r="J41" s="58">
        <v>0.14950759091618301</v>
      </c>
      <c r="K41" s="60">
        <v>0.22426138637427451</v>
      </c>
      <c r="L41" s="286">
        <v>32.052366666666671</v>
      </c>
      <c r="M41" s="286">
        <v>35.426299999999998</v>
      </c>
    </row>
    <row r="42" spans="1:13" ht="15" customHeight="1">
      <c r="A42" s="56"/>
      <c r="B42" s="212" t="s">
        <v>178</v>
      </c>
      <c r="C42" s="284">
        <v>51.026813989395407</v>
      </c>
      <c r="D42" s="286">
        <v>2.1968692114440334</v>
      </c>
      <c r="E42" s="285">
        <v>46.633075566507344</v>
      </c>
      <c r="F42" s="285">
        <v>55.42055241228347</v>
      </c>
      <c r="G42" s="285">
        <v>44.436206355063305</v>
      </c>
      <c r="H42" s="285">
        <v>57.617421623727509</v>
      </c>
      <c r="I42" s="59">
        <v>4.3053231030661554E-2</v>
      </c>
      <c r="J42" s="58">
        <v>8.6106462061323108E-2</v>
      </c>
      <c r="K42" s="60">
        <v>0.12915969309198466</v>
      </c>
      <c r="L42" s="285">
        <v>48.475473289925638</v>
      </c>
      <c r="M42" s="285">
        <v>53.578154688865176</v>
      </c>
    </row>
    <row r="43" spans="1:13" ht="15" customHeight="1">
      <c r="A43" s="56"/>
      <c r="B43" s="212" t="s">
        <v>179</v>
      </c>
      <c r="C43" s="283">
        <v>5.2756492481306115E-2</v>
      </c>
      <c r="D43" s="57">
        <v>4.824205453193349E-3</v>
      </c>
      <c r="E43" s="57">
        <v>4.3108081574919417E-2</v>
      </c>
      <c r="F43" s="57">
        <v>6.2404903387692813E-2</v>
      </c>
      <c r="G43" s="57">
        <v>3.8283876121726068E-2</v>
      </c>
      <c r="H43" s="57">
        <v>6.7229108840886162E-2</v>
      </c>
      <c r="I43" s="59">
        <v>9.1442877005190812E-2</v>
      </c>
      <c r="J43" s="58">
        <v>0.18288575401038162</v>
      </c>
      <c r="K43" s="60">
        <v>0.27432863101557242</v>
      </c>
      <c r="L43" s="57">
        <v>5.0118667857240812E-2</v>
      </c>
      <c r="M43" s="57">
        <v>5.5394317105371418E-2</v>
      </c>
    </row>
    <row r="44" spans="1:13" ht="15" customHeight="1">
      <c r="A44" s="56"/>
      <c r="B44" s="212" t="s">
        <v>180</v>
      </c>
      <c r="C44" s="287">
        <v>26.455719277488424</v>
      </c>
      <c r="D44" s="198">
        <v>1.2610914991395235</v>
      </c>
      <c r="E44" s="286">
        <v>23.933536279209378</v>
      </c>
      <c r="F44" s="286">
        <v>28.97790227576747</v>
      </c>
      <c r="G44" s="286">
        <v>22.672444780069853</v>
      </c>
      <c r="H44" s="286">
        <v>30.238993774906994</v>
      </c>
      <c r="I44" s="59">
        <v>4.766801030477389E-2</v>
      </c>
      <c r="J44" s="58">
        <v>9.5336020609547781E-2</v>
      </c>
      <c r="K44" s="60">
        <v>0.14300403091432168</v>
      </c>
      <c r="L44" s="286">
        <v>25.132933313614004</v>
      </c>
      <c r="M44" s="286">
        <v>27.778505241362843</v>
      </c>
    </row>
    <row r="45" spans="1:13" ht="15" customHeight="1">
      <c r="A45" s="56"/>
      <c r="B45" s="212" t="s">
        <v>161</v>
      </c>
      <c r="C45" s="197">
        <v>9.0086666666666666</v>
      </c>
      <c r="D45" s="57">
        <v>0.53489111578627213</v>
      </c>
      <c r="E45" s="198">
        <v>7.9388844350941223</v>
      </c>
      <c r="F45" s="198">
        <v>10.078448898239211</v>
      </c>
      <c r="G45" s="198">
        <v>7.4039933193078502</v>
      </c>
      <c r="H45" s="198">
        <v>10.613340014025482</v>
      </c>
      <c r="I45" s="59">
        <v>5.9375170108740341E-2</v>
      </c>
      <c r="J45" s="58">
        <v>0.11875034021748068</v>
      </c>
      <c r="K45" s="60">
        <v>0.17812551032622104</v>
      </c>
      <c r="L45" s="198">
        <v>8.5582333333333338</v>
      </c>
      <c r="M45" s="198">
        <v>9.4590999999999994</v>
      </c>
    </row>
    <row r="46" spans="1:13" ht="15" customHeight="1">
      <c r="A46" s="56"/>
      <c r="B46" s="212" t="s">
        <v>162</v>
      </c>
      <c r="C46" s="284">
        <v>161.82523586986369</v>
      </c>
      <c r="D46" s="285">
        <v>10.151143090162654</v>
      </c>
      <c r="E46" s="285">
        <v>141.52294968953839</v>
      </c>
      <c r="F46" s="285">
        <v>182.12752205018899</v>
      </c>
      <c r="G46" s="285">
        <v>131.37180659937573</v>
      </c>
      <c r="H46" s="285">
        <v>192.27866514035165</v>
      </c>
      <c r="I46" s="59">
        <v>6.27290486282744E-2</v>
      </c>
      <c r="J46" s="58">
        <v>0.1254580972565488</v>
      </c>
      <c r="K46" s="60">
        <v>0.18818714588482321</v>
      </c>
      <c r="L46" s="285">
        <v>153.73397407637052</v>
      </c>
      <c r="M46" s="285">
        <v>169.91649766335686</v>
      </c>
    </row>
    <row r="47" spans="1:13" ht="15" customHeight="1">
      <c r="A47" s="56"/>
      <c r="B47" s="212" t="s">
        <v>227</v>
      </c>
      <c r="C47" s="283" t="s">
        <v>217</v>
      </c>
      <c r="D47" s="57" t="s">
        <v>95</v>
      </c>
      <c r="E47" s="57" t="s">
        <v>95</v>
      </c>
      <c r="F47" s="57" t="s">
        <v>95</v>
      </c>
      <c r="G47" s="57" t="s">
        <v>95</v>
      </c>
      <c r="H47" s="57" t="s">
        <v>95</v>
      </c>
      <c r="I47" s="59" t="s">
        <v>95</v>
      </c>
      <c r="J47" s="58" t="s">
        <v>95</v>
      </c>
      <c r="K47" s="60" t="s">
        <v>95</v>
      </c>
      <c r="L47" s="57" t="s">
        <v>95</v>
      </c>
      <c r="M47" s="57" t="s">
        <v>95</v>
      </c>
    </row>
    <row r="48" spans="1:13" s="55" customFormat="1" ht="15" customHeight="1">
      <c r="A48" s="56"/>
      <c r="B48" s="212" t="s">
        <v>228</v>
      </c>
      <c r="C48" s="283">
        <v>0.82198663294118279</v>
      </c>
      <c r="D48" s="57">
        <v>2.6753816013260739E-2</v>
      </c>
      <c r="E48" s="57">
        <v>0.76847900091466137</v>
      </c>
      <c r="F48" s="57">
        <v>0.87549426496770422</v>
      </c>
      <c r="G48" s="57">
        <v>0.7417251849014006</v>
      </c>
      <c r="H48" s="57">
        <v>0.90224808098096498</v>
      </c>
      <c r="I48" s="59">
        <v>3.2547750706762538E-2</v>
      </c>
      <c r="J48" s="58">
        <v>6.5095501413525075E-2</v>
      </c>
      <c r="K48" s="60">
        <v>9.7643252120287613E-2</v>
      </c>
      <c r="L48" s="57">
        <v>0.78088730129412365</v>
      </c>
      <c r="M48" s="57">
        <v>0.86308596458824194</v>
      </c>
    </row>
    <row r="49" spans="1:13" ht="15" customHeight="1">
      <c r="A49" s="56"/>
      <c r="B49" s="212" t="s">
        <v>220</v>
      </c>
      <c r="C49" s="197">
        <v>1.5043043372803047</v>
      </c>
      <c r="D49" s="198">
        <v>0.15744258637070252</v>
      </c>
      <c r="E49" s="198">
        <v>1.1894191645388996</v>
      </c>
      <c r="F49" s="198">
        <v>1.8191895100217097</v>
      </c>
      <c r="G49" s="198">
        <v>1.0319765781681971</v>
      </c>
      <c r="H49" s="198">
        <v>1.9766320963924122</v>
      </c>
      <c r="I49" s="59">
        <v>0.10466139229203422</v>
      </c>
      <c r="J49" s="58">
        <v>0.20932278458406844</v>
      </c>
      <c r="K49" s="60">
        <v>0.31398417687610269</v>
      </c>
      <c r="L49" s="198">
        <v>1.4290891204162894</v>
      </c>
      <c r="M49" s="198">
        <v>1.5795195541443199</v>
      </c>
    </row>
    <row r="50" spans="1:13" ht="15" customHeight="1">
      <c r="A50" s="56"/>
      <c r="B50" s="212" t="s">
        <v>181</v>
      </c>
      <c r="C50" s="287">
        <v>12.668115227165039</v>
      </c>
      <c r="D50" s="198">
        <v>0.60122832366454815</v>
      </c>
      <c r="E50" s="286">
        <v>11.465658579835942</v>
      </c>
      <c r="F50" s="286">
        <v>13.870571874494136</v>
      </c>
      <c r="G50" s="286">
        <v>10.864430256171394</v>
      </c>
      <c r="H50" s="286">
        <v>14.471800198158684</v>
      </c>
      <c r="I50" s="59">
        <v>4.7459966449886426E-2</v>
      </c>
      <c r="J50" s="58">
        <v>9.4919932899772852E-2</v>
      </c>
      <c r="K50" s="60">
        <v>0.14237989934965928</v>
      </c>
      <c r="L50" s="286">
        <v>12.034709465806786</v>
      </c>
      <c r="M50" s="286">
        <v>13.301520988523292</v>
      </c>
    </row>
    <row r="51" spans="1:13" ht="15" customHeight="1">
      <c r="A51" s="56"/>
      <c r="B51" s="212" t="s">
        <v>229</v>
      </c>
      <c r="C51" s="197">
        <v>3.9797743434614294</v>
      </c>
      <c r="D51" s="198">
        <v>0.91023846288328591</v>
      </c>
      <c r="E51" s="198">
        <v>2.1592974176948578</v>
      </c>
      <c r="F51" s="198">
        <v>5.800251269228001</v>
      </c>
      <c r="G51" s="198">
        <v>1.2490589548115718</v>
      </c>
      <c r="H51" s="198">
        <v>6.7104897321112871</v>
      </c>
      <c r="I51" s="59">
        <v>0.22871609903681153</v>
      </c>
      <c r="J51" s="58">
        <v>0.45743219807362306</v>
      </c>
      <c r="K51" s="60">
        <v>0.68614829711043457</v>
      </c>
      <c r="L51" s="198">
        <v>3.7807856262883579</v>
      </c>
      <c r="M51" s="198">
        <v>4.178763060634501</v>
      </c>
    </row>
    <row r="52" spans="1:13" ht="15" customHeight="1">
      <c r="A52" s="56"/>
      <c r="B52" s="212" t="s">
        <v>163</v>
      </c>
      <c r="C52" s="197">
        <v>6.3819333333333335</v>
      </c>
      <c r="D52" s="57">
        <v>0.45195988095200462</v>
      </c>
      <c r="E52" s="198">
        <v>5.4780135714293241</v>
      </c>
      <c r="F52" s="198">
        <v>7.2858530952373428</v>
      </c>
      <c r="G52" s="198">
        <v>5.0260536904773199</v>
      </c>
      <c r="H52" s="198">
        <v>7.737812976189347</v>
      </c>
      <c r="I52" s="59">
        <v>7.0818646536369018E-2</v>
      </c>
      <c r="J52" s="58">
        <v>0.14163729307273804</v>
      </c>
      <c r="K52" s="60">
        <v>0.21245593960910705</v>
      </c>
      <c r="L52" s="198">
        <v>6.0628366666666667</v>
      </c>
      <c r="M52" s="198">
        <v>6.7010300000000003</v>
      </c>
    </row>
    <row r="53" spans="1:13" ht="15" customHeight="1">
      <c r="A53" s="56"/>
      <c r="B53" s="212" t="s">
        <v>182</v>
      </c>
      <c r="C53" s="197">
        <v>3.25005612763244</v>
      </c>
      <c r="D53" s="198">
        <v>0.56588783248410446</v>
      </c>
      <c r="E53" s="198">
        <v>2.1182804626642309</v>
      </c>
      <c r="F53" s="198">
        <v>4.3818317926006491</v>
      </c>
      <c r="G53" s="198">
        <v>1.5523926301801265</v>
      </c>
      <c r="H53" s="198">
        <v>4.947719625084753</v>
      </c>
      <c r="I53" s="59">
        <v>0.17411632607598543</v>
      </c>
      <c r="J53" s="58">
        <v>0.34823265215197086</v>
      </c>
      <c r="K53" s="60">
        <v>0.52234897822795623</v>
      </c>
      <c r="L53" s="198">
        <v>3.0875533212508182</v>
      </c>
      <c r="M53" s="198">
        <v>3.4125589340140619</v>
      </c>
    </row>
    <row r="54" spans="1:13" ht="15" customHeight="1">
      <c r="A54" s="56"/>
      <c r="B54" s="212" t="s">
        <v>164</v>
      </c>
      <c r="C54" s="284">
        <v>117.43806559383856</v>
      </c>
      <c r="D54" s="285">
        <v>4.9646973089608828</v>
      </c>
      <c r="E54" s="285">
        <v>107.5086709759168</v>
      </c>
      <c r="F54" s="285">
        <v>127.36746021176032</v>
      </c>
      <c r="G54" s="285">
        <v>102.54397366695591</v>
      </c>
      <c r="H54" s="285">
        <v>132.33215752072121</v>
      </c>
      <c r="I54" s="59">
        <v>4.2275026277522047E-2</v>
      </c>
      <c r="J54" s="58">
        <v>8.4550052555044095E-2</v>
      </c>
      <c r="K54" s="60">
        <v>0.12682507883256613</v>
      </c>
      <c r="L54" s="285">
        <v>111.56616231414662</v>
      </c>
      <c r="M54" s="285">
        <v>123.30996887353049</v>
      </c>
    </row>
    <row r="55" spans="1:13" ht="15" customHeight="1">
      <c r="A55" s="56"/>
      <c r="B55" s="212" t="s">
        <v>183</v>
      </c>
      <c r="C55" s="197">
        <v>0.8974551802990216</v>
      </c>
      <c r="D55" s="57">
        <v>8.4731162613043601E-2</v>
      </c>
      <c r="E55" s="198">
        <v>0.72799285507293443</v>
      </c>
      <c r="F55" s="198">
        <v>1.0669175055251088</v>
      </c>
      <c r="G55" s="198">
        <v>0.64326169245989084</v>
      </c>
      <c r="H55" s="198">
        <v>1.1516486681381524</v>
      </c>
      <c r="I55" s="59">
        <v>9.4412695444927031E-2</v>
      </c>
      <c r="J55" s="58">
        <v>0.18882539088985406</v>
      </c>
      <c r="K55" s="60">
        <v>0.28323808633478109</v>
      </c>
      <c r="L55" s="198">
        <v>0.85258242128407047</v>
      </c>
      <c r="M55" s="198">
        <v>0.94232793931397274</v>
      </c>
    </row>
    <row r="56" spans="1:13" ht="15" customHeight="1">
      <c r="A56" s="56"/>
      <c r="B56" s="212" t="s">
        <v>165</v>
      </c>
      <c r="C56" s="197">
        <v>0.53166666666666662</v>
      </c>
      <c r="D56" s="198">
        <v>8.971383075407742E-2</v>
      </c>
      <c r="E56" s="198">
        <v>0.35223900515851181</v>
      </c>
      <c r="F56" s="198">
        <v>0.71109432817482143</v>
      </c>
      <c r="G56" s="198">
        <v>0.26252517440443435</v>
      </c>
      <c r="H56" s="198">
        <v>0.80080815892889889</v>
      </c>
      <c r="I56" s="59">
        <v>0.16874074749983214</v>
      </c>
      <c r="J56" s="58">
        <v>0.33748149499966429</v>
      </c>
      <c r="K56" s="60">
        <v>0.50622224249949643</v>
      </c>
      <c r="L56" s="198">
        <v>0.50508333333333333</v>
      </c>
      <c r="M56" s="198">
        <v>0.55824999999999991</v>
      </c>
    </row>
    <row r="57" spans="1:13" ht="15" customHeight="1">
      <c r="A57" s="56"/>
      <c r="B57" s="212" t="s">
        <v>230</v>
      </c>
      <c r="C57" s="283">
        <v>7.052380952380953E-2</v>
      </c>
      <c r="D57" s="57">
        <v>2.4185512696452027E-2</v>
      </c>
      <c r="E57" s="57">
        <v>2.2152784130905476E-2</v>
      </c>
      <c r="F57" s="57">
        <v>0.11889483491671358</v>
      </c>
      <c r="G57" s="57">
        <v>0</v>
      </c>
      <c r="H57" s="57">
        <v>0.14308034761316563</v>
      </c>
      <c r="I57" s="59">
        <v>0.34294109832916442</v>
      </c>
      <c r="J57" s="58">
        <v>0.68588219665832884</v>
      </c>
      <c r="K57" s="60">
        <v>1.0288232949874931</v>
      </c>
      <c r="L57" s="57">
        <v>6.6997619047619056E-2</v>
      </c>
      <c r="M57" s="57">
        <v>7.4050000000000005E-2</v>
      </c>
    </row>
    <row r="58" spans="1:13" ht="15" customHeight="1">
      <c r="A58" s="56"/>
      <c r="B58" s="212" t="s">
        <v>166</v>
      </c>
      <c r="C58" s="287">
        <v>14.772209445297586</v>
      </c>
      <c r="D58" s="198">
        <v>1.1932089916813937</v>
      </c>
      <c r="E58" s="286">
        <v>12.385791461934797</v>
      </c>
      <c r="F58" s="286">
        <v>17.158627428660374</v>
      </c>
      <c r="G58" s="286">
        <v>11.192582470253404</v>
      </c>
      <c r="H58" s="286">
        <v>18.351836420341765</v>
      </c>
      <c r="I58" s="59">
        <v>8.0773901568341633E-2</v>
      </c>
      <c r="J58" s="58">
        <v>0.16154780313668327</v>
      </c>
      <c r="K58" s="60">
        <v>0.2423217047050249</v>
      </c>
      <c r="L58" s="286">
        <v>14.033598973032706</v>
      </c>
      <c r="M58" s="286">
        <v>15.510819917562465</v>
      </c>
    </row>
    <row r="59" spans="1:13" ht="15" customHeight="1">
      <c r="A59" s="56"/>
      <c r="B59" s="212" t="s">
        <v>167</v>
      </c>
      <c r="C59" s="283">
        <v>0.30508592372173576</v>
      </c>
      <c r="D59" s="57">
        <v>5.3280419721915558E-2</v>
      </c>
      <c r="E59" s="57">
        <v>0.19852508427790466</v>
      </c>
      <c r="F59" s="57">
        <v>0.41164676316556686</v>
      </c>
      <c r="G59" s="57">
        <v>0.14524466455598908</v>
      </c>
      <c r="H59" s="57">
        <v>0.46492718288748247</v>
      </c>
      <c r="I59" s="59">
        <v>0.17464070145206639</v>
      </c>
      <c r="J59" s="58">
        <v>0.34928140290413279</v>
      </c>
      <c r="K59" s="60">
        <v>0.52392210435619924</v>
      </c>
      <c r="L59" s="57">
        <v>0.28983162753564895</v>
      </c>
      <c r="M59" s="57">
        <v>0.32034021990782258</v>
      </c>
    </row>
    <row r="60" spans="1:13" ht="15" customHeight="1">
      <c r="A60" s="56"/>
      <c r="B60" s="212" t="s">
        <v>184</v>
      </c>
      <c r="C60" s="197">
        <v>0.87244755165178212</v>
      </c>
      <c r="D60" s="57">
        <v>3.5009898976241849E-2</v>
      </c>
      <c r="E60" s="198">
        <v>0.80242775369929842</v>
      </c>
      <c r="F60" s="198">
        <v>0.94246734960426581</v>
      </c>
      <c r="G60" s="198">
        <v>0.76741785472305657</v>
      </c>
      <c r="H60" s="198">
        <v>0.97747724858050766</v>
      </c>
      <c r="I60" s="59">
        <v>4.0128370937552088E-2</v>
      </c>
      <c r="J60" s="58">
        <v>8.0256741875104176E-2</v>
      </c>
      <c r="K60" s="60">
        <v>0.12038511281265626</v>
      </c>
      <c r="L60" s="198">
        <v>0.82882517406919298</v>
      </c>
      <c r="M60" s="198">
        <v>0.91606992923437125</v>
      </c>
    </row>
    <row r="61" spans="1:13" ht="15" customHeight="1">
      <c r="A61" s="56"/>
      <c r="B61" s="212" t="s">
        <v>168</v>
      </c>
      <c r="C61" s="197">
        <v>0.23233333333333334</v>
      </c>
      <c r="D61" s="198">
        <v>3.6736088930165868E-2</v>
      </c>
      <c r="E61" s="198">
        <v>0.15886115547300161</v>
      </c>
      <c r="F61" s="198">
        <v>0.30580551119366506</v>
      </c>
      <c r="G61" s="198">
        <v>0.12212506654283573</v>
      </c>
      <c r="H61" s="198">
        <v>0.34254160012383095</v>
      </c>
      <c r="I61" s="59">
        <v>0.1581180298285475</v>
      </c>
      <c r="J61" s="58">
        <v>0.316236059657095</v>
      </c>
      <c r="K61" s="60">
        <v>0.4743540894856425</v>
      </c>
      <c r="L61" s="198">
        <v>0.22071666666666667</v>
      </c>
      <c r="M61" s="198">
        <v>0.24395</v>
      </c>
    </row>
    <row r="62" spans="1:13" ht="15" customHeight="1">
      <c r="A62" s="56"/>
      <c r="B62" s="212" t="s">
        <v>141</v>
      </c>
      <c r="C62" s="197">
        <v>2.6564136760000001</v>
      </c>
      <c r="D62" s="57">
        <v>0.1508189250708627</v>
      </c>
      <c r="E62" s="198">
        <v>2.3547758258582747</v>
      </c>
      <c r="F62" s="198">
        <v>2.9580515261417255</v>
      </c>
      <c r="G62" s="198">
        <v>2.203956900787412</v>
      </c>
      <c r="H62" s="198">
        <v>3.1088704512125882</v>
      </c>
      <c r="I62" s="59">
        <v>5.6775390984270285E-2</v>
      </c>
      <c r="J62" s="58">
        <v>0.11355078196854057</v>
      </c>
      <c r="K62" s="60">
        <v>0.17032617295281086</v>
      </c>
      <c r="L62" s="198">
        <v>2.5235929922000002</v>
      </c>
      <c r="M62" s="198">
        <v>2.7892343598</v>
      </c>
    </row>
    <row r="63" spans="1:13" ht="15" customHeight="1">
      <c r="A63" s="56"/>
      <c r="B63" s="212" t="s">
        <v>185</v>
      </c>
      <c r="C63" s="284">
        <v>78.193726717587765</v>
      </c>
      <c r="D63" s="285">
        <v>11.599294091678948</v>
      </c>
      <c r="E63" s="285">
        <v>54.995138534229866</v>
      </c>
      <c r="F63" s="285">
        <v>101.39231490094566</v>
      </c>
      <c r="G63" s="285">
        <v>43.395844442550924</v>
      </c>
      <c r="H63" s="285">
        <v>112.99160899262461</v>
      </c>
      <c r="I63" s="59">
        <v>0.14834046896846484</v>
      </c>
      <c r="J63" s="58">
        <v>0.29668093793692968</v>
      </c>
      <c r="K63" s="60">
        <v>0.44502140690539449</v>
      </c>
      <c r="L63" s="285">
        <v>74.28404038170838</v>
      </c>
      <c r="M63" s="285">
        <v>82.10341305346715</v>
      </c>
    </row>
    <row r="64" spans="1:13" ht="15" customHeight="1">
      <c r="A64" s="56"/>
      <c r="B64" s="212" t="s">
        <v>169</v>
      </c>
      <c r="C64" s="287">
        <v>14.825130256930414</v>
      </c>
      <c r="D64" s="286">
        <v>2.1106487222037629</v>
      </c>
      <c r="E64" s="286">
        <v>10.603832812522889</v>
      </c>
      <c r="F64" s="286">
        <v>19.04642770133794</v>
      </c>
      <c r="G64" s="286">
        <v>8.4931840903191258</v>
      </c>
      <c r="H64" s="286">
        <v>21.157076423541703</v>
      </c>
      <c r="I64" s="59">
        <v>0.14236965784614825</v>
      </c>
      <c r="J64" s="58">
        <v>0.28473931569229649</v>
      </c>
      <c r="K64" s="60">
        <v>0.42710897353844474</v>
      </c>
      <c r="L64" s="286">
        <v>14.083873744083894</v>
      </c>
      <c r="M64" s="286">
        <v>15.566386769776935</v>
      </c>
    </row>
    <row r="65" spans="1:13" ht="15" customHeight="1">
      <c r="A65" s="56"/>
      <c r="B65" s="212" t="s">
        <v>170</v>
      </c>
      <c r="C65" s="197">
        <v>1.5976190476190477</v>
      </c>
      <c r="D65" s="198">
        <v>0.22142343855277577</v>
      </c>
      <c r="E65" s="198">
        <v>1.1547721705134961</v>
      </c>
      <c r="F65" s="198">
        <v>2.0404659247245993</v>
      </c>
      <c r="G65" s="198">
        <v>0.93334873196072043</v>
      </c>
      <c r="H65" s="198">
        <v>2.2618893632773749</v>
      </c>
      <c r="I65" s="59">
        <v>0.13859589298385369</v>
      </c>
      <c r="J65" s="58">
        <v>0.27719178596770738</v>
      </c>
      <c r="K65" s="60">
        <v>0.4157876789515611</v>
      </c>
      <c r="L65" s="198">
        <v>1.5177380952380952</v>
      </c>
      <c r="M65" s="198">
        <v>1.6775000000000002</v>
      </c>
    </row>
    <row r="66" spans="1:13" ht="15" customHeight="1">
      <c r="A66" s="56"/>
      <c r="B66" s="212" t="s">
        <v>186</v>
      </c>
      <c r="C66" s="284">
        <v>96.691652432545879</v>
      </c>
      <c r="D66" s="286">
        <v>7.4207600659727015</v>
      </c>
      <c r="E66" s="285">
        <v>81.850132300600478</v>
      </c>
      <c r="F66" s="285">
        <v>111.53317256449128</v>
      </c>
      <c r="G66" s="285">
        <v>74.429372234627778</v>
      </c>
      <c r="H66" s="285">
        <v>118.95393263046398</v>
      </c>
      <c r="I66" s="59">
        <v>7.6746646471365032E-2</v>
      </c>
      <c r="J66" s="58">
        <v>0.15349329294273006</v>
      </c>
      <c r="K66" s="60">
        <v>0.2302399394140951</v>
      </c>
      <c r="L66" s="285">
        <v>91.857069810918588</v>
      </c>
      <c r="M66" s="285">
        <v>101.52623505417317</v>
      </c>
    </row>
    <row r="67" spans="1:13" ht="15" customHeight="1">
      <c r="A67" s="56"/>
      <c r="B67" s="212" t="s">
        <v>190</v>
      </c>
      <c r="C67" s="284">
        <v>130.04606090861006</v>
      </c>
      <c r="D67" s="285">
        <v>8.7660224661524246</v>
      </c>
      <c r="E67" s="285">
        <v>112.51401597630522</v>
      </c>
      <c r="F67" s="285">
        <v>147.5781058409149</v>
      </c>
      <c r="G67" s="285">
        <v>103.74799351015278</v>
      </c>
      <c r="H67" s="285">
        <v>156.34412830706734</v>
      </c>
      <c r="I67" s="59">
        <v>6.7407058736771358E-2</v>
      </c>
      <c r="J67" s="58">
        <v>0.13481411747354272</v>
      </c>
      <c r="K67" s="60">
        <v>0.20222117621031407</v>
      </c>
      <c r="L67" s="285">
        <v>123.54375786317955</v>
      </c>
      <c r="M67" s="285">
        <v>136.54836395404055</v>
      </c>
    </row>
    <row r="68" spans="1:13" ht="15" customHeight="1">
      <c r="A68" s="56"/>
      <c r="B68" s="47" t="s">
        <v>214</v>
      </c>
      <c r="C68" s="190"/>
      <c r="D68" s="213"/>
      <c r="E68" s="215"/>
      <c r="F68" s="215"/>
      <c r="G68" s="215"/>
      <c r="H68" s="215"/>
      <c r="I68" s="214"/>
      <c r="J68" s="214"/>
      <c r="K68" s="214"/>
      <c r="L68" s="215"/>
      <c r="M68" s="216"/>
    </row>
    <row r="69" spans="1:13" ht="15" customHeight="1">
      <c r="A69" s="56"/>
      <c r="B69" s="212" t="s">
        <v>221</v>
      </c>
      <c r="C69" s="283">
        <v>0.30850359485615236</v>
      </c>
      <c r="D69" s="57">
        <v>4.1212844054199192E-2</v>
      </c>
      <c r="E69" s="57">
        <v>0.22607790674775396</v>
      </c>
      <c r="F69" s="57">
        <v>0.39092928296455076</v>
      </c>
      <c r="G69" s="57">
        <v>0.18486506269355479</v>
      </c>
      <c r="H69" s="57">
        <v>0.43214212701874993</v>
      </c>
      <c r="I69" s="59">
        <v>0.13358950994854932</v>
      </c>
      <c r="J69" s="58">
        <v>0.26717901989709864</v>
      </c>
      <c r="K69" s="60">
        <v>0.40076852984564793</v>
      </c>
      <c r="L69" s="57">
        <v>0.29307841511334476</v>
      </c>
      <c r="M69" s="57">
        <v>0.32392877459895997</v>
      </c>
    </row>
    <row r="70" spans="1:13" ht="15" customHeight="1">
      <c r="A70" s="56"/>
      <c r="B70" s="212" t="s">
        <v>142</v>
      </c>
      <c r="C70" s="197">
        <v>2.2437164814814818</v>
      </c>
      <c r="D70" s="57">
        <v>0.15533558434273265</v>
      </c>
      <c r="E70" s="198">
        <v>1.9330453127960165</v>
      </c>
      <c r="F70" s="198">
        <v>2.5543876501669471</v>
      </c>
      <c r="G70" s="198">
        <v>1.7777097284532839</v>
      </c>
      <c r="H70" s="198">
        <v>2.7097232345096796</v>
      </c>
      <c r="I70" s="59">
        <v>6.9231378217700493E-2</v>
      </c>
      <c r="J70" s="58">
        <v>0.13846275643540099</v>
      </c>
      <c r="K70" s="60">
        <v>0.20769413465310149</v>
      </c>
      <c r="L70" s="198">
        <v>2.1315306574074078</v>
      </c>
      <c r="M70" s="198">
        <v>2.3559023055555559</v>
      </c>
    </row>
    <row r="71" spans="1:13" ht="15" customHeight="1">
      <c r="A71" s="56"/>
      <c r="B71" s="212" t="s">
        <v>222</v>
      </c>
      <c r="C71" s="284">
        <v>465.76619942478698</v>
      </c>
      <c r="D71" s="285">
        <v>25.885656497719289</v>
      </c>
      <c r="E71" s="285">
        <v>413.99488642934841</v>
      </c>
      <c r="F71" s="285">
        <v>517.53751242022554</v>
      </c>
      <c r="G71" s="285">
        <v>388.1092299316291</v>
      </c>
      <c r="H71" s="285">
        <v>543.42316891794485</v>
      </c>
      <c r="I71" s="59">
        <v>5.5576502824137126E-2</v>
      </c>
      <c r="J71" s="58">
        <v>0.11115300564827425</v>
      </c>
      <c r="K71" s="60">
        <v>0.16672950847241139</v>
      </c>
      <c r="L71" s="285">
        <v>442.47788945354762</v>
      </c>
      <c r="M71" s="285">
        <v>489.05450939602633</v>
      </c>
    </row>
    <row r="72" spans="1:13" ht="15" customHeight="1">
      <c r="A72" s="56"/>
      <c r="B72" s="212" t="s">
        <v>143</v>
      </c>
      <c r="C72" s="284">
        <v>122.98255555555556</v>
      </c>
      <c r="D72" s="285">
        <v>6.2997491068970373</v>
      </c>
      <c r="E72" s="285">
        <v>110.38305734176149</v>
      </c>
      <c r="F72" s="285">
        <v>135.58205376934964</v>
      </c>
      <c r="G72" s="285">
        <v>104.08330823486446</v>
      </c>
      <c r="H72" s="285">
        <v>141.88180287624667</v>
      </c>
      <c r="I72" s="59">
        <v>5.1224737349446429E-2</v>
      </c>
      <c r="J72" s="58">
        <v>0.10244947469889286</v>
      </c>
      <c r="K72" s="60">
        <v>0.15367421204833928</v>
      </c>
      <c r="L72" s="285">
        <v>116.83342777777779</v>
      </c>
      <c r="M72" s="285">
        <v>129.13168333333334</v>
      </c>
    </row>
    <row r="73" spans="1:13" ht="15" customHeight="1">
      <c r="A73" s="56"/>
      <c r="B73" s="212" t="s">
        <v>144</v>
      </c>
      <c r="C73" s="197">
        <v>1.2619692328150409</v>
      </c>
      <c r="D73" s="198">
        <v>0.173278129214059</v>
      </c>
      <c r="E73" s="198">
        <v>0.91541297438692293</v>
      </c>
      <c r="F73" s="198">
        <v>1.6085254912431588</v>
      </c>
      <c r="G73" s="198">
        <v>0.74213484517286399</v>
      </c>
      <c r="H73" s="198">
        <v>1.7818036204572179</v>
      </c>
      <c r="I73" s="59">
        <v>0.13730772883228867</v>
      </c>
      <c r="J73" s="58">
        <v>0.27461545766457734</v>
      </c>
      <c r="K73" s="60">
        <v>0.41192318649686599</v>
      </c>
      <c r="L73" s="198">
        <v>1.198870771174289</v>
      </c>
      <c r="M73" s="198">
        <v>1.3250676944557929</v>
      </c>
    </row>
    <row r="74" spans="1:13" ht="15" customHeight="1">
      <c r="A74" s="56"/>
      <c r="B74" s="212" t="s">
        <v>223</v>
      </c>
      <c r="C74" s="197">
        <v>0.41779722879994363</v>
      </c>
      <c r="D74" s="57">
        <v>2.8957015499344291E-2</v>
      </c>
      <c r="E74" s="198">
        <v>0.35988319780125505</v>
      </c>
      <c r="F74" s="198">
        <v>0.47571125979863221</v>
      </c>
      <c r="G74" s="198">
        <v>0.33092618230191073</v>
      </c>
      <c r="H74" s="198">
        <v>0.50466827529797653</v>
      </c>
      <c r="I74" s="59">
        <v>6.9308778285865444E-2</v>
      </c>
      <c r="J74" s="58">
        <v>0.13861755657173089</v>
      </c>
      <c r="K74" s="60">
        <v>0.20792633485759632</v>
      </c>
      <c r="L74" s="198">
        <v>0.39690736735994647</v>
      </c>
      <c r="M74" s="198">
        <v>0.43868709023994079</v>
      </c>
    </row>
    <row r="75" spans="1:13" ht="15" customHeight="1">
      <c r="A75" s="56"/>
      <c r="B75" s="212" t="s">
        <v>145</v>
      </c>
      <c r="C75" s="283">
        <v>0.3734299686754009</v>
      </c>
      <c r="D75" s="57">
        <v>2.1507620289488917E-2</v>
      </c>
      <c r="E75" s="57">
        <v>0.33041472809642308</v>
      </c>
      <c r="F75" s="57">
        <v>0.41644520925437872</v>
      </c>
      <c r="G75" s="57">
        <v>0.30890710780693414</v>
      </c>
      <c r="H75" s="57">
        <v>0.43795282954386766</v>
      </c>
      <c r="I75" s="59">
        <v>5.7594789100025696E-2</v>
      </c>
      <c r="J75" s="58">
        <v>0.11518957820005139</v>
      </c>
      <c r="K75" s="60">
        <v>0.1727843673000771</v>
      </c>
      <c r="L75" s="57">
        <v>0.35475847024163087</v>
      </c>
      <c r="M75" s="57">
        <v>0.39210146710917093</v>
      </c>
    </row>
    <row r="76" spans="1:13" ht="15" customHeight="1">
      <c r="A76" s="56"/>
      <c r="B76" s="212" t="s">
        <v>224</v>
      </c>
      <c r="C76" s="283">
        <v>4.8096879894535677E-2</v>
      </c>
      <c r="D76" s="57">
        <v>1.0232637236485003E-2</v>
      </c>
      <c r="E76" s="57">
        <v>2.7631605421565671E-2</v>
      </c>
      <c r="F76" s="57">
        <v>6.8562154367505679E-2</v>
      </c>
      <c r="G76" s="57">
        <v>1.7398968185080667E-2</v>
      </c>
      <c r="H76" s="57">
        <v>7.8794791603990694E-2</v>
      </c>
      <c r="I76" s="59">
        <v>0.21275054138485894</v>
      </c>
      <c r="J76" s="58">
        <v>0.42550108276971788</v>
      </c>
      <c r="K76" s="60">
        <v>0.63825162415457681</v>
      </c>
      <c r="L76" s="57">
        <v>4.5692035899808893E-2</v>
      </c>
      <c r="M76" s="57">
        <v>5.0501723889262461E-2</v>
      </c>
    </row>
    <row r="77" spans="1:13" ht="15" customHeight="1">
      <c r="A77" s="56"/>
      <c r="B77" s="212" t="s">
        <v>146</v>
      </c>
      <c r="C77" s="287">
        <v>45.709274969331865</v>
      </c>
      <c r="D77" s="286">
        <v>9.2638653095671284</v>
      </c>
      <c r="E77" s="286">
        <v>27.181544350197608</v>
      </c>
      <c r="F77" s="286">
        <v>64.237005588466118</v>
      </c>
      <c r="G77" s="286">
        <v>17.917679040630482</v>
      </c>
      <c r="H77" s="286">
        <v>73.500870898033241</v>
      </c>
      <c r="I77" s="59">
        <v>0.20266926823456763</v>
      </c>
      <c r="J77" s="58">
        <v>0.40533853646913526</v>
      </c>
      <c r="K77" s="60">
        <v>0.60800780470370286</v>
      </c>
      <c r="L77" s="286">
        <v>43.423811220865275</v>
      </c>
      <c r="M77" s="286">
        <v>47.994738717798455</v>
      </c>
    </row>
    <row r="78" spans="1:13" ht="15" customHeight="1">
      <c r="A78" s="56"/>
      <c r="B78" s="212" t="s">
        <v>171</v>
      </c>
      <c r="C78" s="287">
        <v>13.193992696809044</v>
      </c>
      <c r="D78" s="198">
        <v>0.80103945532112919</v>
      </c>
      <c r="E78" s="286">
        <v>11.591913786166785</v>
      </c>
      <c r="F78" s="286">
        <v>14.796071607451303</v>
      </c>
      <c r="G78" s="286">
        <v>10.790874330845657</v>
      </c>
      <c r="H78" s="286">
        <v>15.597111062772431</v>
      </c>
      <c r="I78" s="59">
        <v>6.0712437374234707E-2</v>
      </c>
      <c r="J78" s="58">
        <v>0.12142487474846941</v>
      </c>
      <c r="K78" s="60">
        <v>0.18213731212270412</v>
      </c>
      <c r="L78" s="286">
        <v>12.534293061968592</v>
      </c>
      <c r="M78" s="286">
        <v>13.853692331649496</v>
      </c>
    </row>
    <row r="79" spans="1:13" ht="15" customHeight="1">
      <c r="A79" s="56"/>
      <c r="B79" s="212" t="s">
        <v>147</v>
      </c>
      <c r="C79" s="284">
        <v>86.005215241074083</v>
      </c>
      <c r="D79" s="286">
        <v>5.0302107228351058</v>
      </c>
      <c r="E79" s="285">
        <v>75.944793795403868</v>
      </c>
      <c r="F79" s="285">
        <v>96.065636686744298</v>
      </c>
      <c r="G79" s="285">
        <v>70.91458307256876</v>
      </c>
      <c r="H79" s="285">
        <v>101.09584740957941</v>
      </c>
      <c r="I79" s="59">
        <v>5.8487275553410795E-2</v>
      </c>
      <c r="J79" s="58">
        <v>0.11697455110682159</v>
      </c>
      <c r="K79" s="60">
        <v>0.17546182666023238</v>
      </c>
      <c r="L79" s="285">
        <v>81.704954479020373</v>
      </c>
      <c r="M79" s="285">
        <v>90.305476003127794</v>
      </c>
    </row>
    <row r="80" spans="1:13" ht="15" customHeight="1">
      <c r="A80" s="56"/>
      <c r="B80" s="212" t="s">
        <v>172</v>
      </c>
      <c r="C80" s="197">
        <v>6.6603171117140674</v>
      </c>
      <c r="D80" s="57">
        <v>0.36834993727169679</v>
      </c>
      <c r="E80" s="198">
        <v>5.9236172371706735</v>
      </c>
      <c r="F80" s="198">
        <v>7.3970169862574613</v>
      </c>
      <c r="G80" s="198">
        <v>5.5552672998989774</v>
      </c>
      <c r="H80" s="198">
        <v>7.7653669235291574</v>
      </c>
      <c r="I80" s="59">
        <v>5.5305165068469241E-2</v>
      </c>
      <c r="J80" s="58">
        <v>0.11061033013693848</v>
      </c>
      <c r="K80" s="60">
        <v>0.16591549520540771</v>
      </c>
      <c r="L80" s="198">
        <v>6.3273012561283641</v>
      </c>
      <c r="M80" s="198">
        <v>6.9933329672997706</v>
      </c>
    </row>
    <row r="81" spans="1:13" ht="15" customHeight="1">
      <c r="A81" s="56"/>
      <c r="B81" s="212" t="s">
        <v>225</v>
      </c>
      <c r="C81" s="287">
        <v>35.869211849603808</v>
      </c>
      <c r="D81" s="198">
        <v>1.4563152976211833</v>
      </c>
      <c r="E81" s="286">
        <v>32.956581254361438</v>
      </c>
      <c r="F81" s="286">
        <v>38.781842444846177</v>
      </c>
      <c r="G81" s="286">
        <v>31.500265956740257</v>
      </c>
      <c r="H81" s="286">
        <v>40.238157742467358</v>
      </c>
      <c r="I81" s="59">
        <v>4.0600705243465478E-2</v>
      </c>
      <c r="J81" s="58">
        <v>8.1201410486930956E-2</v>
      </c>
      <c r="K81" s="60">
        <v>0.12180211573039643</v>
      </c>
      <c r="L81" s="286">
        <v>34.075751257123621</v>
      </c>
      <c r="M81" s="286">
        <v>37.662672442083995</v>
      </c>
    </row>
    <row r="82" spans="1:13" ht="15" customHeight="1">
      <c r="A82" s="56"/>
      <c r="B82" s="212" t="s">
        <v>150</v>
      </c>
      <c r="C82" s="197">
        <v>3.192508954469333</v>
      </c>
      <c r="D82" s="57">
        <v>0.12438382665056796</v>
      </c>
      <c r="E82" s="198">
        <v>2.9437413011681972</v>
      </c>
      <c r="F82" s="198">
        <v>3.4412766077704688</v>
      </c>
      <c r="G82" s="198">
        <v>2.8193574745176293</v>
      </c>
      <c r="H82" s="198">
        <v>3.5656604344210368</v>
      </c>
      <c r="I82" s="59">
        <v>3.8961152004425112E-2</v>
      </c>
      <c r="J82" s="58">
        <v>7.7922304008850224E-2</v>
      </c>
      <c r="K82" s="60">
        <v>0.11688345601327534</v>
      </c>
      <c r="L82" s="198">
        <v>3.0328835067458666</v>
      </c>
      <c r="M82" s="198">
        <v>3.3521344021927995</v>
      </c>
    </row>
    <row r="83" spans="1:13" ht="15" customHeight="1">
      <c r="A83" s="56"/>
      <c r="B83" s="212" t="s">
        <v>151</v>
      </c>
      <c r="C83" s="197">
        <v>6.9460862259552689</v>
      </c>
      <c r="D83" s="57">
        <v>0.58642886168058617</v>
      </c>
      <c r="E83" s="198">
        <v>5.7732285025940966</v>
      </c>
      <c r="F83" s="198">
        <v>8.1189439493164421</v>
      </c>
      <c r="G83" s="198">
        <v>5.1867996409135104</v>
      </c>
      <c r="H83" s="198">
        <v>8.7053728109970265</v>
      </c>
      <c r="I83" s="59">
        <v>8.4425796427532368E-2</v>
      </c>
      <c r="J83" s="58">
        <v>0.16885159285506474</v>
      </c>
      <c r="K83" s="60">
        <v>0.25327738928259713</v>
      </c>
      <c r="L83" s="198">
        <v>6.5987819146575051</v>
      </c>
      <c r="M83" s="198">
        <v>7.2933905372530328</v>
      </c>
    </row>
    <row r="84" spans="1:13" ht="15" customHeight="1">
      <c r="A84" s="56"/>
      <c r="B84" s="212" t="s">
        <v>231</v>
      </c>
      <c r="C84" s="283">
        <v>9.4666666666666649E-2</v>
      </c>
      <c r="D84" s="57">
        <v>8.789122666607441E-3</v>
      </c>
      <c r="E84" s="57">
        <v>7.708842133345177E-2</v>
      </c>
      <c r="F84" s="57">
        <v>0.11224491199988153</v>
      </c>
      <c r="G84" s="57">
        <v>6.8299298666844324E-2</v>
      </c>
      <c r="H84" s="57">
        <v>0.12103403466648897</v>
      </c>
      <c r="I84" s="59">
        <v>9.2842845069796925E-2</v>
      </c>
      <c r="J84" s="58">
        <v>0.18568569013959385</v>
      </c>
      <c r="K84" s="60">
        <v>0.2785285352093908</v>
      </c>
      <c r="L84" s="57">
        <v>8.993333333333331E-2</v>
      </c>
      <c r="M84" s="57">
        <v>9.9399999999999988E-2</v>
      </c>
    </row>
    <row r="85" spans="1:13" ht="15" customHeight="1">
      <c r="A85" s="56"/>
      <c r="B85" s="212" t="s">
        <v>153</v>
      </c>
      <c r="C85" s="197">
        <v>0.4668518518518518</v>
      </c>
      <c r="D85" s="198">
        <v>9.453000383764032E-2</v>
      </c>
      <c r="E85" s="198">
        <v>0.27779184417657116</v>
      </c>
      <c r="F85" s="198">
        <v>0.65591185952713249</v>
      </c>
      <c r="G85" s="198">
        <v>0.18326184033893084</v>
      </c>
      <c r="H85" s="198">
        <v>0.7504418633647727</v>
      </c>
      <c r="I85" s="59">
        <v>0.20248394316670282</v>
      </c>
      <c r="J85" s="58">
        <v>0.40496788633340564</v>
      </c>
      <c r="K85" s="60">
        <v>0.60745182950010845</v>
      </c>
      <c r="L85" s="198">
        <v>0.44350925925925921</v>
      </c>
      <c r="M85" s="198">
        <v>0.49019444444444438</v>
      </c>
    </row>
    <row r="86" spans="1:13" ht="15" customHeight="1">
      <c r="A86" s="56"/>
      <c r="B86" s="212" t="s">
        <v>232</v>
      </c>
      <c r="C86" s="283">
        <v>5.6367219510544811E-2</v>
      </c>
      <c r="D86" s="57">
        <v>8.9747853557403581E-3</v>
      </c>
      <c r="E86" s="57">
        <v>3.8417648799064091E-2</v>
      </c>
      <c r="F86" s="57">
        <v>7.4316790222025531E-2</v>
      </c>
      <c r="G86" s="57">
        <v>2.9442863443323739E-2</v>
      </c>
      <c r="H86" s="57">
        <v>8.3291575577765883E-2</v>
      </c>
      <c r="I86" s="59">
        <v>0.15921994083922153</v>
      </c>
      <c r="J86" s="58">
        <v>0.31843988167844306</v>
      </c>
      <c r="K86" s="60">
        <v>0.47765982251766459</v>
      </c>
      <c r="L86" s="57">
        <v>5.354885853501757E-2</v>
      </c>
      <c r="M86" s="57">
        <v>5.9185580486072052E-2</v>
      </c>
    </row>
    <row r="87" spans="1:13" ht="15" customHeight="1">
      <c r="A87" s="56"/>
      <c r="B87" s="212" t="s">
        <v>173</v>
      </c>
      <c r="C87" s="283">
        <v>3.595925925925926E-2</v>
      </c>
      <c r="D87" s="57">
        <v>4.510671108178003E-3</v>
      </c>
      <c r="E87" s="57">
        <v>2.6937917042903256E-2</v>
      </c>
      <c r="F87" s="57">
        <v>4.4980601475615264E-2</v>
      </c>
      <c r="G87" s="57">
        <v>2.242724593472525E-2</v>
      </c>
      <c r="H87" s="57">
        <v>4.9491272583793267E-2</v>
      </c>
      <c r="I87" s="59">
        <v>0.12543837668225985</v>
      </c>
      <c r="J87" s="58">
        <v>0.2508767533645197</v>
      </c>
      <c r="K87" s="60">
        <v>0.37631513004677952</v>
      </c>
      <c r="L87" s="57">
        <v>3.4161296296296301E-2</v>
      </c>
      <c r="M87" s="57">
        <v>3.775722222222222E-2</v>
      </c>
    </row>
    <row r="88" spans="1:13" s="55" customFormat="1" ht="15" customHeight="1">
      <c r="A88" s="56"/>
      <c r="B88" s="212" t="s">
        <v>155</v>
      </c>
      <c r="C88" s="283">
        <v>0.7888880416666666</v>
      </c>
      <c r="D88" s="57">
        <v>2.802859097008684E-2</v>
      </c>
      <c r="E88" s="57">
        <v>0.73283085972649287</v>
      </c>
      <c r="F88" s="57">
        <v>0.84494522360684032</v>
      </c>
      <c r="G88" s="57">
        <v>0.70480226875640606</v>
      </c>
      <c r="H88" s="57">
        <v>0.87297381457692713</v>
      </c>
      <c r="I88" s="59">
        <v>3.5529237977636782E-2</v>
      </c>
      <c r="J88" s="58">
        <v>7.1058475955273565E-2</v>
      </c>
      <c r="K88" s="60">
        <v>0.10658771393291035</v>
      </c>
      <c r="L88" s="57">
        <v>0.74944363958333327</v>
      </c>
      <c r="M88" s="57">
        <v>0.82833244374999992</v>
      </c>
    </row>
    <row r="89" spans="1:13" ht="15" customHeight="1">
      <c r="A89" s="56"/>
      <c r="B89" s="212" t="s">
        <v>156</v>
      </c>
      <c r="C89" s="287">
        <v>22.285528251129367</v>
      </c>
      <c r="D89" s="286">
        <v>4.6949059831037721</v>
      </c>
      <c r="E89" s="286">
        <v>12.895716284921823</v>
      </c>
      <c r="F89" s="286">
        <v>31.67534021733691</v>
      </c>
      <c r="G89" s="286">
        <v>8.200810301818052</v>
      </c>
      <c r="H89" s="286">
        <v>36.370246200440683</v>
      </c>
      <c r="I89" s="59">
        <v>0.21067061683251093</v>
      </c>
      <c r="J89" s="58">
        <v>0.42134123366502185</v>
      </c>
      <c r="K89" s="60">
        <v>0.63201185049753272</v>
      </c>
      <c r="L89" s="286">
        <v>21.1712518385729</v>
      </c>
      <c r="M89" s="286">
        <v>23.399804663685835</v>
      </c>
    </row>
    <row r="90" spans="1:13" s="55" customFormat="1" ht="15" customHeight="1">
      <c r="A90" s="56"/>
      <c r="B90" s="212" t="s">
        <v>174</v>
      </c>
      <c r="C90" s="287">
        <v>33.755760316314699</v>
      </c>
      <c r="D90" s="198">
        <v>3.2437628143749153</v>
      </c>
      <c r="E90" s="286">
        <v>27.26823468756487</v>
      </c>
      <c r="F90" s="286">
        <v>40.243285945064528</v>
      </c>
      <c r="G90" s="286">
        <v>24.024471873189952</v>
      </c>
      <c r="H90" s="286">
        <v>43.487048759439446</v>
      </c>
      <c r="I90" s="59">
        <v>9.6095089667026484E-2</v>
      </c>
      <c r="J90" s="58">
        <v>0.19219017933405297</v>
      </c>
      <c r="K90" s="60">
        <v>0.28828526900107942</v>
      </c>
      <c r="L90" s="286">
        <v>32.067972300498965</v>
      </c>
      <c r="M90" s="286">
        <v>35.443548332130433</v>
      </c>
    </row>
    <row r="91" spans="1:13" s="55" customFormat="1" ht="15" customHeight="1">
      <c r="A91" s="56"/>
      <c r="B91" s="212" t="s">
        <v>158</v>
      </c>
      <c r="C91" s="197">
        <v>1.1057040595238095</v>
      </c>
      <c r="D91" s="57">
        <v>4.0924073467049626E-2</v>
      </c>
      <c r="E91" s="198">
        <v>1.0238559125897102</v>
      </c>
      <c r="F91" s="198">
        <v>1.1875522064579087</v>
      </c>
      <c r="G91" s="198">
        <v>0.98293183912266058</v>
      </c>
      <c r="H91" s="198">
        <v>1.2284762799249584</v>
      </c>
      <c r="I91" s="59">
        <v>3.7011778255272285E-2</v>
      </c>
      <c r="J91" s="58">
        <v>7.4023556510544569E-2</v>
      </c>
      <c r="K91" s="60">
        <v>0.11103533476581685</v>
      </c>
      <c r="L91" s="198">
        <v>1.0504188565476189</v>
      </c>
      <c r="M91" s="198">
        <v>1.1609892625</v>
      </c>
    </row>
    <row r="92" spans="1:13" ht="15" customHeight="1">
      <c r="A92" s="56"/>
      <c r="B92" s="212" t="s">
        <v>159</v>
      </c>
      <c r="C92" s="283">
        <v>5.1444025729510456E-2</v>
      </c>
      <c r="D92" s="57">
        <v>2.7358297780617899E-3</v>
      </c>
      <c r="E92" s="57">
        <v>4.5972366173386875E-2</v>
      </c>
      <c r="F92" s="57">
        <v>5.6915685285634038E-2</v>
      </c>
      <c r="G92" s="57">
        <v>4.3236536395325084E-2</v>
      </c>
      <c r="H92" s="57">
        <v>5.9651515063695829E-2</v>
      </c>
      <c r="I92" s="59">
        <v>5.3180709310088128E-2</v>
      </c>
      <c r="J92" s="58">
        <v>0.10636141862017626</v>
      </c>
      <c r="K92" s="60">
        <v>0.1595421279302644</v>
      </c>
      <c r="L92" s="57">
        <v>4.8871824443034936E-2</v>
      </c>
      <c r="M92" s="57">
        <v>5.4016227015985976E-2</v>
      </c>
    </row>
    <row r="93" spans="1:13" ht="15" customHeight="1">
      <c r="A93" s="56"/>
      <c r="B93" s="212" t="s">
        <v>175</v>
      </c>
      <c r="C93" s="197">
        <v>1.113503804269582</v>
      </c>
      <c r="D93" s="57">
        <v>7.1370531149783173E-2</v>
      </c>
      <c r="E93" s="198">
        <v>0.97076274197001555</v>
      </c>
      <c r="F93" s="198">
        <v>1.2562448665691484</v>
      </c>
      <c r="G93" s="198">
        <v>0.89939221082023246</v>
      </c>
      <c r="H93" s="198">
        <v>1.3276153977189316</v>
      </c>
      <c r="I93" s="59">
        <v>6.4095453357341375E-2</v>
      </c>
      <c r="J93" s="58">
        <v>0.12819090671468275</v>
      </c>
      <c r="K93" s="60">
        <v>0.19228636007202413</v>
      </c>
      <c r="L93" s="198">
        <v>1.0578286140561028</v>
      </c>
      <c r="M93" s="198">
        <v>1.1691789944830611</v>
      </c>
    </row>
    <row r="94" spans="1:13" ht="15" customHeight="1">
      <c r="A94" s="56"/>
      <c r="B94" s="212" t="s">
        <v>176</v>
      </c>
      <c r="C94" s="283">
        <v>4.9885915476190472E-2</v>
      </c>
      <c r="D94" s="57">
        <v>4.0430353682179877E-3</v>
      </c>
      <c r="E94" s="57">
        <v>4.1799844739754496E-2</v>
      </c>
      <c r="F94" s="57">
        <v>5.7971986212626447E-2</v>
      </c>
      <c r="G94" s="57">
        <v>3.7756809371536512E-2</v>
      </c>
      <c r="H94" s="57">
        <v>6.2015021580844432E-2</v>
      </c>
      <c r="I94" s="59">
        <v>8.1045628402823353E-2</v>
      </c>
      <c r="J94" s="58">
        <v>0.16209125680564671</v>
      </c>
      <c r="K94" s="60">
        <v>0.24313688520847004</v>
      </c>
      <c r="L94" s="57">
        <v>4.7391619702380948E-2</v>
      </c>
      <c r="M94" s="57">
        <v>5.2380211249999996E-2</v>
      </c>
    </row>
    <row r="95" spans="1:13" ht="15" customHeight="1">
      <c r="A95" s="56"/>
      <c r="B95" s="212" t="s">
        <v>177</v>
      </c>
      <c r="C95" s="197">
        <v>0.84408544537136831</v>
      </c>
      <c r="D95" s="198">
        <v>0.15821093894401123</v>
      </c>
      <c r="E95" s="198">
        <v>0.52766356748334586</v>
      </c>
      <c r="F95" s="198">
        <v>1.1605073232593908</v>
      </c>
      <c r="G95" s="198">
        <v>0.36945262853933464</v>
      </c>
      <c r="H95" s="198">
        <v>1.3187182622034019</v>
      </c>
      <c r="I95" s="59">
        <v>0.18743474349851383</v>
      </c>
      <c r="J95" s="58">
        <v>0.37486948699702766</v>
      </c>
      <c r="K95" s="60">
        <v>0.56230423049554146</v>
      </c>
      <c r="L95" s="198">
        <v>0.80188117310279994</v>
      </c>
      <c r="M95" s="198">
        <v>0.88628971763993669</v>
      </c>
    </row>
    <row r="96" spans="1:13" ht="15" customHeight="1">
      <c r="A96" s="56"/>
      <c r="B96" s="212" t="s">
        <v>178</v>
      </c>
      <c r="C96" s="287">
        <v>47.801159982010546</v>
      </c>
      <c r="D96" s="198">
        <v>3.8540109516057166</v>
      </c>
      <c r="E96" s="286">
        <v>40.093138078799115</v>
      </c>
      <c r="F96" s="286">
        <v>55.509181885221977</v>
      </c>
      <c r="G96" s="286">
        <v>36.239127127193399</v>
      </c>
      <c r="H96" s="286">
        <v>59.363192836827693</v>
      </c>
      <c r="I96" s="59">
        <v>8.0625887594697118E-2</v>
      </c>
      <c r="J96" s="58">
        <v>0.16125177518939424</v>
      </c>
      <c r="K96" s="60">
        <v>0.24187766278409134</v>
      </c>
      <c r="L96" s="286">
        <v>45.411101982910019</v>
      </c>
      <c r="M96" s="286">
        <v>50.191217981111073</v>
      </c>
    </row>
    <row r="97" spans="1:13" ht="15" customHeight="1">
      <c r="A97" s="56"/>
      <c r="B97" s="212" t="s">
        <v>179</v>
      </c>
      <c r="C97" s="283">
        <v>4.7310054211171126E-2</v>
      </c>
      <c r="D97" s="57">
        <v>2.2815686381553865E-3</v>
      </c>
      <c r="E97" s="57">
        <v>4.2746916934860352E-2</v>
      </c>
      <c r="F97" s="57">
        <v>5.1873191487481901E-2</v>
      </c>
      <c r="G97" s="57">
        <v>4.0465348296704964E-2</v>
      </c>
      <c r="H97" s="57">
        <v>5.4154760125637288E-2</v>
      </c>
      <c r="I97" s="59">
        <v>4.8225872411210409E-2</v>
      </c>
      <c r="J97" s="58">
        <v>9.6451744822420818E-2</v>
      </c>
      <c r="K97" s="60">
        <v>0.14467761723363123</v>
      </c>
      <c r="L97" s="57">
        <v>4.4944551500612571E-2</v>
      </c>
      <c r="M97" s="57">
        <v>4.9675556921729681E-2</v>
      </c>
    </row>
    <row r="98" spans="1:13" ht="15" customHeight="1">
      <c r="A98" s="56"/>
      <c r="B98" s="212" t="s">
        <v>180</v>
      </c>
      <c r="C98" s="287">
        <v>19.015267352602027</v>
      </c>
      <c r="D98" s="198">
        <v>1.5584810715610475</v>
      </c>
      <c r="E98" s="286">
        <v>15.898305209479933</v>
      </c>
      <c r="F98" s="286">
        <v>22.132229495724122</v>
      </c>
      <c r="G98" s="286">
        <v>14.339824137918885</v>
      </c>
      <c r="H98" s="286">
        <v>23.690710567285169</v>
      </c>
      <c r="I98" s="59">
        <v>8.1959461450737209E-2</v>
      </c>
      <c r="J98" s="58">
        <v>0.16391892290147442</v>
      </c>
      <c r="K98" s="60">
        <v>0.24587838435221163</v>
      </c>
      <c r="L98" s="286">
        <v>18.064503984971925</v>
      </c>
      <c r="M98" s="286">
        <v>19.96603072023213</v>
      </c>
    </row>
    <row r="99" spans="1:13" ht="15" customHeight="1">
      <c r="A99" s="56"/>
      <c r="B99" s="212" t="s">
        <v>162</v>
      </c>
      <c r="C99" s="284">
        <v>69.369318917023335</v>
      </c>
      <c r="D99" s="286">
        <v>5.5168342999626008</v>
      </c>
      <c r="E99" s="285">
        <v>58.335650317098136</v>
      </c>
      <c r="F99" s="285">
        <v>80.402987516948542</v>
      </c>
      <c r="G99" s="285">
        <v>52.818816017135532</v>
      </c>
      <c r="H99" s="285">
        <v>85.919821816911139</v>
      </c>
      <c r="I99" s="59">
        <v>7.9528448398947182E-2</v>
      </c>
      <c r="J99" s="58">
        <v>0.15905689679789436</v>
      </c>
      <c r="K99" s="60">
        <v>0.23858534519684155</v>
      </c>
      <c r="L99" s="285">
        <v>65.900852971172171</v>
      </c>
      <c r="M99" s="285">
        <v>72.8377848628745</v>
      </c>
    </row>
    <row r="100" spans="1:13" ht="15" customHeight="1">
      <c r="A100" s="56"/>
      <c r="B100" s="212" t="s">
        <v>227</v>
      </c>
      <c r="C100" s="283" t="s">
        <v>218</v>
      </c>
      <c r="D100" s="57" t="s">
        <v>95</v>
      </c>
      <c r="E100" s="57" t="s">
        <v>95</v>
      </c>
      <c r="F100" s="57" t="s">
        <v>95</v>
      </c>
      <c r="G100" s="57" t="s">
        <v>95</v>
      </c>
      <c r="H100" s="57" t="s">
        <v>95</v>
      </c>
      <c r="I100" s="59" t="s">
        <v>95</v>
      </c>
      <c r="J100" s="58" t="s">
        <v>95</v>
      </c>
      <c r="K100" s="60" t="s">
        <v>95</v>
      </c>
      <c r="L100" s="57" t="s">
        <v>95</v>
      </c>
      <c r="M100" s="57" t="s">
        <v>95</v>
      </c>
    </row>
    <row r="101" spans="1:13" ht="15" customHeight="1">
      <c r="A101" s="56"/>
      <c r="B101" s="212" t="s">
        <v>228</v>
      </c>
      <c r="C101" s="283">
        <v>0.83066435006725081</v>
      </c>
      <c r="D101" s="57">
        <v>2.5213637384147621E-2</v>
      </c>
      <c r="E101" s="57">
        <v>0.78023707529895558</v>
      </c>
      <c r="F101" s="57">
        <v>0.88109162483554604</v>
      </c>
      <c r="G101" s="57">
        <v>0.75502343791480797</v>
      </c>
      <c r="H101" s="57">
        <v>0.90630526221969365</v>
      </c>
      <c r="I101" s="59">
        <v>3.0353580699721033E-2</v>
      </c>
      <c r="J101" s="58">
        <v>6.0707161399442065E-2</v>
      </c>
      <c r="K101" s="60">
        <v>9.1060742099163094E-2</v>
      </c>
      <c r="L101" s="57">
        <v>0.78913113256388823</v>
      </c>
      <c r="M101" s="57">
        <v>0.8721975675706134</v>
      </c>
    </row>
    <row r="102" spans="1:13" ht="15" customHeight="1">
      <c r="A102" s="56"/>
      <c r="B102" s="212" t="s">
        <v>220</v>
      </c>
      <c r="C102" s="197">
        <v>1.4918050744868099</v>
      </c>
      <c r="D102" s="57">
        <v>6.6411263202163923E-2</v>
      </c>
      <c r="E102" s="198">
        <v>1.358982548082482</v>
      </c>
      <c r="F102" s="198">
        <v>1.6246276008911378</v>
      </c>
      <c r="G102" s="198">
        <v>1.2925712848803181</v>
      </c>
      <c r="H102" s="198">
        <v>1.6910388640933016</v>
      </c>
      <c r="I102" s="59">
        <v>4.451738657948312E-2</v>
      </c>
      <c r="J102" s="58">
        <v>8.9034773158966241E-2</v>
      </c>
      <c r="K102" s="60">
        <v>0.13355215973844936</v>
      </c>
      <c r="L102" s="198">
        <v>1.4172148207624693</v>
      </c>
      <c r="M102" s="198">
        <v>1.5663953282111505</v>
      </c>
    </row>
    <row r="103" spans="1:13" ht="15" customHeight="1">
      <c r="A103" s="56"/>
      <c r="B103" s="212" t="s">
        <v>181</v>
      </c>
      <c r="C103" s="197">
        <v>6.3587054983705364</v>
      </c>
      <c r="D103" s="57">
        <v>0.60027675250564361</v>
      </c>
      <c r="E103" s="198">
        <v>5.1581519933592492</v>
      </c>
      <c r="F103" s="198">
        <v>7.5592590033818237</v>
      </c>
      <c r="G103" s="198">
        <v>4.5578752408536056</v>
      </c>
      <c r="H103" s="198">
        <v>8.1595357558874682</v>
      </c>
      <c r="I103" s="59">
        <v>9.4402351651522276E-2</v>
      </c>
      <c r="J103" s="58">
        <v>0.18880470330304455</v>
      </c>
      <c r="K103" s="60">
        <v>0.28320705495456683</v>
      </c>
      <c r="L103" s="198">
        <v>6.04077022345201</v>
      </c>
      <c r="M103" s="198">
        <v>6.6766407732890629</v>
      </c>
    </row>
    <row r="104" spans="1:13" ht="15" customHeight="1">
      <c r="A104" s="56"/>
      <c r="B104" s="212" t="s">
        <v>229</v>
      </c>
      <c r="C104" s="197">
        <v>3.6388067676082057</v>
      </c>
      <c r="D104" s="198">
        <v>0.44796146526225095</v>
      </c>
      <c r="E104" s="198">
        <v>2.7428838370837036</v>
      </c>
      <c r="F104" s="198">
        <v>4.5347296981327077</v>
      </c>
      <c r="G104" s="198">
        <v>2.2949223718214529</v>
      </c>
      <c r="H104" s="198">
        <v>4.9826911633949589</v>
      </c>
      <c r="I104" s="59">
        <v>0.12310669235033242</v>
      </c>
      <c r="J104" s="58">
        <v>0.24621338470066484</v>
      </c>
      <c r="K104" s="60">
        <v>0.36932007705099723</v>
      </c>
      <c r="L104" s="198">
        <v>3.4568664292277953</v>
      </c>
      <c r="M104" s="198">
        <v>3.820747105988616</v>
      </c>
    </row>
    <row r="105" spans="1:13" ht="15" customHeight="1">
      <c r="A105" s="56"/>
      <c r="B105" s="212" t="s">
        <v>182</v>
      </c>
      <c r="C105" s="197">
        <v>1.4057421977325641</v>
      </c>
      <c r="D105" s="57">
        <v>9.5223851609614663E-2</v>
      </c>
      <c r="E105" s="198">
        <v>1.2152944945133348</v>
      </c>
      <c r="F105" s="198">
        <v>1.5961899009517935</v>
      </c>
      <c r="G105" s="198">
        <v>1.1200706429037202</v>
      </c>
      <c r="H105" s="198">
        <v>1.6914137525614081</v>
      </c>
      <c r="I105" s="59">
        <v>6.7739199807197184E-2</v>
      </c>
      <c r="J105" s="58">
        <v>0.13547839961439437</v>
      </c>
      <c r="K105" s="60">
        <v>0.20321759942159157</v>
      </c>
      <c r="L105" s="198">
        <v>1.3354550878459359</v>
      </c>
      <c r="M105" s="198">
        <v>1.4760293076191924</v>
      </c>
    </row>
    <row r="106" spans="1:13" ht="15" customHeight="1">
      <c r="A106" s="56"/>
      <c r="B106" s="212" t="s">
        <v>164</v>
      </c>
      <c r="C106" s="284">
        <v>51.492347582316853</v>
      </c>
      <c r="D106" s="286">
        <v>4.0209205974531539</v>
      </c>
      <c r="E106" s="285">
        <v>43.450506387410542</v>
      </c>
      <c r="F106" s="285">
        <v>59.534188777223164</v>
      </c>
      <c r="G106" s="285">
        <v>39.429585789957393</v>
      </c>
      <c r="H106" s="285">
        <v>63.555109374676313</v>
      </c>
      <c r="I106" s="59">
        <v>7.8087731211423553E-2</v>
      </c>
      <c r="J106" s="58">
        <v>0.15617546242284711</v>
      </c>
      <c r="K106" s="60">
        <v>0.23426319363427067</v>
      </c>
      <c r="L106" s="285">
        <v>48.91773020320101</v>
      </c>
      <c r="M106" s="285">
        <v>54.066964961432696</v>
      </c>
    </row>
    <row r="107" spans="1:13" ht="15" customHeight="1">
      <c r="A107" s="56"/>
      <c r="B107" s="212" t="s">
        <v>183</v>
      </c>
      <c r="C107" s="283" t="s">
        <v>111</v>
      </c>
      <c r="D107" s="57" t="s">
        <v>95</v>
      </c>
      <c r="E107" s="57" t="s">
        <v>95</v>
      </c>
      <c r="F107" s="57" t="s">
        <v>95</v>
      </c>
      <c r="G107" s="57" t="s">
        <v>95</v>
      </c>
      <c r="H107" s="57" t="s">
        <v>95</v>
      </c>
      <c r="I107" s="59" t="s">
        <v>95</v>
      </c>
      <c r="J107" s="58" t="s">
        <v>95</v>
      </c>
      <c r="K107" s="60" t="s">
        <v>95</v>
      </c>
      <c r="L107" s="57" t="s">
        <v>95</v>
      </c>
      <c r="M107" s="57" t="s">
        <v>95</v>
      </c>
    </row>
    <row r="108" spans="1:13" ht="15" customHeight="1">
      <c r="A108" s="56"/>
      <c r="B108" s="212" t="s">
        <v>230</v>
      </c>
      <c r="C108" s="283">
        <v>6.8437836008109543E-2</v>
      </c>
      <c r="D108" s="57">
        <v>1.2627171678873972E-2</v>
      </c>
      <c r="E108" s="57">
        <v>4.3183492650361602E-2</v>
      </c>
      <c r="F108" s="57">
        <v>9.3692179365857484E-2</v>
      </c>
      <c r="G108" s="57">
        <v>3.0556320971487624E-2</v>
      </c>
      <c r="H108" s="57">
        <v>0.10631935104473146</v>
      </c>
      <c r="I108" s="59">
        <v>0.18450571226971169</v>
      </c>
      <c r="J108" s="58">
        <v>0.36901142453942337</v>
      </c>
      <c r="K108" s="60">
        <v>0.55351713680913506</v>
      </c>
      <c r="L108" s="57">
        <v>6.5015944207704068E-2</v>
      </c>
      <c r="M108" s="57">
        <v>7.1859727808515017E-2</v>
      </c>
    </row>
    <row r="109" spans="1:13" ht="15" customHeight="1">
      <c r="A109" s="56"/>
      <c r="B109" s="212" t="s">
        <v>166</v>
      </c>
      <c r="C109" s="287">
        <v>10.106451003572971</v>
      </c>
      <c r="D109" s="286">
        <v>1.2759643031714003</v>
      </c>
      <c r="E109" s="286">
        <v>7.5545223972301709</v>
      </c>
      <c r="F109" s="286">
        <v>12.658379609915771</v>
      </c>
      <c r="G109" s="286">
        <v>6.27855809405877</v>
      </c>
      <c r="H109" s="286">
        <v>13.934343913087172</v>
      </c>
      <c r="I109" s="59">
        <v>0.12625246020787156</v>
      </c>
      <c r="J109" s="58">
        <v>0.25250492041574313</v>
      </c>
      <c r="K109" s="60">
        <v>0.37875738062361469</v>
      </c>
      <c r="L109" s="286">
        <v>9.6011284533943222</v>
      </c>
      <c r="M109" s="286">
        <v>10.61177355375162</v>
      </c>
    </row>
    <row r="110" spans="1:13" ht="15" customHeight="1">
      <c r="A110" s="56"/>
      <c r="B110" s="212" t="s">
        <v>167</v>
      </c>
      <c r="C110" s="283">
        <v>9.2386844444444435E-2</v>
      </c>
      <c r="D110" s="57">
        <v>6.8580751974399992E-3</v>
      </c>
      <c r="E110" s="57">
        <v>7.8670694049564435E-2</v>
      </c>
      <c r="F110" s="57">
        <v>0.10610299483932444</v>
      </c>
      <c r="G110" s="57">
        <v>7.1812618852124435E-2</v>
      </c>
      <c r="H110" s="57">
        <v>0.11296107003676444</v>
      </c>
      <c r="I110" s="59">
        <v>7.4232161934743954E-2</v>
      </c>
      <c r="J110" s="58">
        <v>0.14846432386948791</v>
      </c>
      <c r="K110" s="60">
        <v>0.22269648580423185</v>
      </c>
      <c r="L110" s="57">
        <v>8.776750222222221E-2</v>
      </c>
      <c r="M110" s="57">
        <v>9.7006186666666661E-2</v>
      </c>
    </row>
    <row r="111" spans="1:13" ht="15" customHeight="1">
      <c r="A111" s="56"/>
      <c r="B111" s="212" t="s">
        <v>184</v>
      </c>
      <c r="C111" s="197">
        <v>0.45417657662814653</v>
      </c>
      <c r="D111" s="57">
        <v>3.4357915285290912E-2</v>
      </c>
      <c r="E111" s="198">
        <v>0.3854607460575647</v>
      </c>
      <c r="F111" s="198">
        <v>0.52289240719872832</v>
      </c>
      <c r="G111" s="198">
        <v>0.35110283077227378</v>
      </c>
      <c r="H111" s="198">
        <v>0.55725032248401929</v>
      </c>
      <c r="I111" s="59">
        <v>7.5648805009645367E-2</v>
      </c>
      <c r="J111" s="58">
        <v>0.15129761001929073</v>
      </c>
      <c r="K111" s="60">
        <v>0.22694641502893609</v>
      </c>
      <c r="L111" s="198">
        <v>0.43146774779673919</v>
      </c>
      <c r="M111" s="198">
        <v>0.47688540545955388</v>
      </c>
    </row>
    <row r="112" spans="1:13" ht="15" customHeight="1">
      <c r="A112" s="56"/>
      <c r="B112" s="212" t="s">
        <v>141</v>
      </c>
      <c r="C112" s="197">
        <v>1.2551357664973577</v>
      </c>
      <c r="D112" s="198">
        <v>0.18033304406921605</v>
      </c>
      <c r="E112" s="198">
        <v>0.89446967835892566</v>
      </c>
      <c r="F112" s="198">
        <v>1.6158018546357897</v>
      </c>
      <c r="G112" s="198">
        <v>0.71413663428970953</v>
      </c>
      <c r="H112" s="198">
        <v>1.7961348987050059</v>
      </c>
      <c r="I112" s="59">
        <v>0.14367612562939078</v>
      </c>
      <c r="J112" s="58">
        <v>0.28735225125878155</v>
      </c>
      <c r="K112" s="60">
        <v>0.4310283768881723</v>
      </c>
      <c r="L112" s="198">
        <v>1.1923789781724898</v>
      </c>
      <c r="M112" s="198">
        <v>1.3178925548222256</v>
      </c>
    </row>
    <row r="113" spans="1:13" ht="15" customHeight="1">
      <c r="A113" s="56"/>
      <c r="B113" s="212" t="s">
        <v>185</v>
      </c>
      <c r="C113" s="287">
        <v>48.312202380952378</v>
      </c>
      <c r="D113" s="198">
        <v>1.7116354661067632</v>
      </c>
      <c r="E113" s="286">
        <v>44.888931448738852</v>
      </c>
      <c r="F113" s="286">
        <v>51.735473313165905</v>
      </c>
      <c r="G113" s="286">
        <v>43.177295982632089</v>
      </c>
      <c r="H113" s="286">
        <v>53.447108779272668</v>
      </c>
      <c r="I113" s="59">
        <v>3.5428636695345406E-2</v>
      </c>
      <c r="J113" s="58">
        <v>7.0857273390690811E-2</v>
      </c>
      <c r="K113" s="60">
        <v>0.10628591008603622</v>
      </c>
      <c r="L113" s="286">
        <v>45.896592261904757</v>
      </c>
      <c r="M113" s="286">
        <v>50.727812499999999</v>
      </c>
    </row>
    <row r="114" spans="1:13" ht="15" customHeight="1">
      <c r="A114" s="56"/>
      <c r="B114" s="212" t="s">
        <v>233</v>
      </c>
      <c r="C114" s="197">
        <v>0.59131128605050365</v>
      </c>
      <c r="D114" s="198">
        <v>8.1174018362405828E-2</v>
      </c>
      <c r="E114" s="198">
        <v>0.42896324932569196</v>
      </c>
      <c r="F114" s="198">
        <v>0.75365932277531533</v>
      </c>
      <c r="G114" s="198">
        <v>0.34778923096328618</v>
      </c>
      <c r="H114" s="198">
        <v>0.83483334113772112</v>
      </c>
      <c r="I114" s="59">
        <v>0.13727797909047992</v>
      </c>
      <c r="J114" s="58">
        <v>0.27455595818095985</v>
      </c>
      <c r="K114" s="60">
        <v>0.4118339372714398</v>
      </c>
      <c r="L114" s="198">
        <v>0.56174572174797843</v>
      </c>
      <c r="M114" s="198">
        <v>0.62087685035302886</v>
      </c>
    </row>
    <row r="115" spans="1:13" ht="15" customHeight="1">
      <c r="A115" s="56"/>
      <c r="B115" s="212" t="s">
        <v>169</v>
      </c>
      <c r="C115" s="197">
        <v>7.823431011873172</v>
      </c>
      <c r="D115" s="57">
        <v>0.65679861990289679</v>
      </c>
      <c r="E115" s="198">
        <v>6.5098337720673785</v>
      </c>
      <c r="F115" s="198">
        <v>9.1370282516789665</v>
      </c>
      <c r="G115" s="198">
        <v>5.8530351521644821</v>
      </c>
      <c r="H115" s="198">
        <v>9.7938268715818619</v>
      </c>
      <c r="I115" s="59">
        <v>8.395275920578979E-2</v>
      </c>
      <c r="J115" s="58">
        <v>0.16790551841157958</v>
      </c>
      <c r="K115" s="60">
        <v>0.25185827761736934</v>
      </c>
      <c r="L115" s="198">
        <v>7.4322594612795134</v>
      </c>
      <c r="M115" s="198">
        <v>8.2146025624668297</v>
      </c>
    </row>
    <row r="116" spans="1:13" ht="15" customHeight="1">
      <c r="A116" s="56"/>
      <c r="B116" s="212" t="s">
        <v>186</v>
      </c>
      <c r="C116" s="284">
        <v>88.942364840900993</v>
      </c>
      <c r="D116" s="286">
        <v>2.700381800267988</v>
      </c>
      <c r="E116" s="285">
        <v>83.541601240365011</v>
      </c>
      <c r="F116" s="285">
        <v>94.343128441436974</v>
      </c>
      <c r="G116" s="285">
        <v>80.841219440097035</v>
      </c>
      <c r="H116" s="285">
        <v>97.043510241704951</v>
      </c>
      <c r="I116" s="59">
        <v>3.0361029921999464E-2</v>
      </c>
      <c r="J116" s="58">
        <v>6.0722059843998928E-2</v>
      </c>
      <c r="K116" s="60">
        <v>9.1083089765998396E-2</v>
      </c>
      <c r="L116" s="285">
        <v>84.495246598855942</v>
      </c>
      <c r="M116" s="285">
        <v>93.389483082946043</v>
      </c>
    </row>
    <row r="117" spans="1:13" ht="15" customHeight="1">
      <c r="A117" s="56"/>
      <c r="B117" s="228" t="s">
        <v>190</v>
      </c>
      <c r="C117" s="288">
        <v>16.465312735959127</v>
      </c>
      <c r="D117" s="289">
        <v>3.9550540348713836</v>
      </c>
      <c r="E117" s="289">
        <v>8.5552046662163601</v>
      </c>
      <c r="F117" s="289">
        <v>24.375420805701893</v>
      </c>
      <c r="G117" s="289">
        <v>4.6001506313449774</v>
      </c>
      <c r="H117" s="289">
        <v>28.330474840573277</v>
      </c>
      <c r="I117" s="229">
        <v>0.24020521798130282</v>
      </c>
      <c r="J117" s="230">
        <v>0.48041043596260563</v>
      </c>
      <c r="K117" s="231">
        <v>0.72061565394390847</v>
      </c>
      <c r="L117" s="289">
        <v>15.642047099161172</v>
      </c>
      <c r="M117" s="289">
        <v>17.288578372757083</v>
      </c>
    </row>
    <row r="118" spans="1:13" ht="15" customHeight="1">
      <c r="B118" s="290" t="s">
        <v>667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141" priority="69">
      <formula>IF(PG_IsBlnkRowRout*PG_IsBlnkRowRoutNext=1,TRUE,FALSE)</formula>
    </cfRule>
  </conditionalFormatting>
  <hyperlinks>
    <hyperlink ref="B5" location="'Fire Assay'!$A$4" display="'Fire Assay'!$A$4" xr:uid="{F3E840D6-F9CE-474A-8E47-701736053CAD}"/>
    <hyperlink ref="B7" location="'AR Digest 10-50g'!$A$4" display="'AR Digest 10-50g'!$A$4" xr:uid="{65023B06-640C-41C4-8A51-AAC93E60BA84}"/>
    <hyperlink ref="B9" location="'PF ICP'!$A$418" display="'PF ICP'!$A$418" xr:uid="{74948AC2-BA53-4450-9594-0571CA6DE390}"/>
    <hyperlink ref="B11" location="'4-Acid'!$A$4" display="'4-Acid'!$A$4" xr:uid="{BABE0BCC-7C3A-4EB6-BCFB-4BB7C20D4FCF}"/>
    <hyperlink ref="B12" location="'4-Acid'!$A$23" display="'4-Acid'!$A$23" xr:uid="{88A0210C-32D4-469D-B964-75835D72D4C4}"/>
    <hyperlink ref="B13" location="'4-Acid'!$A$41" display="'4-Acid'!$A$41" xr:uid="{4191127F-7250-418D-9967-5ADE3634DBB9}"/>
    <hyperlink ref="B14" location="'4-Acid'!$A$59" display="'4-Acid'!$A$59" xr:uid="{AE1A8C8F-9D6C-4475-996F-4B8A6FA24DA2}"/>
    <hyperlink ref="B15" location="'4-Acid'!$A$77" display="'4-Acid'!$A$77" xr:uid="{69F83D09-E33C-42E5-AB0B-C35D25DC0AF8}"/>
    <hyperlink ref="B16" location="'4-Acid'!$A$96" display="'4-Acid'!$A$96" xr:uid="{99D26700-C7B8-4DCB-BE7A-BFBDCE97A709}"/>
    <hyperlink ref="B17" location="'4-Acid'!$A$115" display="'4-Acid'!$A$115" xr:uid="{A48A3D6F-02FE-4297-A6BB-E48976F7138C}"/>
    <hyperlink ref="B18" location="'4-Acid'!$A$133" display="'4-Acid'!$A$133" xr:uid="{E1E101E3-6198-40C2-8B94-EC9FABAA7966}"/>
    <hyperlink ref="B19" location="'4-Acid'!$A$151" display="'4-Acid'!$A$151" xr:uid="{20972BCD-9A04-4E01-B50B-BBA6CA23E1AE}"/>
    <hyperlink ref="B20" location="'4-Acid'!$A$169" display="'4-Acid'!$A$169" xr:uid="{47AB8608-2557-486F-97AE-6752C9E32500}"/>
    <hyperlink ref="B21" location="'4-Acid'!$A$188" display="'4-Acid'!$A$188" xr:uid="{23FAC608-35EE-47CB-9103-6ECEA1E4F3C7}"/>
    <hyperlink ref="B22" location="'4-Acid'!$A$206" display="'4-Acid'!$A$206" xr:uid="{9F840E7D-86B1-4B3D-99EC-41D09EE9A924}"/>
    <hyperlink ref="B23" location="'4-Acid'!$A$225" display="'4-Acid'!$A$225" xr:uid="{811BCEC5-91D4-4465-ADF2-0F9937E84C04}"/>
    <hyperlink ref="B24" location="'4-Acid'!$A$243" display="'4-Acid'!$A$243" xr:uid="{F05EB8E1-0E78-49E6-8FC6-5CCE1F1BB5DC}"/>
    <hyperlink ref="B25" location="'4-Acid'!$A$261" display="'4-Acid'!$A$261" xr:uid="{8CB67237-F1A0-485B-BB19-528CFB87F29B}"/>
    <hyperlink ref="B26" location="'4-Acid'!$A$279" display="'4-Acid'!$A$279" xr:uid="{567E3E93-A23D-405C-A844-F987460158E0}"/>
    <hyperlink ref="B27" location="'4-Acid'!$A$297" display="'4-Acid'!$A$297" xr:uid="{38204DFB-D137-4737-AA91-01C07ED34FE4}"/>
    <hyperlink ref="B28" location="'4-Acid'!$A$315" display="'4-Acid'!$A$315" xr:uid="{D799CA21-F8B3-4AFB-8D5B-543C9C0821AC}"/>
    <hyperlink ref="B29" location="'4-Acid'!$A$333" display="'4-Acid'!$A$333" xr:uid="{FB1234CE-D406-420C-8375-3D4B7D41EE3E}"/>
    <hyperlink ref="B30" location="'4-Acid'!$A$369" display="'4-Acid'!$A$369" xr:uid="{44FDE753-F025-43EF-A314-19CBF5693076}"/>
    <hyperlink ref="B31" location="'4-Acid'!$A$405" display="'4-Acid'!$A$405" xr:uid="{53559378-ACA2-4AA3-904C-939E428320C5}"/>
    <hyperlink ref="B32" location="'4-Acid'!$A$423" display="'4-Acid'!$A$423" xr:uid="{1A938892-7E4C-4A3A-BF64-FAE5F633050A}"/>
    <hyperlink ref="B33" location="'4-Acid'!$A$441" display="'4-Acid'!$A$441" xr:uid="{81D61EF4-46F5-4810-8ED1-8D0DC88E0567}"/>
    <hyperlink ref="B34" location="'4-Acid'!$A$459" display="'4-Acid'!$A$459" xr:uid="{0F8891E6-BF45-4D3F-9C42-30426A265EB3}"/>
    <hyperlink ref="B35" location="'4-Acid'!$A$477" display="'4-Acid'!$A$477" xr:uid="{91FB33C6-7A45-4D7C-AD17-F841754F4585}"/>
    <hyperlink ref="B36" location="'4-Acid'!$A$495" display="'4-Acid'!$A$495" xr:uid="{1C46D9E9-7C1D-491C-8381-55CD4A02FFA7}"/>
    <hyperlink ref="B37" location="'4-Acid'!$A$514" display="'4-Acid'!$A$514" xr:uid="{64874D00-C9CA-450D-96EA-D5881ABA8957}"/>
    <hyperlink ref="B38" location="'4-Acid'!$A$532" display="'4-Acid'!$A$532" xr:uid="{F25A0AA5-C8DC-461F-BCC5-CEDB55CA802D}"/>
    <hyperlink ref="B39" location="'4-Acid'!$A$550" display="'4-Acid'!$A$550" xr:uid="{491C3A0B-D2CB-4A22-9854-3756B7FE2939}"/>
    <hyperlink ref="B40" location="'4-Acid'!$A$569" display="'4-Acid'!$A$569" xr:uid="{D8C3AFBC-8028-4FAC-AED8-E74B0CE7EB88}"/>
    <hyperlink ref="B41" location="'4-Acid'!$A$605" display="'4-Acid'!$A$605" xr:uid="{21ED6273-E7AE-4EAD-97A9-FAFA23DD9418}"/>
    <hyperlink ref="B42" location="'4-Acid'!$A$623" display="'4-Acid'!$A$623" xr:uid="{AD13D74B-6D7B-496E-A387-55FC2948172D}"/>
    <hyperlink ref="B43" location="'4-Acid'!$A$641" display="'4-Acid'!$A$641" xr:uid="{271A31D9-0C0A-4392-A55C-5C70A9E2BB8B}"/>
    <hyperlink ref="B44" location="'4-Acid'!$A$659" display="'4-Acid'!$A$659" xr:uid="{58813BD1-949F-4564-A333-F2A3EA66F211}"/>
    <hyperlink ref="B45" location="'4-Acid'!$A$677" display="'4-Acid'!$A$677" xr:uid="{4480B27E-E737-4384-8E23-4B85912AB37A}"/>
    <hyperlink ref="B46" location="'4-Acid'!$A$695" display="'4-Acid'!$A$695" xr:uid="{E71601FA-E44E-4CE0-AA74-B4DC08C9BDBE}"/>
    <hyperlink ref="B47" location="'4-Acid'!$A$713" display="'4-Acid'!$A$713" xr:uid="{E3C2151C-ABDB-4E7C-8199-579C94E93A02}"/>
    <hyperlink ref="B48" location="'4-Acid'!$A$731" display="'4-Acid'!$A$731" xr:uid="{3CD41191-ED92-4FF2-A22D-4EEEAAD787FB}"/>
    <hyperlink ref="B49" location="'4-Acid'!$A$749" display="'4-Acid'!$A$749" xr:uid="{A985D70E-7541-4A0D-B68E-A4CA56EDCC06}"/>
    <hyperlink ref="B50" location="'4-Acid'!$A$767" display="'4-Acid'!$A$767" xr:uid="{ED358E46-D48A-4B22-B74E-496EFA155603}"/>
    <hyperlink ref="B51" location="'4-Acid'!$A$786" display="'4-Acid'!$A$786" xr:uid="{39DCC6D9-9B35-421E-A17F-73DC40DB42DA}"/>
    <hyperlink ref="B52" location="'4-Acid'!$A$804" display="'4-Acid'!$A$804" xr:uid="{89CA24DD-74AD-4A4B-A0C0-2627164EB66A}"/>
    <hyperlink ref="B53" location="'4-Acid'!$A$822" display="'4-Acid'!$A$822" xr:uid="{C70D259E-C188-4904-BE0D-D7676A622F9C}"/>
    <hyperlink ref="B54" location="'4-Acid'!$A$841" display="'4-Acid'!$A$841" xr:uid="{391AB52E-7506-4F2F-808F-C60E7F78890F}"/>
    <hyperlink ref="B55" location="'4-Acid'!$A$859" display="'4-Acid'!$A$859" xr:uid="{0911DEEF-500A-4BCC-B7AD-7576EE74DDCB}"/>
    <hyperlink ref="B56" location="'4-Acid'!$A$878" display="'4-Acid'!$A$878" xr:uid="{55F87A15-0904-4F10-9B10-ED99AAB19D4D}"/>
    <hyperlink ref="B57" location="'4-Acid'!$A$897" display="'4-Acid'!$A$897" xr:uid="{0EE8B77D-F5EE-450B-B44D-9D7394BEC5E8}"/>
    <hyperlink ref="B58" location="'4-Acid'!$A$915" display="'4-Acid'!$A$915" xr:uid="{8E39D470-FBBB-42D4-ADDB-2BF780A55534}"/>
    <hyperlink ref="B59" location="'4-Acid'!$A$933" display="'4-Acid'!$A$933" xr:uid="{791498E8-CDF0-415C-B64C-1FF194842BDC}"/>
    <hyperlink ref="B60" location="'4-Acid'!$A$951" display="'4-Acid'!$A$951" xr:uid="{49CDECA9-6BBE-44B3-8105-0808A1057F1C}"/>
    <hyperlink ref="B61" location="'4-Acid'!$A$969" display="'4-Acid'!$A$969" xr:uid="{71F2348D-619D-4C94-8316-0F4CB58930F5}"/>
    <hyperlink ref="B62" location="'4-Acid'!$A$987" display="'4-Acid'!$A$987" xr:uid="{2BCFE280-6880-471A-BCA2-894137041EB0}"/>
    <hyperlink ref="B63" location="'4-Acid'!$A$1005" display="'4-Acid'!$A$1005" xr:uid="{E4F7E63F-BEDB-4CAF-92F5-C589CDDFEB71}"/>
    <hyperlink ref="B64" location="'4-Acid'!$A$1041" display="'4-Acid'!$A$1041" xr:uid="{56B1303A-1D22-4F75-BA58-07E8C762092C}"/>
    <hyperlink ref="B65" location="'4-Acid'!$A$1059" display="'4-Acid'!$A$1059" xr:uid="{83EF3693-94F4-4105-B19D-7960A165E7AE}"/>
    <hyperlink ref="B66" location="'4-Acid'!$A$1077" display="'4-Acid'!$A$1077" xr:uid="{A5009ED0-5B58-4D15-B1FE-3913F73ED89E}"/>
    <hyperlink ref="B67" location="'4-Acid'!$A$1095" display="'4-Acid'!$A$1095" xr:uid="{109F7305-5CA4-4995-9563-C2010CE51554}"/>
    <hyperlink ref="B69" location="'Aqua Regia'!$A$4" display="'Aqua Regia'!$A$4" xr:uid="{D4BEB42F-AA23-48D3-9C61-363372AB514D}"/>
    <hyperlink ref="B70" location="'Aqua Regia'!$A$22" display="'Aqua Regia'!$A$22" xr:uid="{9866CFF0-010E-45C1-B6EE-60CC61E53145}"/>
    <hyperlink ref="B71" location="'Aqua Regia'!$A$40" display="'Aqua Regia'!$A$40" xr:uid="{8D6D3A9D-B1B7-40A1-8A72-2458F1980481}"/>
    <hyperlink ref="B72" location="'Aqua Regia'!$A$76" display="'Aqua Regia'!$A$76" xr:uid="{9D30D0D1-29C2-483E-B3C6-26B2FB669111}"/>
    <hyperlink ref="B73" location="'Aqua Regia'!$A$94" display="'Aqua Regia'!$A$94" xr:uid="{5591D881-1B11-4733-AABD-9AA57A776EB4}"/>
    <hyperlink ref="B74" location="'Aqua Regia'!$A$112" display="'Aqua Regia'!$A$112" xr:uid="{B33F0E18-FC55-4595-840F-A38433D3AA67}"/>
    <hyperlink ref="B75" location="'Aqua Regia'!$A$130" display="'Aqua Regia'!$A$130" xr:uid="{F278D32A-C54E-4921-A718-53985B3D880D}"/>
    <hyperlink ref="B76" location="'Aqua Regia'!$A$148" display="'Aqua Regia'!$A$148" xr:uid="{91C88099-FC3F-4003-AD7C-3830ED0C3DBC}"/>
    <hyperlink ref="B77" location="'Aqua Regia'!$A$166" display="'Aqua Regia'!$A$166" xr:uid="{F20DCAD5-444D-4C57-8ABA-1CBB12F750AF}"/>
    <hyperlink ref="B78" location="'Aqua Regia'!$A$184" display="'Aqua Regia'!$A$184" xr:uid="{0857D833-CF4E-41C1-9D23-DA5C664E9DAE}"/>
    <hyperlink ref="B79" location="'Aqua Regia'!$A$203" display="'Aqua Regia'!$A$203" xr:uid="{A068F918-4C0B-480E-8747-F2702B359695}"/>
    <hyperlink ref="B80" location="'Aqua Regia'!$A$221" display="'Aqua Regia'!$A$221" xr:uid="{42FE62F4-F2E3-4350-A3FC-02A282A61063}"/>
    <hyperlink ref="B81" location="'Aqua Regia'!$A$239" display="'Aqua Regia'!$A$239" xr:uid="{BBFAE4C1-E96E-403A-BCDE-E9CAA0391795}"/>
    <hyperlink ref="B82" location="'Aqua Regia'!$A$311" display="'Aqua Regia'!$A$311" xr:uid="{3E18D263-4B12-456A-8BB3-F18D21B10092}"/>
    <hyperlink ref="B83" location="'Aqua Regia'!$A$329" display="'Aqua Regia'!$A$329" xr:uid="{DF099F0F-91C7-4394-B77A-7C8122ACE7F3}"/>
    <hyperlink ref="B84" location="'Aqua Regia'!$A$365" display="'Aqua Regia'!$A$365" xr:uid="{B8A2C4AA-A30A-4D9A-85F2-5CE94C2144B7}"/>
    <hyperlink ref="B85" location="'Aqua Regia'!$A$383" display="'Aqua Regia'!$A$383" xr:uid="{80C4E931-8089-4453-A74D-5A89BBADF916}"/>
    <hyperlink ref="B86" location="'Aqua Regia'!$A$401" display="'Aqua Regia'!$A$401" xr:uid="{C945E066-46DC-4955-AE8E-D3798692356C}"/>
    <hyperlink ref="B87" location="'Aqua Regia'!$A$437" display="'Aqua Regia'!$A$437" xr:uid="{52408B8D-FAC3-43D0-969F-D133F4F09304}"/>
    <hyperlink ref="B88" location="'Aqua Regia'!$A$455" display="'Aqua Regia'!$A$455" xr:uid="{76DD85B4-3B64-4424-83FC-CCD379EA3785}"/>
    <hyperlink ref="B89" location="'Aqua Regia'!$A$473" display="'Aqua Regia'!$A$473" xr:uid="{4866FDB4-4C2C-4B57-AC1E-FE4594A4F868}"/>
    <hyperlink ref="B90" location="'Aqua Regia'!$A$491" display="'Aqua Regia'!$A$491" xr:uid="{FD223E4D-7F3B-404D-84E8-5072F5DCBDBF}"/>
    <hyperlink ref="B91" location="'Aqua Regia'!$A$527" display="'Aqua Regia'!$A$527" xr:uid="{E850C093-FF51-4FEE-BECE-E32B045747ED}"/>
    <hyperlink ref="B92" location="'Aqua Regia'!$A$545" display="'Aqua Regia'!$A$545" xr:uid="{68F0B7CD-7CD0-4FD3-B325-898151570AE5}"/>
    <hyperlink ref="B93" location="'Aqua Regia'!$A$563" display="'Aqua Regia'!$A$563" xr:uid="{B49C824A-8652-4D66-8473-8BD231C5F21D}"/>
    <hyperlink ref="B94" location="'Aqua Regia'!$A$582" display="'Aqua Regia'!$A$582" xr:uid="{192F07B9-D5F0-4D59-B49E-2CD9661555FC}"/>
    <hyperlink ref="B95" location="'Aqua Regia'!$A$600" display="'Aqua Regia'!$A$600" xr:uid="{48CE55D9-1F7F-4D71-8A42-C2C952AF82B0}"/>
    <hyperlink ref="B96" location="'Aqua Regia'!$A$637" display="'Aqua Regia'!$A$637" xr:uid="{FBAA61C1-42A3-4D68-8EFA-2B4DC6051356}"/>
    <hyperlink ref="B97" location="'Aqua Regia'!$A$655" display="'Aqua Regia'!$A$655" xr:uid="{2CBD70EF-8DEC-4F60-B8CC-2D66B55C7B1E}"/>
    <hyperlink ref="B98" location="'Aqua Regia'!$A$673" display="'Aqua Regia'!$A$673" xr:uid="{9C40ADCD-AAE2-4441-86FF-48F4243C72E4}"/>
    <hyperlink ref="B99" location="'Aqua Regia'!$A$745" display="'Aqua Regia'!$A$745" xr:uid="{C5847C36-27E4-4F5D-A751-45A2466CAF72}"/>
    <hyperlink ref="B100" location="'Aqua Regia'!$A$763" display="'Aqua Regia'!$A$763" xr:uid="{2DA08063-F7B6-4AD0-8158-994D3F9596F9}"/>
    <hyperlink ref="B101" location="'Aqua Regia'!$A$781" display="'Aqua Regia'!$A$781" xr:uid="{669CAC0C-8BE8-4ADD-B2C5-ACE5DCD21C93}"/>
    <hyperlink ref="B102" location="'Aqua Regia'!$A$799" display="'Aqua Regia'!$A$799" xr:uid="{AACA951B-8E32-4779-83C1-07C0EA79625A}"/>
    <hyperlink ref="B103" location="'Aqua Regia'!$A$817" display="'Aqua Regia'!$A$817" xr:uid="{452B9CC3-DA98-4A19-9AF4-DB7C37709B03}"/>
    <hyperlink ref="B104" location="'Aqua Regia'!$A$836" display="'Aqua Regia'!$A$836" xr:uid="{560E3C8B-F184-49C9-9446-7C691668760B}"/>
    <hyperlink ref="B105" location="'Aqua Regia'!$A$873" display="'Aqua Regia'!$A$873" xr:uid="{54AAF5EF-7306-4ACE-9620-F8F998B49F09}"/>
    <hyperlink ref="B106" location="'Aqua Regia'!$A$891" display="'Aqua Regia'!$A$891" xr:uid="{CEDE1FEB-3400-4B56-A018-3F1492649594}"/>
    <hyperlink ref="B107" location="'Aqua Regia'!$A$909" display="'Aqua Regia'!$A$909" xr:uid="{A39E32B4-E5BF-420B-93A7-D7BA6C121EC4}"/>
    <hyperlink ref="B108" location="'Aqua Regia'!$A$945" display="'Aqua Regia'!$A$945" xr:uid="{ABC689C3-8600-4B44-940B-D35D3B31483F}"/>
    <hyperlink ref="B109" location="'Aqua Regia'!$A$963" display="'Aqua Regia'!$A$963" xr:uid="{C40D0ACF-9C7B-4CDC-A3B5-1F54CE1BEC94}"/>
    <hyperlink ref="B110" location="'Aqua Regia'!$A$981" display="'Aqua Regia'!$A$981" xr:uid="{981FC316-05AC-404A-8D14-57227CB2BCC2}"/>
    <hyperlink ref="B111" location="'Aqua Regia'!$A$999" display="'Aqua Regia'!$A$999" xr:uid="{125A4E9C-E01D-469C-8D2D-EBFD10D44DA3}"/>
    <hyperlink ref="B112" location="'Aqua Regia'!$A$1035" display="'Aqua Regia'!$A$1035" xr:uid="{29E9A6EB-3610-4484-9A1F-C4416F19D5DF}"/>
    <hyperlink ref="B113" location="'Aqua Regia'!$A$1054" display="'Aqua Regia'!$A$1054" xr:uid="{4E7D190E-DDF1-4AF1-A41E-B880D570C110}"/>
    <hyperlink ref="B114" location="'Aqua Regia'!$A$1072" display="'Aqua Regia'!$A$1072" xr:uid="{6AFEAE03-B437-4A29-A40D-CDF2E8372086}"/>
    <hyperlink ref="B115" location="'Aqua Regia'!$A$1091" display="'Aqua Regia'!$A$1091" xr:uid="{AFCB286A-2717-4F06-AEA3-FF3B09FEF1FA}"/>
    <hyperlink ref="B116" location="'Aqua Regia'!$A$1128" display="'Aqua Regia'!$A$1128" xr:uid="{569691EF-ABE4-4977-B81C-920AAACEFD5F}"/>
    <hyperlink ref="B117" location="'Aqua Regia'!$A$1146" display="'Aqua Regia'!$A$1146" xr:uid="{3B1F7CC0-61CE-46A9-8428-6FE6F82E74F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56E1-786A-4945-BE6E-80F9B518353D}">
  <sheetPr codeName="Sheet14"/>
  <dimension ref="A1:BN1192"/>
  <sheetViews>
    <sheetView zoomScale="109" zoomScaleNormal="10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474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66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164" t="s">
        <v>237</v>
      </c>
      <c r="E3" s="165" t="s">
        <v>239</v>
      </c>
      <c r="F3" s="165" t="s">
        <v>240</v>
      </c>
      <c r="G3" s="165" t="s">
        <v>241</v>
      </c>
      <c r="H3" s="165" t="s">
        <v>242</v>
      </c>
      <c r="I3" s="165" t="s">
        <v>243</v>
      </c>
      <c r="J3" s="165" t="s">
        <v>244</v>
      </c>
      <c r="K3" s="165" t="s">
        <v>245</v>
      </c>
      <c r="L3" s="165" t="s">
        <v>246</v>
      </c>
      <c r="M3" s="165" t="s">
        <v>247</v>
      </c>
      <c r="N3" s="165" t="s">
        <v>248</v>
      </c>
      <c r="O3" s="165" t="s">
        <v>249</v>
      </c>
      <c r="P3" s="165" t="s">
        <v>250</v>
      </c>
      <c r="Q3" s="165" t="s">
        <v>251</v>
      </c>
      <c r="R3" s="165" t="s">
        <v>252</v>
      </c>
      <c r="S3" s="165" t="s">
        <v>253</v>
      </c>
      <c r="T3" s="165" t="s">
        <v>255</v>
      </c>
      <c r="U3" s="165" t="s">
        <v>268</v>
      </c>
      <c r="V3" s="166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119</v>
      </c>
      <c r="E4" s="10" t="s">
        <v>275</v>
      </c>
      <c r="F4" s="10" t="s">
        <v>276</v>
      </c>
      <c r="G4" s="10" t="s">
        <v>276</v>
      </c>
      <c r="H4" s="10" t="s">
        <v>276</v>
      </c>
      <c r="I4" s="10" t="s">
        <v>276</v>
      </c>
      <c r="J4" s="10" t="s">
        <v>276</v>
      </c>
      <c r="K4" s="10" t="s">
        <v>276</v>
      </c>
      <c r="L4" s="10" t="s">
        <v>119</v>
      </c>
      <c r="M4" s="10" t="s">
        <v>276</v>
      </c>
      <c r="N4" s="10" t="s">
        <v>276</v>
      </c>
      <c r="O4" s="10" t="s">
        <v>119</v>
      </c>
      <c r="P4" s="10" t="s">
        <v>275</v>
      </c>
      <c r="Q4" s="10" t="s">
        <v>275</v>
      </c>
      <c r="R4" s="10" t="s">
        <v>275</v>
      </c>
      <c r="S4" s="10" t="s">
        <v>276</v>
      </c>
      <c r="T4" s="10" t="s">
        <v>119</v>
      </c>
      <c r="U4" s="10" t="s">
        <v>275</v>
      </c>
      <c r="V4" s="166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166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59">
        <v>0.74</v>
      </c>
      <c r="E6" s="242">
        <v>0.33</v>
      </c>
      <c r="F6" s="260">
        <v>0.26899999999999996</v>
      </c>
      <c r="G6" s="242">
        <v>0.34</v>
      </c>
      <c r="H6" s="260">
        <v>0.3</v>
      </c>
      <c r="I6" s="242">
        <v>0.31</v>
      </c>
      <c r="J6" s="260">
        <v>0.35</v>
      </c>
      <c r="K6" s="259">
        <v>0.4</v>
      </c>
      <c r="L6" s="259" t="s">
        <v>108</v>
      </c>
      <c r="M6" s="242">
        <v>0.28000000000000003</v>
      </c>
      <c r="N6" s="259" t="s">
        <v>108</v>
      </c>
      <c r="O6" s="242">
        <v>0.31891451974044732</v>
      </c>
      <c r="P6" s="242">
        <v>0.28999999999999998</v>
      </c>
      <c r="Q6" s="259">
        <v>0.4</v>
      </c>
      <c r="R6" s="259">
        <v>0.2</v>
      </c>
      <c r="S6" s="242">
        <v>0.28000000000000003</v>
      </c>
      <c r="T6" s="259">
        <v>0.8</v>
      </c>
      <c r="U6" s="242">
        <v>0.28000000000000003</v>
      </c>
      <c r="V6" s="232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K6" s="233"/>
      <c r="BL6" s="233"/>
      <c r="BM6" s="243">
        <v>1</v>
      </c>
    </row>
    <row r="7" spans="1:66">
      <c r="A7" s="35"/>
      <c r="B7" s="19">
        <v>1</v>
      </c>
      <c r="C7" s="8">
        <v>2</v>
      </c>
      <c r="D7" s="261">
        <v>0.61</v>
      </c>
      <c r="E7" s="244">
        <v>0.34</v>
      </c>
      <c r="F7" s="262">
        <v>0.27799999999999997</v>
      </c>
      <c r="G7" s="244">
        <v>0.34</v>
      </c>
      <c r="H7" s="262">
        <v>0.28000000000000003</v>
      </c>
      <c r="I7" s="244">
        <v>0.32</v>
      </c>
      <c r="J7" s="262">
        <v>0.3</v>
      </c>
      <c r="K7" s="261">
        <v>0.41</v>
      </c>
      <c r="L7" s="261" t="s">
        <v>108</v>
      </c>
      <c r="M7" s="244">
        <v>0.27</v>
      </c>
      <c r="N7" s="261" t="s">
        <v>108</v>
      </c>
      <c r="O7" s="244">
        <v>0.2791230690356602</v>
      </c>
      <c r="P7" s="244">
        <v>0.33</v>
      </c>
      <c r="Q7" s="261">
        <v>0.4</v>
      </c>
      <c r="R7" s="261">
        <v>0.4</v>
      </c>
      <c r="S7" s="244">
        <v>0.3</v>
      </c>
      <c r="T7" s="261">
        <v>0.77636464763374491</v>
      </c>
      <c r="U7" s="244">
        <v>0.23</v>
      </c>
      <c r="V7" s="232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43">
        <v>33</v>
      </c>
    </row>
    <row r="8" spans="1:66">
      <c r="A8" s="35"/>
      <c r="B8" s="19">
        <v>1</v>
      </c>
      <c r="C8" s="8">
        <v>3</v>
      </c>
      <c r="D8" s="261">
        <v>0.65</v>
      </c>
      <c r="E8" s="244">
        <v>0.3</v>
      </c>
      <c r="F8" s="262">
        <v>0.27599999999999997</v>
      </c>
      <c r="G8" s="244">
        <v>0.34</v>
      </c>
      <c r="H8" s="262">
        <v>0.28999999999999998</v>
      </c>
      <c r="I8" s="244">
        <v>0.32</v>
      </c>
      <c r="J8" s="262">
        <v>0.3</v>
      </c>
      <c r="K8" s="263">
        <v>0.4</v>
      </c>
      <c r="L8" s="263" t="s">
        <v>108</v>
      </c>
      <c r="M8" s="27">
        <v>0.3</v>
      </c>
      <c r="N8" s="263" t="s">
        <v>108</v>
      </c>
      <c r="O8" s="27">
        <v>0.29300959845184132</v>
      </c>
      <c r="P8" s="27">
        <v>0.27</v>
      </c>
      <c r="Q8" s="263">
        <v>0.5</v>
      </c>
      <c r="R8" s="263">
        <v>0.4</v>
      </c>
      <c r="S8" s="27">
        <v>0.28000000000000003</v>
      </c>
      <c r="T8" s="263">
        <v>0.77</v>
      </c>
      <c r="U8" s="27">
        <v>0.28000000000000003</v>
      </c>
      <c r="V8" s="232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43">
        <v>16</v>
      </c>
    </row>
    <row r="9" spans="1:66">
      <c r="A9" s="35"/>
      <c r="B9" s="19">
        <v>1</v>
      </c>
      <c r="C9" s="8">
        <v>4</v>
      </c>
      <c r="D9" s="261">
        <v>0.61</v>
      </c>
      <c r="E9" s="244">
        <v>0.37</v>
      </c>
      <c r="F9" s="262">
        <v>0.28500000000000003</v>
      </c>
      <c r="G9" s="244">
        <v>0.34</v>
      </c>
      <c r="H9" s="262">
        <v>0.3</v>
      </c>
      <c r="I9" s="244">
        <v>0.28000000000000003</v>
      </c>
      <c r="J9" s="262">
        <v>0.28999999999999998</v>
      </c>
      <c r="K9" s="263">
        <v>0.38</v>
      </c>
      <c r="L9" s="263" t="s">
        <v>108</v>
      </c>
      <c r="M9" s="27">
        <v>0.3</v>
      </c>
      <c r="N9" s="263" t="s">
        <v>108</v>
      </c>
      <c r="O9" s="27">
        <v>0.32254900574916767</v>
      </c>
      <c r="P9" s="27">
        <v>0.3</v>
      </c>
      <c r="Q9" s="263">
        <v>0.4</v>
      </c>
      <c r="R9" s="263">
        <v>0.4</v>
      </c>
      <c r="S9" s="27">
        <v>0.27</v>
      </c>
      <c r="T9" s="263">
        <v>0.80974999999999997</v>
      </c>
      <c r="U9" s="27">
        <v>0.27</v>
      </c>
      <c r="V9" s="232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43">
        <v>0.29796809482319847</v>
      </c>
      <c r="BN9" s="32"/>
    </row>
    <row r="10" spans="1:66">
      <c r="A10" s="35"/>
      <c r="B10" s="19">
        <v>1</v>
      </c>
      <c r="C10" s="8">
        <v>5</v>
      </c>
      <c r="D10" s="261">
        <v>0.75</v>
      </c>
      <c r="E10" s="244">
        <v>0.23</v>
      </c>
      <c r="F10" s="244">
        <v>0.26700000000000002</v>
      </c>
      <c r="G10" s="244">
        <v>0.33</v>
      </c>
      <c r="H10" s="244">
        <v>0.28000000000000003</v>
      </c>
      <c r="I10" s="244">
        <v>0.28999999999999998</v>
      </c>
      <c r="J10" s="244">
        <v>0.32</v>
      </c>
      <c r="K10" s="261">
        <v>0.4</v>
      </c>
      <c r="L10" s="261" t="s">
        <v>108</v>
      </c>
      <c r="M10" s="244">
        <v>0.27</v>
      </c>
      <c r="N10" s="261" t="s">
        <v>108</v>
      </c>
      <c r="O10" s="244">
        <v>0.29639937824496032</v>
      </c>
      <c r="P10" s="244">
        <v>0.31</v>
      </c>
      <c r="Q10" s="261">
        <v>0.4</v>
      </c>
      <c r="R10" s="261">
        <v>0.4</v>
      </c>
      <c r="S10" s="244">
        <v>0.3</v>
      </c>
      <c r="T10" s="261">
        <v>0.7884378858024691</v>
      </c>
      <c r="U10" s="244">
        <v>0.3</v>
      </c>
      <c r="V10" s="232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43">
        <v>13</v>
      </c>
    </row>
    <row r="11" spans="1:66">
      <c r="A11" s="35"/>
      <c r="B11" s="19">
        <v>1</v>
      </c>
      <c r="C11" s="8">
        <v>6</v>
      </c>
      <c r="D11" s="261">
        <v>0.69</v>
      </c>
      <c r="E11" s="244">
        <v>0.27</v>
      </c>
      <c r="F11" s="244">
        <v>0.27300000000000002</v>
      </c>
      <c r="G11" s="244">
        <v>0.34</v>
      </c>
      <c r="H11" s="244">
        <v>0.28999999999999998</v>
      </c>
      <c r="I11" s="244">
        <v>0.3</v>
      </c>
      <c r="J11" s="244">
        <v>0.35</v>
      </c>
      <c r="K11" s="264">
        <v>0.53</v>
      </c>
      <c r="L11" s="261" t="s">
        <v>108</v>
      </c>
      <c r="M11" s="244">
        <v>0.28999999999999998</v>
      </c>
      <c r="N11" s="261" t="s">
        <v>108</v>
      </c>
      <c r="O11" s="244">
        <v>0.29789868710902245</v>
      </c>
      <c r="P11" s="244">
        <v>0.32</v>
      </c>
      <c r="Q11" s="261">
        <v>0.4</v>
      </c>
      <c r="R11" s="261">
        <v>0.3</v>
      </c>
      <c r="S11" s="244">
        <v>0.28000000000000003</v>
      </c>
      <c r="T11" s="261">
        <v>0.75</v>
      </c>
      <c r="U11" s="244">
        <v>0.27</v>
      </c>
      <c r="V11" s="232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233"/>
      <c r="AV11" s="233"/>
      <c r="AW11" s="233"/>
      <c r="AX11" s="233"/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63"/>
    </row>
    <row r="12" spans="1:66">
      <c r="A12" s="35"/>
      <c r="B12" s="20" t="s">
        <v>261</v>
      </c>
      <c r="C12" s="12"/>
      <c r="D12" s="245">
        <v>0.67499999999999993</v>
      </c>
      <c r="E12" s="245">
        <v>0.30666666666666664</v>
      </c>
      <c r="F12" s="245">
        <v>0.27466666666666667</v>
      </c>
      <c r="G12" s="245">
        <v>0.33833333333333337</v>
      </c>
      <c r="H12" s="245">
        <v>0.29000000000000004</v>
      </c>
      <c r="I12" s="245">
        <v>0.30333333333333334</v>
      </c>
      <c r="J12" s="245">
        <v>0.31833333333333336</v>
      </c>
      <c r="K12" s="245">
        <v>0.41999999999999993</v>
      </c>
      <c r="L12" s="245" t="s">
        <v>661</v>
      </c>
      <c r="M12" s="245">
        <v>0.28500000000000003</v>
      </c>
      <c r="N12" s="245" t="s">
        <v>661</v>
      </c>
      <c r="O12" s="245">
        <v>0.3013157097218499</v>
      </c>
      <c r="P12" s="245">
        <v>0.30333333333333334</v>
      </c>
      <c r="Q12" s="245">
        <v>0.41666666666666669</v>
      </c>
      <c r="R12" s="245">
        <v>0.34999999999999992</v>
      </c>
      <c r="S12" s="245">
        <v>0.28500000000000003</v>
      </c>
      <c r="T12" s="245">
        <v>0.78242542223936906</v>
      </c>
      <c r="U12" s="245">
        <v>0.27166666666666667</v>
      </c>
      <c r="V12" s="232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63"/>
    </row>
    <row r="13" spans="1:66">
      <c r="A13" s="35"/>
      <c r="B13" s="3" t="s">
        <v>262</v>
      </c>
      <c r="C13" s="33"/>
      <c r="D13" s="27">
        <v>0.66999999999999993</v>
      </c>
      <c r="E13" s="27">
        <v>0.315</v>
      </c>
      <c r="F13" s="27">
        <v>0.27449999999999997</v>
      </c>
      <c r="G13" s="27">
        <v>0.34</v>
      </c>
      <c r="H13" s="27">
        <v>0.28999999999999998</v>
      </c>
      <c r="I13" s="27">
        <v>0.30499999999999999</v>
      </c>
      <c r="J13" s="27">
        <v>0.31</v>
      </c>
      <c r="K13" s="27">
        <v>0.4</v>
      </c>
      <c r="L13" s="27" t="s">
        <v>661</v>
      </c>
      <c r="M13" s="27">
        <v>0.28500000000000003</v>
      </c>
      <c r="N13" s="27" t="s">
        <v>661</v>
      </c>
      <c r="O13" s="27">
        <v>0.29714903267699139</v>
      </c>
      <c r="P13" s="27">
        <v>0.30499999999999999</v>
      </c>
      <c r="Q13" s="27">
        <v>0.4</v>
      </c>
      <c r="R13" s="27">
        <v>0.4</v>
      </c>
      <c r="S13" s="27">
        <v>0.28000000000000003</v>
      </c>
      <c r="T13" s="27">
        <v>0.78240126671810706</v>
      </c>
      <c r="U13" s="27">
        <v>0.27500000000000002</v>
      </c>
      <c r="V13" s="232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63"/>
    </row>
    <row r="14" spans="1:66">
      <c r="A14" s="35"/>
      <c r="B14" s="3" t="s">
        <v>263</v>
      </c>
      <c r="C14" s="33"/>
      <c r="D14" s="27">
        <v>6.1886993787063201E-2</v>
      </c>
      <c r="E14" s="27">
        <v>5.0859282994028435E-2</v>
      </c>
      <c r="F14" s="27">
        <v>6.5319726474218163E-3</v>
      </c>
      <c r="G14" s="27">
        <v>4.0824829046386332E-3</v>
      </c>
      <c r="H14" s="27">
        <v>8.9442719099991422E-3</v>
      </c>
      <c r="I14" s="27">
        <v>1.6329931618554519E-2</v>
      </c>
      <c r="J14" s="27">
        <v>2.6394443859772205E-2</v>
      </c>
      <c r="K14" s="27">
        <v>5.4772255750517647E-2</v>
      </c>
      <c r="L14" s="27" t="s">
        <v>661</v>
      </c>
      <c r="M14" s="27">
        <v>1.3784048752090206E-2</v>
      </c>
      <c r="N14" s="27" t="s">
        <v>661</v>
      </c>
      <c r="O14" s="27">
        <v>1.6479818676415764E-2</v>
      </c>
      <c r="P14" s="27">
        <v>2.1602468994692869E-2</v>
      </c>
      <c r="Q14" s="27">
        <v>4.0824829046386291E-2</v>
      </c>
      <c r="R14" s="27">
        <v>8.3666002653407998E-2</v>
      </c>
      <c r="S14" s="27">
        <v>1.2247448713915874E-2</v>
      </c>
      <c r="T14" s="27">
        <v>2.1606388709856122E-2</v>
      </c>
      <c r="U14" s="27">
        <v>2.3166067138525401E-2</v>
      </c>
      <c r="V14" s="232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63"/>
    </row>
    <row r="15" spans="1:66">
      <c r="A15" s="35"/>
      <c r="B15" s="3" t="s">
        <v>87</v>
      </c>
      <c r="C15" s="33"/>
      <c r="D15" s="13">
        <v>9.1684435240093634E-2</v>
      </c>
      <c r="E15" s="13">
        <v>0.16584548802400578</v>
      </c>
      <c r="F15" s="13">
        <v>2.3781453813428943E-2</v>
      </c>
      <c r="G15" s="13">
        <v>1.2066451934892511E-2</v>
      </c>
      <c r="H15" s="13">
        <v>3.0842316931031521E-2</v>
      </c>
      <c r="I15" s="13">
        <v>5.3834939401828083E-2</v>
      </c>
      <c r="J15" s="13">
        <v>8.2914483329127334E-2</v>
      </c>
      <c r="K15" s="13">
        <v>0.13041013273932775</v>
      </c>
      <c r="L15" s="13" t="s">
        <v>661</v>
      </c>
      <c r="M15" s="13">
        <v>4.8365083340667386E-2</v>
      </c>
      <c r="N15" s="13" t="s">
        <v>661</v>
      </c>
      <c r="O15" s="13">
        <v>5.4692862485094418E-2</v>
      </c>
      <c r="P15" s="13">
        <v>7.1216930751734728E-2</v>
      </c>
      <c r="Q15" s="13">
        <v>9.7979589711327086E-2</v>
      </c>
      <c r="R15" s="13">
        <v>0.23904572186688006</v>
      </c>
      <c r="S15" s="13">
        <v>4.2973504259353937E-2</v>
      </c>
      <c r="T15" s="13">
        <v>2.7614630219985406E-2</v>
      </c>
      <c r="U15" s="13">
        <v>8.5273866767578171E-2</v>
      </c>
      <c r="V15" s="166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264</v>
      </c>
      <c r="C16" s="33"/>
      <c r="D16" s="13">
        <v>1.2653432086429124</v>
      </c>
      <c r="E16" s="13">
        <v>2.9192963926656379E-2</v>
      </c>
      <c r="F16" s="13">
        <v>-7.8201084483081607E-2</v>
      </c>
      <c r="G16" s="13">
        <v>0.13546832433212663</v>
      </c>
      <c r="H16" s="13">
        <v>-2.6741436286748632E-2</v>
      </c>
      <c r="I16" s="13">
        <v>1.800608388397551E-2</v>
      </c>
      <c r="J16" s="13">
        <v>6.8347044076040309E-2</v>
      </c>
      <c r="K16" s="13">
        <v>0.40954688537781192</v>
      </c>
      <c r="L16" s="13" t="s">
        <v>661</v>
      </c>
      <c r="M16" s="13">
        <v>-4.3521756350770269E-2</v>
      </c>
      <c r="N16" s="13" t="s">
        <v>661</v>
      </c>
      <c r="O16" s="13">
        <v>1.1234809890091624E-2</v>
      </c>
      <c r="P16" s="13">
        <v>1.800608388397551E-2</v>
      </c>
      <c r="Q16" s="13">
        <v>0.39836000533513127</v>
      </c>
      <c r="R16" s="13">
        <v>0.1746224044815099</v>
      </c>
      <c r="S16" s="13">
        <v>-4.3521756350770269E-2</v>
      </c>
      <c r="T16" s="13">
        <v>1.6258698022807674</v>
      </c>
      <c r="U16" s="13">
        <v>-8.8269276521494522E-2</v>
      </c>
      <c r="V16" s="166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265</v>
      </c>
      <c r="C17" s="54"/>
      <c r="D17" s="52">
        <v>9.91</v>
      </c>
      <c r="E17" s="52">
        <v>0.04</v>
      </c>
      <c r="F17" s="52">
        <v>0.81</v>
      </c>
      <c r="G17" s="52">
        <v>0.89</v>
      </c>
      <c r="H17" s="52">
        <v>0.4</v>
      </c>
      <c r="I17" s="52">
        <v>0.04</v>
      </c>
      <c r="J17" s="52">
        <v>0.36</v>
      </c>
      <c r="K17" s="52">
        <v>3.08</v>
      </c>
      <c r="L17" s="52">
        <v>18.62</v>
      </c>
      <c r="M17" s="52">
        <v>0.54</v>
      </c>
      <c r="N17" s="52">
        <v>18.62</v>
      </c>
      <c r="O17" s="52">
        <v>0.1</v>
      </c>
      <c r="P17" s="52">
        <v>0.04</v>
      </c>
      <c r="Q17" s="52" t="s">
        <v>266</v>
      </c>
      <c r="R17" s="52" t="s">
        <v>266</v>
      </c>
      <c r="S17" s="52">
        <v>0.54</v>
      </c>
      <c r="T17" s="52">
        <v>12.79</v>
      </c>
      <c r="U17" s="52">
        <v>0.89</v>
      </c>
      <c r="V17" s="166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277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BM18" s="62"/>
    </row>
    <row r="19" spans="1:65">
      <c r="BM19" s="62"/>
    </row>
    <row r="20" spans="1:65" ht="15">
      <c r="B20" s="37" t="s">
        <v>475</v>
      </c>
      <c r="BM20" s="32" t="s">
        <v>67</v>
      </c>
    </row>
    <row r="21" spans="1:65" ht="15">
      <c r="A21" s="28" t="s">
        <v>48</v>
      </c>
      <c r="B21" s="18" t="s">
        <v>115</v>
      </c>
      <c r="C21" s="15" t="s">
        <v>116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66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235</v>
      </c>
      <c r="C22" s="8" t="s">
        <v>235</v>
      </c>
      <c r="D22" s="164" t="s">
        <v>237</v>
      </c>
      <c r="E22" s="165" t="s">
        <v>239</v>
      </c>
      <c r="F22" s="165" t="s">
        <v>240</v>
      </c>
      <c r="G22" s="165" t="s">
        <v>241</v>
      </c>
      <c r="H22" s="165" t="s">
        <v>242</v>
      </c>
      <c r="I22" s="165" t="s">
        <v>243</v>
      </c>
      <c r="J22" s="165" t="s">
        <v>244</v>
      </c>
      <c r="K22" s="165" t="s">
        <v>245</v>
      </c>
      <c r="L22" s="165" t="s">
        <v>246</v>
      </c>
      <c r="M22" s="165" t="s">
        <v>247</v>
      </c>
      <c r="N22" s="165" t="s">
        <v>248</v>
      </c>
      <c r="O22" s="165" t="s">
        <v>249</v>
      </c>
      <c r="P22" s="165" t="s">
        <v>250</v>
      </c>
      <c r="Q22" s="165" t="s">
        <v>251</v>
      </c>
      <c r="R22" s="165" t="s">
        <v>252</v>
      </c>
      <c r="S22" s="165" t="s">
        <v>253</v>
      </c>
      <c r="T22" s="165" t="s">
        <v>255</v>
      </c>
      <c r="U22" s="165" t="s">
        <v>268</v>
      </c>
      <c r="V22" s="166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119</v>
      </c>
      <c r="E23" s="10" t="s">
        <v>275</v>
      </c>
      <c r="F23" s="10" t="s">
        <v>276</v>
      </c>
      <c r="G23" s="10" t="s">
        <v>276</v>
      </c>
      <c r="H23" s="10" t="s">
        <v>276</v>
      </c>
      <c r="I23" s="10" t="s">
        <v>276</v>
      </c>
      <c r="J23" s="10" t="s">
        <v>276</v>
      </c>
      <c r="K23" s="10" t="s">
        <v>276</v>
      </c>
      <c r="L23" s="10" t="s">
        <v>119</v>
      </c>
      <c r="M23" s="10" t="s">
        <v>276</v>
      </c>
      <c r="N23" s="10" t="s">
        <v>276</v>
      </c>
      <c r="O23" s="10" t="s">
        <v>119</v>
      </c>
      <c r="P23" s="10" t="s">
        <v>119</v>
      </c>
      <c r="Q23" s="10" t="s">
        <v>119</v>
      </c>
      <c r="R23" s="10" t="s">
        <v>119</v>
      </c>
      <c r="S23" s="10" t="s">
        <v>276</v>
      </c>
      <c r="T23" s="10" t="s">
        <v>119</v>
      </c>
      <c r="U23" s="10" t="s">
        <v>119</v>
      </c>
      <c r="V23" s="166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166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7.3649715400000009</v>
      </c>
      <c r="E25" s="22">
        <v>6.8697999999999997</v>
      </c>
      <c r="F25" s="23">
        <v>6.8900000000000006</v>
      </c>
      <c r="G25" s="22">
        <v>7.33</v>
      </c>
      <c r="H25" s="23">
        <v>7.12</v>
      </c>
      <c r="I25" s="22">
        <v>7.07</v>
      </c>
      <c r="J25" s="23">
        <v>6.6199999999999992</v>
      </c>
      <c r="K25" s="157">
        <v>3.7800000000000002</v>
      </c>
      <c r="L25" s="22">
        <v>6.88</v>
      </c>
      <c r="M25" s="22">
        <v>6.5</v>
      </c>
      <c r="N25" s="22">
        <v>7.1</v>
      </c>
      <c r="O25" s="22">
        <v>7.1699502555631591</v>
      </c>
      <c r="P25" s="22">
        <v>7.2301000000000002</v>
      </c>
      <c r="Q25" s="22">
        <v>7.12</v>
      </c>
      <c r="R25" s="22">
        <v>6.88</v>
      </c>
      <c r="S25" s="22">
        <v>6.5700000000000012</v>
      </c>
      <c r="T25" s="22">
        <v>7.3099209027777796</v>
      </c>
      <c r="U25" s="22">
        <v>7.23</v>
      </c>
      <c r="V25" s="166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6.22280415</v>
      </c>
      <c r="E26" s="10">
        <v>7.6974</v>
      </c>
      <c r="F26" s="25">
        <v>6.76</v>
      </c>
      <c r="G26" s="10">
        <v>7.2900000000000009</v>
      </c>
      <c r="H26" s="25">
        <v>6.75</v>
      </c>
      <c r="I26" s="10">
        <v>6.9099999999999993</v>
      </c>
      <c r="J26" s="25">
        <v>6.8499999999999988</v>
      </c>
      <c r="K26" s="159">
        <v>3.2</v>
      </c>
      <c r="L26" s="10">
        <v>7.1099999999999994</v>
      </c>
      <c r="M26" s="10">
        <v>6.419999999999999</v>
      </c>
      <c r="N26" s="10">
        <v>7.1099999999999994</v>
      </c>
      <c r="O26" s="10">
        <v>7.1757012707305003</v>
      </c>
      <c r="P26" s="10">
        <v>7.2357000000000005</v>
      </c>
      <c r="Q26" s="10">
        <v>7.23</v>
      </c>
      <c r="R26" s="10">
        <v>6.81</v>
      </c>
      <c r="S26" s="10">
        <v>6.6199999999999992</v>
      </c>
      <c r="T26" s="10">
        <v>7.2907560000000009</v>
      </c>
      <c r="U26" s="10">
        <v>7.2900000000000009</v>
      </c>
      <c r="V26" s="166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>
        <v>3</v>
      </c>
    </row>
    <row r="27" spans="1:65">
      <c r="A27" s="35"/>
      <c r="B27" s="19">
        <v>1</v>
      </c>
      <c r="C27" s="8">
        <v>3</v>
      </c>
      <c r="D27" s="10">
        <v>6.4408492499999994</v>
      </c>
      <c r="E27" s="10">
        <v>6.2443999999999997</v>
      </c>
      <c r="F27" s="25">
        <v>6.64</v>
      </c>
      <c r="G27" s="10">
        <v>7.37</v>
      </c>
      <c r="H27" s="25">
        <v>6.7299999999999995</v>
      </c>
      <c r="I27" s="10">
        <v>6.87</v>
      </c>
      <c r="J27" s="25">
        <v>6.9</v>
      </c>
      <c r="K27" s="160">
        <v>3.15</v>
      </c>
      <c r="L27" s="11">
        <v>7.2000000000000011</v>
      </c>
      <c r="M27" s="162">
        <v>6.23</v>
      </c>
      <c r="N27" s="11">
        <v>7.07</v>
      </c>
      <c r="O27" s="11">
        <v>7.1391717199878375</v>
      </c>
      <c r="P27" s="11">
        <v>7.3158000000000003</v>
      </c>
      <c r="Q27" s="11">
        <v>7.04</v>
      </c>
      <c r="R27" s="11">
        <v>6.88</v>
      </c>
      <c r="S27" s="11">
        <v>6.4</v>
      </c>
      <c r="T27" s="11">
        <v>7.3238550000000018</v>
      </c>
      <c r="U27" s="11">
        <v>7.2499999999999991</v>
      </c>
      <c r="V27" s="166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6.579415280000001</v>
      </c>
      <c r="E28" s="10">
        <v>6.5735999999999999</v>
      </c>
      <c r="F28" s="25">
        <v>6.660000000000001</v>
      </c>
      <c r="G28" s="10">
        <v>7.3599999999999994</v>
      </c>
      <c r="H28" s="25">
        <v>6.7299999999999995</v>
      </c>
      <c r="I28" s="10">
        <v>6.84</v>
      </c>
      <c r="J28" s="25">
        <v>7.1099999999999994</v>
      </c>
      <c r="K28" s="160">
        <v>3.5900000000000003</v>
      </c>
      <c r="L28" s="11">
        <v>7.02</v>
      </c>
      <c r="M28" s="11">
        <v>6.49</v>
      </c>
      <c r="N28" s="11">
        <v>7.15</v>
      </c>
      <c r="O28" s="11">
        <v>7.1824058441723206</v>
      </c>
      <c r="P28" s="11">
        <v>7.0716000000000001</v>
      </c>
      <c r="Q28" s="11">
        <v>7.2900000000000009</v>
      </c>
      <c r="R28" s="11">
        <v>6.93</v>
      </c>
      <c r="S28" s="11">
        <v>6.8600000000000012</v>
      </c>
      <c r="T28" s="11">
        <v>7.3782720000000008</v>
      </c>
      <c r="U28" s="11">
        <v>7.19</v>
      </c>
      <c r="V28" s="166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6.9813968664462758</v>
      </c>
    </row>
    <row r="29" spans="1:65">
      <c r="A29" s="35"/>
      <c r="B29" s="19">
        <v>1</v>
      </c>
      <c r="C29" s="8">
        <v>5</v>
      </c>
      <c r="D29" s="10">
        <v>6.74252758</v>
      </c>
      <c r="E29" s="10">
        <v>6.1648000000000005</v>
      </c>
      <c r="F29" s="10">
        <v>6.79</v>
      </c>
      <c r="G29" s="10">
        <v>7.2700000000000005</v>
      </c>
      <c r="H29" s="10">
        <v>7.03</v>
      </c>
      <c r="I29" s="10">
        <v>6.8600000000000012</v>
      </c>
      <c r="J29" s="10">
        <v>7.22</v>
      </c>
      <c r="K29" s="159">
        <v>3.88</v>
      </c>
      <c r="L29" s="10">
        <v>7.22</v>
      </c>
      <c r="M29" s="10">
        <v>6.61</v>
      </c>
      <c r="N29" s="10">
        <v>7.0900000000000007</v>
      </c>
      <c r="O29" s="10">
        <v>7.0757568118221297</v>
      </c>
      <c r="P29" s="10">
        <v>7.0198999999999998</v>
      </c>
      <c r="Q29" s="10">
        <v>6.98</v>
      </c>
      <c r="R29" s="10">
        <v>6.76</v>
      </c>
      <c r="S29" s="10">
        <v>7.2900000000000009</v>
      </c>
      <c r="T29" s="10">
        <v>7.3312259166666669</v>
      </c>
      <c r="U29" s="10">
        <v>7.1400000000000006</v>
      </c>
      <c r="V29" s="166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14</v>
      </c>
    </row>
    <row r="30" spans="1:65">
      <c r="A30" s="35"/>
      <c r="B30" s="19">
        <v>1</v>
      </c>
      <c r="C30" s="8">
        <v>6</v>
      </c>
      <c r="D30" s="10">
        <v>6.9618187200000001</v>
      </c>
      <c r="E30" s="10">
        <v>7.1780999999999997</v>
      </c>
      <c r="F30" s="10">
        <v>6.660000000000001</v>
      </c>
      <c r="G30" s="10">
        <v>7.4000000000000012</v>
      </c>
      <c r="H30" s="10">
        <v>7.0000000000000009</v>
      </c>
      <c r="I30" s="10">
        <v>7.02</v>
      </c>
      <c r="J30" s="10">
        <v>7.2700000000000005</v>
      </c>
      <c r="K30" s="159">
        <v>3.84</v>
      </c>
      <c r="L30" s="10">
        <v>7.0499999999999989</v>
      </c>
      <c r="M30" s="10">
        <v>6.5099999999999989</v>
      </c>
      <c r="N30" s="10">
        <v>7.17</v>
      </c>
      <c r="O30" s="10">
        <v>7.0675936357996907</v>
      </c>
      <c r="P30" s="10">
        <v>7.1764999999999999</v>
      </c>
      <c r="Q30" s="10">
        <v>7.06</v>
      </c>
      <c r="R30" s="10">
        <v>6.72</v>
      </c>
      <c r="S30" s="10">
        <v>6.9500000000000011</v>
      </c>
      <c r="T30" s="10">
        <v>7.2917845000000012</v>
      </c>
      <c r="U30" s="10">
        <v>7.26</v>
      </c>
      <c r="V30" s="166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261</v>
      </c>
      <c r="C31" s="12"/>
      <c r="D31" s="26">
        <v>6.7187310866666676</v>
      </c>
      <c r="E31" s="26">
        <v>6.7880166666666666</v>
      </c>
      <c r="F31" s="26">
        <v>6.7333333333333343</v>
      </c>
      <c r="G31" s="26">
        <v>7.3366666666666669</v>
      </c>
      <c r="H31" s="26">
        <v>6.8933333333333335</v>
      </c>
      <c r="I31" s="26">
        <v>6.9283333333333346</v>
      </c>
      <c r="J31" s="26">
        <v>6.9950000000000001</v>
      </c>
      <c r="K31" s="26">
        <v>3.5733333333333337</v>
      </c>
      <c r="L31" s="26">
        <v>7.0799999999999992</v>
      </c>
      <c r="M31" s="26">
        <v>6.46</v>
      </c>
      <c r="N31" s="26">
        <v>7.1150000000000011</v>
      </c>
      <c r="O31" s="26">
        <v>7.1350965896792724</v>
      </c>
      <c r="P31" s="26">
        <v>7.1749333333333327</v>
      </c>
      <c r="Q31" s="26">
        <v>7.12</v>
      </c>
      <c r="R31" s="26">
        <v>6.8299999999999992</v>
      </c>
      <c r="S31" s="26">
        <v>6.7816666666666672</v>
      </c>
      <c r="T31" s="26">
        <v>7.3209690532407414</v>
      </c>
      <c r="U31" s="26">
        <v>7.2266666666666666</v>
      </c>
      <c r="V31" s="166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262</v>
      </c>
      <c r="C32" s="33"/>
      <c r="D32" s="11">
        <v>6.66097143</v>
      </c>
      <c r="E32" s="11">
        <v>6.7217000000000002</v>
      </c>
      <c r="F32" s="11">
        <v>6.7100000000000009</v>
      </c>
      <c r="G32" s="11">
        <v>7.3449999999999998</v>
      </c>
      <c r="H32" s="11">
        <v>6.875</v>
      </c>
      <c r="I32" s="11">
        <v>6.89</v>
      </c>
      <c r="J32" s="11">
        <v>7.0049999999999999</v>
      </c>
      <c r="K32" s="11">
        <v>3.6850000000000005</v>
      </c>
      <c r="L32" s="11">
        <v>7.0799999999999992</v>
      </c>
      <c r="M32" s="11">
        <v>6.4950000000000001</v>
      </c>
      <c r="N32" s="11">
        <v>7.1049999999999995</v>
      </c>
      <c r="O32" s="11">
        <v>7.1545609877754988</v>
      </c>
      <c r="P32" s="11">
        <v>7.2033000000000005</v>
      </c>
      <c r="Q32" s="11">
        <v>7.09</v>
      </c>
      <c r="R32" s="11">
        <v>6.8449999999999998</v>
      </c>
      <c r="S32" s="11">
        <v>6.74</v>
      </c>
      <c r="T32" s="11">
        <v>7.3168879513888907</v>
      </c>
      <c r="U32" s="11">
        <v>7.24</v>
      </c>
      <c r="V32" s="166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263</v>
      </c>
      <c r="C33" s="33"/>
      <c r="D33" s="27">
        <v>0.40493340927788263</v>
      </c>
      <c r="E33" s="27">
        <v>0.58578565505367797</v>
      </c>
      <c r="F33" s="27">
        <v>9.7911524687682452E-2</v>
      </c>
      <c r="G33" s="27">
        <v>4.9665548085837778E-2</v>
      </c>
      <c r="H33" s="27">
        <v>0.17625738755203083</v>
      </c>
      <c r="I33" s="27">
        <v>9.4533944520826182E-2</v>
      </c>
      <c r="J33" s="27">
        <v>0.24905822612393308</v>
      </c>
      <c r="K33" s="27">
        <v>0.32457151240776916</v>
      </c>
      <c r="L33" s="27">
        <v>0.12601587201618716</v>
      </c>
      <c r="M33" s="27">
        <v>0.12806248474865689</v>
      </c>
      <c r="N33" s="27">
        <v>3.7815340802378E-2</v>
      </c>
      <c r="O33" s="27">
        <v>5.1373433630897851E-2</v>
      </c>
      <c r="P33" s="27">
        <v>0.11072030828473477</v>
      </c>
      <c r="Q33" s="27">
        <v>0.11882760622010387</v>
      </c>
      <c r="R33" s="27">
        <v>8.0498447189992453E-2</v>
      </c>
      <c r="S33" s="27">
        <v>0.31921257285180182</v>
      </c>
      <c r="T33" s="27">
        <v>3.250780831114751E-2</v>
      </c>
      <c r="U33" s="27">
        <v>5.3913510984415158E-2</v>
      </c>
      <c r="V33" s="232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63"/>
    </row>
    <row r="34" spans="1:65">
      <c r="A34" s="35"/>
      <c r="B34" s="3" t="s">
        <v>87</v>
      </c>
      <c r="C34" s="33"/>
      <c r="D34" s="13">
        <v>6.0269328248822703E-2</v>
      </c>
      <c r="E34" s="13">
        <v>8.6297026630804477E-2</v>
      </c>
      <c r="F34" s="13">
        <v>1.4541315547675611E-2</v>
      </c>
      <c r="G34" s="13">
        <v>6.7694976945712557E-3</v>
      </c>
      <c r="H34" s="13">
        <v>2.5569253513350699E-2</v>
      </c>
      <c r="I34" s="13">
        <v>1.364454335157462E-2</v>
      </c>
      <c r="J34" s="13">
        <v>3.5605178859747399E-2</v>
      </c>
      <c r="K34" s="13">
        <v>9.0831579964860756E-2</v>
      </c>
      <c r="L34" s="13">
        <v>1.7798851979687454E-2</v>
      </c>
      <c r="M34" s="13">
        <v>1.9823914047779705E-2</v>
      </c>
      <c r="N34" s="13">
        <v>5.3148757276708352E-3</v>
      </c>
      <c r="O34" s="13">
        <v>7.2001034583341391E-3</v>
      </c>
      <c r="P34" s="13">
        <v>1.5431545234065093E-2</v>
      </c>
      <c r="Q34" s="13">
        <v>1.6689270536531443E-2</v>
      </c>
      <c r="R34" s="13">
        <v>1.1786009837480595E-2</v>
      </c>
      <c r="S34" s="13">
        <v>4.706992964145517E-2</v>
      </c>
      <c r="T34" s="13">
        <v>4.4403695842365866E-3</v>
      </c>
      <c r="U34" s="13">
        <v>7.460356686035308E-3</v>
      </c>
      <c r="V34" s="166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264</v>
      </c>
      <c r="C35" s="33"/>
      <c r="D35" s="13">
        <v>-3.7623671136935655E-2</v>
      </c>
      <c r="E35" s="13">
        <v>-2.7699356372221984E-2</v>
      </c>
      <c r="F35" s="13">
        <v>-3.5532077298910614E-2</v>
      </c>
      <c r="G35" s="13">
        <v>5.0888068250048324E-2</v>
      </c>
      <c r="H35" s="13">
        <v>-1.2614027650568072E-2</v>
      </c>
      <c r="I35" s="13">
        <v>-7.6007042899929322E-3</v>
      </c>
      <c r="J35" s="13">
        <v>1.948483063483053E-3</v>
      </c>
      <c r="K35" s="13">
        <v>-0.48816355785367938</v>
      </c>
      <c r="L35" s="13">
        <v>1.4123696939164931E-2</v>
      </c>
      <c r="M35" s="13">
        <v>-7.4683745448162919E-2</v>
      </c>
      <c r="N35" s="13">
        <v>1.9137020299740293E-2</v>
      </c>
      <c r="O35" s="13">
        <v>2.2015611799939716E-2</v>
      </c>
      <c r="P35" s="13">
        <v>2.7721739730514949E-2</v>
      </c>
      <c r="Q35" s="13">
        <v>1.98532093512509E-2</v>
      </c>
      <c r="R35" s="13">
        <v>-2.1685755636370541E-2</v>
      </c>
      <c r="S35" s="13">
        <v>-2.8608916467640522E-2</v>
      </c>
      <c r="T35" s="13">
        <v>4.8639576475949298E-2</v>
      </c>
      <c r="U35" s="13">
        <v>3.5131909116812521E-2</v>
      </c>
      <c r="V35" s="166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265</v>
      </c>
      <c r="C36" s="54"/>
      <c r="D36" s="52">
        <v>0.93</v>
      </c>
      <c r="E36" s="52">
        <v>0.66</v>
      </c>
      <c r="F36" s="52">
        <v>0.87</v>
      </c>
      <c r="G36" s="52">
        <v>1.43</v>
      </c>
      <c r="H36" s="52">
        <v>0.26</v>
      </c>
      <c r="I36" s="52">
        <v>0.13</v>
      </c>
      <c r="J36" s="52">
        <v>0.13</v>
      </c>
      <c r="K36" s="52">
        <v>12.92</v>
      </c>
      <c r="L36" s="52">
        <v>0.45</v>
      </c>
      <c r="M36" s="52">
        <v>1.91</v>
      </c>
      <c r="N36" s="52">
        <v>0.57999999999999996</v>
      </c>
      <c r="O36" s="52">
        <v>0.66</v>
      </c>
      <c r="P36" s="52">
        <v>0.81</v>
      </c>
      <c r="Q36" s="52">
        <v>0.6</v>
      </c>
      <c r="R36" s="52">
        <v>0.5</v>
      </c>
      <c r="S36" s="52">
        <v>0.69</v>
      </c>
      <c r="T36" s="52">
        <v>1.37</v>
      </c>
      <c r="U36" s="52">
        <v>1.01</v>
      </c>
      <c r="V36" s="166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BM37" s="62"/>
    </row>
    <row r="38" spans="1:65" ht="15">
      <c r="B38" s="37" t="s">
        <v>476</v>
      </c>
      <c r="BM38" s="32" t="s">
        <v>67</v>
      </c>
    </row>
    <row r="39" spans="1:65" ht="15">
      <c r="A39" s="28" t="s">
        <v>7</v>
      </c>
      <c r="B39" s="18" t="s">
        <v>115</v>
      </c>
      <c r="C39" s="15" t="s">
        <v>116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66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235</v>
      </c>
      <c r="C40" s="8" t="s">
        <v>235</v>
      </c>
      <c r="D40" s="164" t="s">
        <v>237</v>
      </c>
      <c r="E40" s="165" t="s">
        <v>239</v>
      </c>
      <c r="F40" s="165" t="s">
        <v>240</v>
      </c>
      <c r="G40" s="165" t="s">
        <v>241</v>
      </c>
      <c r="H40" s="165" t="s">
        <v>242</v>
      </c>
      <c r="I40" s="165" t="s">
        <v>243</v>
      </c>
      <c r="J40" s="165" t="s">
        <v>244</v>
      </c>
      <c r="K40" s="165" t="s">
        <v>245</v>
      </c>
      <c r="L40" s="165" t="s">
        <v>246</v>
      </c>
      <c r="M40" s="165" t="s">
        <v>247</v>
      </c>
      <c r="N40" s="165" t="s">
        <v>249</v>
      </c>
      <c r="O40" s="165" t="s">
        <v>250</v>
      </c>
      <c r="P40" s="165" t="s">
        <v>251</v>
      </c>
      <c r="Q40" s="165" t="s">
        <v>252</v>
      </c>
      <c r="R40" s="165" t="s">
        <v>253</v>
      </c>
      <c r="S40" s="165" t="s">
        <v>255</v>
      </c>
      <c r="T40" s="165" t="s">
        <v>268</v>
      </c>
      <c r="U40" s="166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119</v>
      </c>
      <c r="E41" s="10" t="s">
        <v>275</v>
      </c>
      <c r="F41" s="10" t="s">
        <v>276</v>
      </c>
      <c r="G41" s="10" t="s">
        <v>276</v>
      </c>
      <c r="H41" s="10" t="s">
        <v>276</v>
      </c>
      <c r="I41" s="10" t="s">
        <v>276</v>
      </c>
      <c r="J41" s="10" t="s">
        <v>276</v>
      </c>
      <c r="K41" s="10" t="s">
        <v>276</v>
      </c>
      <c r="L41" s="10" t="s">
        <v>119</v>
      </c>
      <c r="M41" s="10" t="s">
        <v>276</v>
      </c>
      <c r="N41" s="10" t="s">
        <v>119</v>
      </c>
      <c r="O41" s="10" t="s">
        <v>275</v>
      </c>
      <c r="P41" s="10" t="s">
        <v>275</v>
      </c>
      <c r="Q41" s="10" t="s">
        <v>119</v>
      </c>
      <c r="R41" s="10" t="s">
        <v>276</v>
      </c>
      <c r="S41" s="10" t="s">
        <v>119</v>
      </c>
      <c r="T41" s="10" t="s">
        <v>275</v>
      </c>
      <c r="U41" s="166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166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34">
        <v>550.62</v>
      </c>
      <c r="E43" s="257">
        <v>389.7</v>
      </c>
      <c r="F43" s="265">
        <v>69.5</v>
      </c>
      <c r="G43" s="234">
        <v>517</v>
      </c>
      <c r="H43" s="266">
        <v>484</v>
      </c>
      <c r="I43" s="234">
        <v>491</v>
      </c>
      <c r="J43" s="266">
        <v>465</v>
      </c>
      <c r="K43" s="234">
        <v>387</v>
      </c>
      <c r="L43" s="234">
        <v>406</v>
      </c>
      <c r="M43" s="234">
        <v>480</v>
      </c>
      <c r="N43" s="234">
        <v>481.21703090730568</v>
      </c>
      <c r="O43" s="234">
        <v>485.7</v>
      </c>
      <c r="P43" s="234">
        <v>430</v>
      </c>
      <c r="Q43" s="234">
        <v>462</v>
      </c>
      <c r="R43" s="257">
        <v>259</v>
      </c>
      <c r="S43" s="234">
        <v>474.31500000000005</v>
      </c>
      <c r="T43" s="234">
        <v>451</v>
      </c>
      <c r="U43" s="235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7">
        <v>1</v>
      </c>
    </row>
    <row r="44" spans="1:65">
      <c r="A44" s="35"/>
      <c r="B44" s="19">
        <v>1</v>
      </c>
      <c r="C44" s="8">
        <v>2</v>
      </c>
      <c r="D44" s="238">
        <v>560.69999999999993</v>
      </c>
      <c r="E44" s="258">
        <v>415.8</v>
      </c>
      <c r="F44" s="267">
        <v>74.2</v>
      </c>
      <c r="G44" s="238">
        <v>524</v>
      </c>
      <c r="H44" s="268">
        <v>466</v>
      </c>
      <c r="I44" s="238">
        <v>499</v>
      </c>
      <c r="J44" s="268">
        <v>463</v>
      </c>
      <c r="K44" s="238">
        <v>399</v>
      </c>
      <c r="L44" s="238">
        <v>429</v>
      </c>
      <c r="M44" s="238">
        <v>486</v>
      </c>
      <c r="N44" s="238">
        <v>479.92302013529132</v>
      </c>
      <c r="O44" s="238">
        <v>480.6</v>
      </c>
      <c r="P44" s="238">
        <v>433</v>
      </c>
      <c r="Q44" s="238">
        <v>442</v>
      </c>
      <c r="R44" s="258">
        <v>268</v>
      </c>
      <c r="S44" s="238">
        <v>476.04</v>
      </c>
      <c r="T44" s="238">
        <v>465</v>
      </c>
      <c r="U44" s="235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7">
        <v>4</v>
      </c>
    </row>
    <row r="45" spans="1:65">
      <c r="A45" s="35"/>
      <c r="B45" s="19">
        <v>1</v>
      </c>
      <c r="C45" s="8">
        <v>3</v>
      </c>
      <c r="D45" s="238">
        <v>509.03999999999996</v>
      </c>
      <c r="E45" s="258">
        <v>372.4</v>
      </c>
      <c r="F45" s="267">
        <v>68.2</v>
      </c>
      <c r="G45" s="238">
        <v>512</v>
      </c>
      <c r="H45" s="268">
        <v>475</v>
      </c>
      <c r="I45" s="238">
        <v>496</v>
      </c>
      <c r="J45" s="268">
        <v>491</v>
      </c>
      <c r="K45" s="268">
        <v>444</v>
      </c>
      <c r="L45" s="241">
        <v>435</v>
      </c>
      <c r="M45" s="241">
        <v>482</v>
      </c>
      <c r="N45" s="241">
        <v>504.73976333991607</v>
      </c>
      <c r="O45" s="241">
        <v>499.8</v>
      </c>
      <c r="P45" s="241">
        <v>427</v>
      </c>
      <c r="Q45" s="241">
        <v>483</v>
      </c>
      <c r="R45" s="267">
        <v>293</v>
      </c>
      <c r="S45" s="241">
        <v>476.04</v>
      </c>
      <c r="T45" s="241">
        <v>466</v>
      </c>
      <c r="U45" s="235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7">
        <v>16</v>
      </c>
    </row>
    <row r="46" spans="1:65">
      <c r="A46" s="35"/>
      <c r="B46" s="19">
        <v>1</v>
      </c>
      <c r="C46" s="8">
        <v>4</v>
      </c>
      <c r="D46" s="238">
        <v>524.16</v>
      </c>
      <c r="E46" s="258">
        <v>386.6</v>
      </c>
      <c r="F46" s="267">
        <v>64.5</v>
      </c>
      <c r="G46" s="238">
        <v>514</v>
      </c>
      <c r="H46" s="268">
        <v>474</v>
      </c>
      <c r="I46" s="238">
        <v>486</v>
      </c>
      <c r="J46" s="268">
        <v>501.99999999999994</v>
      </c>
      <c r="K46" s="268">
        <v>446</v>
      </c>
      <c r="L46" s="241">
        <v>452</v>
      </c>
      <c r="M46" s="241">
        <v>484</v>
      </c>
      <c r="N46" s="241">
        <v>483.83374668920897</v>
      </c>
      <c r="O46" s="241">
        <v>488.99999999999994</v>
      </c>
      <c r="P46" s="241">
        <v>473</v>
      </c>
      <c r="Q46" s="241">
        <v>488.99999999999994</v>
      </c>
      <c r="R46" s="267">
        <v>272</v>
      </c>
      <c r="S46" s="241">
        <v>474.4</v>
      </c>
      <c r="T46" s="269">
        <v>434</v>
      </c>
      <c r="U46" s="235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7">
        <v>476.83603238338804</v>
      </c>
    </row>
    <row r="47" spans="1:65">
      <c r="A47" s="35"/>
      <c r="B47" s="19">
        <v>1</v>
      </c>
      <c r="C47" s="8">
        <v>5</v>
      </c>
      <c r="D47" s="238">
        <v>505.26</v>
      </c>
      <c r="E47" s="258">
        <v>362.9</v>
      </c>
      <c r="F47" s="258">
        <v>65.7</v>
      </c>
      <c r="G47" s="238">
        <v>531</v>
      </c>
      <c r="H47" s="238">
        <v>485</v>
      </c>
      <c r="I47" s="238">
        <v>486</v>
      </c>
      <c r="J47" s="238">
        <v>525</v>
      </c>
      <c r="K47" s="238">
        <v>431</v>
      </c>
      <c r="L47" s="238">
        <v>452</v>
      </c>
      <c r="M47" s="238">
        <v>488.99999999999994</v>
      </c>
      <c r="N47" s="238">
        <v>478.76811602025629</v>
      </c>
      <c r="O47" s="238">
        <v>481.6</v>
      </c>
      <c r="P47" s="238">
        <v>414</v>
      </c>
      <c r="Q47" s="238">
        <v>475</v>
      </c>
      <c r="R47" s="258">
        <v>267</v>
      </c>
      <c r="S47" s="238">
        <v>471.85499999999996</v>
      </c>
      <c r="T47" s="238">
        <v>464</v>
      </c>
      <c r="U47" s="235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7">
        <v>15</v>
      </c>
    </row>
    <row r="48" spans="1:65">
      <c r="A48" s="35"/>
      <c r="B48" s="19">
        <v>1</v>
      </c>
      <c r="C48" s="8">
        <v>6</v>
      </c>
      <c r="D48" s="238">
        <v>569.52</v>
      </c>
      <c r="E48" s="258">
        <v>414.7</v>
      </c>
      <c r="F48" s="258">
        <v>67.099999999999994</v>
      </c>
      <c r="G48" s="238">
        <v>515</v>
      </c>
      <c r="H48" s="238">
        <v>486</v>
      </c>
      <c r="I48" s="238">
        <v>501.00000000000006</v>
      </c>
      <c r="J48" s="238">
        <v>509</v>
      </c>
      <c r="K48" s="238">
        <v>404</v>
      </c>
      <c r="L48" s="238">
        <v>372</v>
      </c>
      <c r="M48" s="238">
        <v>487</v>
      </c>
      <c r="N48" s="238">
        <v>503.03504311262003</v>
      </c>
      <c r="O48" s="238">
        <v>501.00000000000006</v>
      </c>
      <c r="P48" s="238">
        <v>459</v>
      </c>
      <c r="Q48" s="238">
        <v>477</v>
      </c>
      <c r="R48" s="258">
        <v>243</v>
      </c>
      <c r="S48" s="238">
        <v>478.26</v>
      </c>
      <c r="T48" s="238">
        <v>478</v>
      </c>
      <c r="U48" s="235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9"/>
    </row>
    <row r="49" spans="1:65">
      <c r="A49" s="35"/>
      <c r="B49" s="20" t="s">
        <v>261</v>
      </c>
      <c r="C49" s="12"/>
      <c r="D49" s="240">
        <v>536.54999999999995</v>
      </c>
      <c r="E49" s="240">
        <v>390.34999999999997</v>
      </c>
      <c r="F49" s="240">
        <v>68.199999999999989</v>
      </c>
      <c r="G49" s="240">
        <v>518.83333333333337</v>
      </c>
      <c r="H49" s="240">
        <v>478.33333333333331</v>
      </c>
      <c r="I49" s="240">
        <v>493.16666666666669</v>
      </c>
      <c r="J49" s="240">
        <v>492.5</v>
      </c>
      <c r="K49" s="240">
        <v>418.5</v>
      </c>
      <c r="L49" s="240">
        <v>424.33333333333331</v>
      </c>
      <c r="M49" s="240">
        <v>484.66666666666669</v>
      </c>
      <c r="N49" s="240">
        <v>488.58612003409968</v>
      </c>
      <c r="O49" s="240">
        <v>489.61666666666662</v>
      </c>
      <c r="P49" s="240">
        <v>439.33333333333331</v>
      </c>
      <c r="Q49" s="240">
        <v>471.33333333333331</v>
      </c>
      <c r="R49" s="240">
        <v>267</v>
      </c>
      <c r="S49" s="240">
        <v>475.15166666666664</v>
      </c>
      <c r="T49" s="240">
        <v>459.66666666666669</v>
      </c>
      <c r="U49" s="235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9"/>
    </row>
    <row r="50" spans="1:65">
      <c r="A50" s="35"/>
      <c r="B50" s="3" t="s">
        <v>262</v>
      </c>
      <c r="C50" s="33"/>
      <c r="D50" s="241">
        <v>537.39</v>
      </c>
      <c r="E50" s="241">
        <v>388.15</v>
      </c>
      <c r="F50" s="241">
        <v>67.650000000000006</v>
      </c>
      <c r="G50" s="241">
        <v>516</v>
      </c>
      <c r="H50" s="241">
        <v>479.5</v>
      </c>
      <c r="I50" s="241">
        <v>493.5</v>
      </c>
      <c r="J50" s="241">
        <v>496.5</v>
      </c>
      <c r="K50" s="241">
        <v>417.5</v>
      </c>
      <c r="L50" s="241">
        <v>432</v>
      </c>
      <c r="M50" s="241">
        <v>485</v>
      </c>
      <c r="N50" s="241">
        <v>482.52538879825732</v>
      </c>
      <c r="O50" s="241">
        <v>487.34999999999997</v>
      </c>
      <c r="P50" s="241">
        <v>431.5</v>
      </c>
      <c r="Q50" s="241">
        <v>476</v>
      </c>
      <c r="R50" s="241">
        <v>267.5</v>
      </c>
      <c r="S50" s="241">
        <v>475.22</v>
      </c>
      <c r="T50" s="241">
        <v>464.5</v>
      </c>
      <c r="U50" s="235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9"/>
    </row>
    <row r="51" spans="1:65">
      <c r="A51" s="35"/>
      <c r="B51" s="3" t="s">
        <v>263</v>
      </c>
      <c r="C51" s="33"/>
      <c r="D51" s="241">
        <v>27.413808929078058</v>
      </c>
      <c r="E51" s="241">
        <v>21.590808229429495</v>
      </c>
      <c r="F51" s="241">
        <v>3.4304518652795588</v>
      </c>
      <c r="G51" s="241">
        <v>7.25028735062733</v>
      </c>
      <c r="H51" s="241">
        <v>7.9665969313544824</v>
      </c>
      <c r="I51" s="241">
        <v>6.4935865795927326</v>
      </c>
      <c r="J51" s="241">
        <v>24.688053791257012</v>
      </c>
      <c r="K51" s="241">
        <v>25.081865959294177</v>
      </c>
      <c r="L51" s="241">
        <v>30.793938797540445</v>
      </c>
      <c r="M51" s="241">
        <v>3.3266599866332252</v>
      </c>
      <c r="N51" s="241">
        <v>11.98367723047466</v>
      </c>
      <c r="O51" s="241">
        <v>8.8833364602871399</v>
      </c>
      <c r="P51" s="241">
        <v>22.096756926451143</v>
      </c>
      <c r="Q51" s="241">
        <v>16.97841767264153</v>
      </c>
      <c r="R51" s="241">
        <v>16.382917933017914</v>
      </c>
      <c r="S51" s="241">
        <v>2.1620838713303212</v>
      </c>
      <c r="T51" s="241">
        <v>15.214028613968972</v>
      </c>
      <c r="U51" s="235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  <c r="AS51" s="236"/>
      <c r="AT51" s="236"/>
      <c r="AU51" s="236"/>
      <c r="AV51" s="236"/>
      <c r="AW51" s="236"/>
      <c r="AX51" s="236"/>
      <c r="AY51" s="236"/>
      <c r="AZ51" s="236"/>
      <c r="BA51" s="236"/>
      <c r="BB51" s="236"/>
      <c r="BC51" s="236"/>
      <c r="BD51" s="236"/>
      <c r="BE51" s="236"/>
      <c r="BF51" s="236"/>
      <c r="BG51" s="236"/>
      <c r="BH51" s="236"/>
      <c r="BI51" s="236"/>
      <c r="BJ51" s="236"/>
      <c r="BK51" s="236"/>
      <c r="BL51" s="236"/>
      <c r="BM51" s="239"/>
    </row>
    <row r="52" spans="1:65">
      <c r="A52" s="35"/>
      <c r="B52" s="3" t="s">
        <v>87</v>
      </c>
      <c r="C52" s="33"/>
      <c r="D52" s="13">
        <v>5.1092738661966376E-2</v>
      </c>
      <c r="E52" s="13">
        <v>5.5311408298781853E-2</v>
      </c>
      <c r="F52" s="13">
        <v>5.0299880722574186E-2</v>
      </c>
      <c r="G52" s="13">
        <v>1.3974212689933818E-2</v>
      </c>
      <c r="H52" s="13">
        <v>1.6654906476699267E-2</v>
      </c>
      <c r="I52" s="13">
        <v>1.3167123851827101E-2</v>
      </c>
      <c r="J52" s="13">
        <v>5.0128028002552311E-2</v>
      </c>
      <c r="K52" s="13">
        <v>5.9932774096282379E-2</v>
      </c>
      <c r="L52" s="13">
        <v>7.2570162130888724E-2</v>
      </c>
      <c r="M52" s="13">
        <v>6.8638101512377408E-3</v>
      </c>
      <c r="N52" s="13">
        <v>2.4527256790754286E-2</v>
      </c>
      <c r="O52" s="13">
        <v>1.8143451939177876E-2</v>
      </c>
      <c r="P52" s="13">
        <v>5.0296108330313678E-2</v>
      </c>
      <c r="Q52" s="13">
        <v>3.6022102558645401E-2</v>
      </c>
      <c r="R52" s="13">
        <v>6.1359243194823651E-2</v>
      </c>
      <c r="S52" s="13">
        <v>4.5503026149481844E-3</v>
      </c>
      <c r="T52" s="13">
        <v>3.3097959276219661E-2</v>
      </c>
      <c r="U52" s="166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264</v>
      </c>
      <c r="C53" s="33"/>
      <c r="D53" s="13">
        <v>0.12522956228400206</v>
      </c>
      <c r="E53" s="13">
        <v>-0.18137478401349327</v>
      </c>
      <c r="F53" s="13">
        <v>-0.85697389591320672</v>
      </c>
      <c r="G53" s="13">
        <v>8.8074931628024489E-2</v>
      </c>
      <c r="H53" s="13">
        <v>3.1400750955443701E-3</v>
      </c>
      <c r="I53" s="13">
        <v>3.424790320826343E-2</v>
      </c>
      <c r="J53" s="13">
        <v>3.2849798573983957E-2</v>
      </c>
      <c r="K53" s="13">
        <v>-0.12233981583104114</v>
      </c>
      <c r="L53" s="13">
        <v>-0.11010640028109553</v>
      </c>
      <c r="M53" s="13">
        <v>1.6422069121199812E-2</v>
      </c>
      <c r="N53" s="13">
        <v>2.4641777996475378E-2</v>
      </c>
      <c r="O53" s="13">
        <v>2.6802996030725001E-2</v>
      </c>
      <c r="P53" s="13">
        <v>-7.86490460098066E-2</v>
      </c>
      <c r="Q53" s="13">
        <v>-1.1540023564390434E-2</v>
      </c>
      <c r="R53" s="13">
        <v>-0.44005909397105847</v>
      </c>
      <c r="S53" s="13">
        <v>-3.5323792715545865E-3</v>
      </c>
      <c r="T53" s="13">
        <v>-3.6006854664281662E-2</v>
      </c>
      <c r="U53" s="166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265</v>
      </c>
      <c r="C54" s="54"/>
      <c r="D54" s="52">
        <v>2.2999999999999998</v>
      </c>
      <c r="E54" s="52">
        <v>3.17</v>
      </c>
      <c r="F54" s="52">
        <v>15.23</v>
      </c>
      <c r="G54" s="52">
        <v>1.64</v>
      </c>
      <c r="H54" s="52">
        <v>0.12</v>
      </c>
      <c r="I54" s="52">
        <v>0.67</v>
      </c>
      <c r="J54" s="52">
        <v>0.65</v>
      </c>
      <c r="K54" s="52">
        <v>2.12</v>
      </c>
      <c r="L54" s="52">
        <v>1.9</v>
      </c>
      <c r="M54" s="52">
        <v>0.36</v>
      </c>
      <c r="N54" s="52">
        <v>0.5</v>
      </c>
      <c r="O54" s="52">
        <v>0.54</v>
      </c>
      <c r="P54" s="52">
        <v>1.34</v>
      </c>
      <c r="Q54" s="52">
        <v>0.14000000000000001</v>
      </c>
      <c r="R54" s="52">
        <v>7.79</v>
      </c>
      <c r="S54" s="52">
        <v>0</v>
      </c>
      <c r="T54" s="52">
        <v>0.57999999999999996</v>
      </c>
      <c r="U54" s="166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BM55" s="62"/>
    </row>
    <row r="56" spans="1:65" ht="15">
      <c r="B56" s="37" t="s">
        <v>477</v>
      </c>
      <c r="BM56" s="32" t="s">
        <v>67</v>
      </c>
    </row>
    <row r="57" spans="1:65" ht="15">
      <c r="A57" s="28" t="s">
        <v>10</v>
      </c>
      <c r="B57" s="18" t="s">
        <v>115</v>
      </c>
      <c r="C57" s="15" t="s">
        <v>116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7" t="s">
        <v>234</v>
      </c>
      <c r="Q57" s="17" t="s">
        <v>234</v>
      </c>
      <c r="R57" s="17" t="s">
        <v>234</v>
      </c>
      <c r="S57" s="17" t="s">
        <v>234</v>
      </c>
      <c r="T57" s="17" t="s">
        <v>234</v>
      </c>
      <c r="U57" s="17" t="s">
        <v>234</v>
      </c>
      <c r="V57" s="166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235</v>
      </c>
      <c r="C58" s="8" t="s">
        <v>235</v>
      </c>
      <c r="D58" s="164" t="s">
        <v>237</v>
      </c>
      <c r="E58" s="165" t="s">
        <v>239</v>
      </c>
      <c r="F58" s="165" t="s">
        <v>240</v>
      </c>
      <c r="G58" s="165" t="s">
        <v>241</v>
      </c>
      <c r="H58" s="165" t="s">
        <v>242</v>
      </c>
      <c r="I58" s="165" t="s">
        <v>243</v>
      </c>
      <c r="J58" s="165" t="s">
        <v>244</v>
      </c>
      <c r="K58" s="165" t="s">
        <v>245</v>
      </c>
      <c r="L58" s="165" t="s">
        <v>246</v>
      </c>
      <c r="M58" s="165" t="s">
        <v>247</v>
      </c>
      <c r="N58" s="165" t="s">
        <v>248</v>
      </c>
      <c r="O58" s="165" t="s">
        <v>249</v>
      </c>
      <c r="P58" s="165" t="s">
        <v>250</v>
      </c>
      <c r="Q58" s="165" t="s">
        <v>251</v>
      </c>
      <c r="R58" s="165" t="s">
        <v>252</v>
      </c>
      <c r="S58" s="165" t="s">
        <v>253</v>
      </c>
      <c r="T58" s="165" t="s">
        <v>255</v>
      </c>
      <c r="U58" s="165" t="s">
        <v>268</v>
      </c>
      <c r="V58" s="166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119</v>
      </c>
      <c r="E59" s="10" t="s">
        <v>275</v>
      </c>
      <c r="F59" s="10" t="s">
        <v>276</v>
      </c>
      <c r="G59" s="10" t="s">
        <v>276</v>
      </c>
      <c r="H59" s="10" t="s">
        <v>276</v>
      </c>
      <c r="I59" s="10" t="s">
        <v>276</v>
      </c>
      <c r="J59" s="10" t="s">
        <v>276</v>
      </c>
      <c r="K59" s="10" t="s">
        <v>276</v>
      </c>
      <c r="L59" s="10" t="s">
        <v>119</v>
      </c>
      <c r="M59" s="10" t="s">
        <v>276</v>
      </c>
      <c r="N59" s="10" t="s">
        <v>276</v>
      </c>
      <c r="O59" s="10" t="s">
        <v>119</v>
      </c>
      <c r="P59" s="10" t="s">
        <v>275</v>
      </c>
      <c r="Q59" s="10" t="s">
        <v>275</v>
      </c>
      <c r="R59" s="10" t="s">
        <v>119</v>
      </c>
      <c r="S59" s="10" t="s">
        <v>276</v>
      </c>
      <c r="T59" s="10" t="s">
        <v>119</v>
      </c>
      <c r="U59" s="10" t="s">
        <v>119</v>
      </c>
      <c r="V59" s="166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0</v>
      </c>
    </row>
    <row r="60" spans="1:65">
      <c r="A60" s="35"/>
      <c r="B60" s="19"/>
      <c r="C60" s="8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166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0</v>
      </c>
    </row>
    <row r="61" spans="1:65">
      <c r="A61" s="35"/>
      <c r="B61" s="18">
        <v>1</v>
      </c>
      <c r="C61" s="14">
        <v>1</v>
      </c>
      <c r="D61" s="234">
        <v>736.25</v>
      </c>
      <c r="E61" s="257">
        <v>480</v>
      </c>
      <c r="F61" s="265">
        <v>632</v>
      </c>
      <c r="G61" s="234">
        <v>740</v>
      </c>
      <c r="H61" s="266">
        <v>710</v>
      </c>
      <c r="I61" s="234">
        <v>700</v>
      </c>
      <c r="J61" s="266">
        <v>690</v>
      </c>
      <c r="K61" s="234">
        <v>656</v>
      </c>
      <c r="L61" s="234">
        <v>736</v>
      </c>
      <c r="M61" s="234">
        <v>681</v>
      </c>
      <c r="N61" s="234">
        <v>728</v>
      </c>
      <c r="O61" s="234">
        <v>694.09429862458148</v>
      </c>
      <c r="P61" s="234">
        <v>669.8</v>
      </c>
      <c r="Q61" s="234">
        <v>697</v>
      </c>
      <c r="R61" s="234">
        <v>701</v>
      </c>
      <c r="S61" s="257">
        <v>670</v>
      </c>
      <c r="T61" s="234">
        <v>676.17499999999995</v>
      </c>
      <c r="U61" s="234">
        <v>714</v>
      </c>
      <c r="V61" s="235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7">
        <v>1</v>
      </c>
    </row>
    <row r="62" spans="1:65">
      <c r="A62" s="35"/>
      <c r="B62" s="19">
        <v>1</v>
      </c>
      <c r="C62" s="8">
        <v>2</v>
      </c>
      <c r="D62" s="238">
        <v>690.65</v>
      </c>
      <c r="E62" s="258">
        <v>620</v>
      </c>
      <c r="F62" s="267">
        <v>595</v>
      </c>
      <c r="G62" s="238">
        <v>740</v>
      </c>
      <c r="H62" s="268">
        <v>680</v>
      </c>
      <c r="I62" s="238">
        <v>680</v>
      </c>
      <c r="J62" s="268">
        <v>700</v>
      </c>
      <c r="K62" s="238">
        <v>631</v>
      </c>
      <c r="L62" s="238">
        <v>732</v>
      </c>
      <c r="M62" s="238">
        <v>662</v>
      </c>
      <c r="N62" s="238">
        <v>730</v>
      </c>
      <c r="O62" s="238">
        <v>686.3948021521594</v>
      </c>
      <c r="P62" s="238">
        <v>677.6</v>
      </c>
      <c r="Q62" s="238">
        <v>679</v>
      </c>
      <c r="R62" s="238">
        <v>678</v>
      </c>
      <c r="S62" s="258">
        <v>630</v>
      </c>
      <c r="T62" s="238">
        <v>677.24566666666669</v>
      </c>
      <c r="U62" s="238">
        <v>738</v>
      </c>
      <c r="V62" s="235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7">
        <v>5</v>
      </c>
    </row>
    <row r="63" spans="1:65">
      <c r="A63" s="35"/>
      <c r="B63" s="19">
        <v>1</v>
      </c>
      <c r="C63" s="8">
        <v>3</v>
      </c>
      <c r="D63" s="238">
        <v>665</v>
      </c>
      <c r="E63" s="258">
        <v>552</v>
      </c>
      <c r="F63" s="267">
        <v>618</v>
      </c>
      <c r="G63" s="238">
        <v>740</v>
      </c>
      <c r="H63" s="268">
        <v>680</v>
      </c>
      <c r="I63" s="238">
        <v>690</v>
      </c>
      <c r="J63" s="268">
        <v>710</v>
      </c>
      <c r="K63" s="269">
        <v>609</v>
      </c>
      <c r="L63" s="241">
        <v>734</v>
      </c>
      <c r="M63" s="241">
        <v>655</v>
      </c>
      <c r="N63" s="241">
        <v>738</v>
      </c>
      <c r="O63" s="241">
        <v>697.00975723991144</v>
      </c>
      <c r="P63" s="241">
        <v>695.8</v>
      </c>
      <c r="Q63" s="241">
        <v>706</v>
      </c>
      <c r="R63" s="241">
        <v>701</v>
      </c>
      <c r="S63" s="267">
        <v>630</v>
      </c>
      <c r="T63" s="241">
        <v>683.4</v>
      </c>
      <c r="U63" s="241">
        <v>736</v>
      </c>
      <c r="V63" s="235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7">
        <v>16</v>
      </c>
    </row>
    <row r="64" spans="1:65">
      <c r="A64" s="35"/>
      <c r="B64" s="19">
        <v>1</v>
      </c>
      <c r="C64" s="8">
        <v>4</v>
      </c>
      <c r="D64" s="238">
        <v>690.65</v>
      </c>
      <c r="E64" s="258">
        <v>425</v>
      </c>
      <c r="F64" s="267">
        <v>615</v>
      </c>
      <c r="G64" s="238">
        <v>740</v>
      </c>
      <c r="H64" s="268">
        <v>680</v>
      </c>
      <c r="I64" s="238">
        <v>680</v>
      </c>
      <c r="J64" s="268">
        <v>730</v>
      </c>
      <c r="K64" s="268">
        <v>619</v>
      </c>
      <c r="L64" s="241">
        <v>731</v>
      </c>
      <c r="M64" s="241">
        <v>678</v>
      </c>
      <c r="N64" s="241">
        <v>739</v>
      </c>
      <c r="O64" s="241">
        <v>686.55370710259945</v>
      </c>
      <c r="P64" s="241">
        <v>674.1</v>
      </c>
      <c r="Q64" s="241">
        <v>690</v>
      </c>
      <c r="R64" s="241">
        <v>717</v>
      </c>
      <c r="S64" s="267">
        <v>670</v>
      </c>
      <c r="T64" s="241">
        <v>674.92199999999991</v>
      </c>
      <c r="U64" s="241">
        <v>690</v>
      </c>
      <c r="V64" s="235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  <c r="AS64" s="236"/>
      <c r="AT64" s="236"/>
      <c r="AU64" s="236"/>
      <c r="AV64" s="236"/>
      <c r="AW64" s="236"/>
      <c r="AX64" s="236"/>
      <c r="AY64" s="236"/>
      <c r="AZ64" s="236"/>
      <c r="BA64" s="236"/>
      <c r="BB64" s="236"/>
      <c r="BC64" s="236"/>
      <c r="BD64" s="236"/>
      <c r="BE64" s="236"/>
      <c r="BF64" s="236"/>
      <c r="BG64" s="236"/>
      <c r="BH64" s="236"/>
      <c r="BI64" s="236"/>
      <c r="BJ64" s="236"/>
      <c r="BK64" s="236"/>
      <c r="BL64" s="236"/>
      <c r="BM64" s="237">
        <v>698.3304006763293</v>
      </c>
    </row>
    <row r="65" spans="1:65">
      <c r="A65" s="35"/>
      <c r="B65" s="19">
        <v>1</v>
      </c>
      <c r="C65" s="8">
        <v>5</v>
      </c>
      <c r="D65" s="238">
        <v>678.3</v>
      </c>
      <c r="E65" s="258">
        <v>531</v>
      </c>
      <c r="F65" s="258">
        <v>622</v>
      </c>
      <c r="G65" s="238">
        <v>740</v>
      </c>
      <c r="H65" s="238">
        <v>700</v>
      </c>
      <c r="I65" s="238">
        <v>680</v>
      </c>
      <c r="J65" s="238">
        <v>750</v>
      </c>
      <c r="K65" s="238">
        <v>638</v>
      </c>
      <c r="L65" s="238">
        <v>737</v>
      </c>
      <c r="M65" s="238">
        <v>692</v>
      </c>
      <c r="N65" s="238">
        <v>716</v>
      </c>
      <c r="O65" s="238">
        <v>673.4551802892056</v>
      </c>
      <c r="P65" s="238">
        <v>686.6</v>
      </c>
      <c r="Q65" s="238">
        <v>694</v>
      </c>
      <c r="R65" s="238">
        <v>698</v>
      </c>
      <c r="S65" s="258">
        <v>550</v>
      </c>
      <c r="T65" s="238">
        <v>689.202</v>
      </c>
      <c r="U65" s="238">
        <v>689</v>
      </c>
      <c r="V65" s="235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  <c r="AS65" s="236"/>
      <c r="AT65" s="236"/>
      <c r="AU65" s="236"/>
      <c r="AV65" s="236"/>
      <c r="AW65" s="236"/>
      <c r="AX65" s="236"/>
      <c r="AY65" s="236"/>
      <c r="AZ65" s="236"/>
      <c r="BA65" s="236"/>
      <c r="BB65" s="236"/>
      <c r="BC65" s="236"/>
      <c r="BD65" s="236"/>
      <c r="BE65" s="236"/>
      <c r="BF65" s="236"/>
      <c r="BG65" s="236"/>
      <c r="BH65" s="236"/>
      <c r="BI65" s="236"/>
      <c r="BJ65" s="236"/>
      <c r="BK65" s="236"/>
      <c r="BL65" s="236"/>
      <c r="BM65" s="237">
        <v>16</v>
      </c>
    </row>
    <row r="66" spans="1:65">
      <c r="A66" s="35"/>
      <c r="B66" s="19">
        <v>1</v>
      </c>
      <c r="C66" s="8">
        <v>6</v>
      </c>
      <c r="D66" s="238">
        <v>712.5</v>
      </c>
      <c r="E66" s="258">
        <v>532</v>
      </c>
      <c r="F66" s="258">
        <v>614</v>
      </c>
      <c r="G66" s="238">
        <v>750</v>
      </c>
      <c r="H66" s="238">
        <v>700</v>
      </c>
      <c r="I66" s="238">
        <v>690</v>
      </c>
      <c r="J66" s="238">
        <v>750</v>
      </c>
      <c r="K66" s="238">
        <v>668</v>
      </c>
      <c r="L66" s="238">
        <v>726</v>
      </c>
      <c r="M66" s="238">
        <v>694</v>
      </c>
      <c r="N66" s="238">
        <v>726</v>
      </c>
      <c r="O66" s="238">
        <v>671.8936487945216</v>
      </c>
      <c r="P66" s="238">
        <v>685.4</v>
      </c>
      <c r="Q66" s="238">
        <v>712</v>
      </c>
      <c r="R66" s="238">
        <v>694</v>
      </c>
      <c r="S66" s="258">
        <v>520</v>
      </c>
      <c r="T66" s="238">
        <v>677.34</v>
      </c>
      <c r="U66" s="238">
        <v>726</v>
      </c>
      <c r="V66" s="235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  <c r="AS66" s="236"/>
      <c r="AT66" s="236"/>
      <c r="AU66" s="236"/>
      <c r="AV66" s="236"/>
      <c r="AW66" s="236"/>
      <c r="AX66" s="236"/>
      <c r="AY66" s="236"/>
      <c r="AZ66" s="236"/>
      <c r="BA66" s="236"/>
      <c r="BB66" s="236"/>
      <c r="BC66" s="236"/>
      <c r="BD66" s="236"/>
      <c r="BE66" s="236"/>
      <c r="BF66" s="236"/>
      <c r="BG66" s="236"/>
      <c r="BH66" s="236"/>
      <c r="BI66" s="236"/>
      <c r="BJ66" s="236"/>
      <c r="BK66" s="236"/>
      <c r="BL66" s="236"/>
      <c r="BM66" s="239"/>
    </row>
    <row r="67" spans="1:65">
      <c r="A67" s="35"/>
      <c r="B67" s="20" t="s">
        <v>261</v>
      </c>
      <c r="C67" s="12"/>
      <c r="D67" s="240">
        <v>695.55833333333339</v>
      </c>
      <c r="E67" s="240">
        <v>523.33333333333337</v>
      </c>
      <c r="F67" s="240">
        <v>616</v>
      </c>
      <c r="G67" s="240">
        <v>741.66666666666663</v>
      </c>
      <c r="H67" s="240">
        <v>691.66666666666663</v>
      </c>
      <c r="I67" s="240">
        <v>686.66666666666663</v>
      </c>
      <c r="J67" s="240">
        <v>721.66666666666663</v>
      </c>
      <c r="K67" s="240">
        <v>636.83333333333337</v>
      </c>
      <c r="L67" s="240">
        <v>732.66666666666663</v>
      </c>
      <c r="M67" s="240">
        <v>677</v>
      </c>
      <c r="N67" s="240">
        <v>729.5</v>
      </c>
      <c r="O67" s="240">
        <v>684.90023236716331</v>
      </c>
      <c r="P67" s="240">
        <v>681.55000000000007</v>
      </c>
      <c r="Q67" s="240">
        <v>696.33333333333337</v>
      </c>
      <c r="R67" s="240">
        <v>698.16666666666663</v>
      </c>
      <c r="S67" s="240">
        <v>611.66666666666663</v>
      </c>
      <c r="T67" s="240">
        <v>679.71411111111104</v>
      </c>
      <c r="U67" s="240">
        <v>715.5</v>
      </c>
      <c r="V67" s="235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  <c r="AS67" s="236"/>
      <c r="AT67" s="236"/>
      <c r="AU67" s="236"/>
      <c r="AV67" s="236"/>
      <c r="AW67" s="236"/>
      <c r="AX67" s="236"/>
      <c r="AY67" s="236"/>
      <c r="AZ67" s="236"/>
      <c r="BA67" s="236"/>
      <c r="BB67" s="236"/>
      <c r="BC67" s="236"/>
      <c r="BD67" s="236"/>
      <c r="BE67" s="236"/>
      <c r="BF67" s="236"/>
      <c r="BG67" s="236"/>
      <c r="BH67" s="236"/>
      <c r="BI67" s="236"/>
      <c r="BJ67" s="236"/>
      <c r="BK67" s="236"/>
      <c r="BL67" s="236"/>
      <c r="BM67" s="239"/>
    </row>
    <row r="68" spans="1:65">
      <c r="A68" s="35"/>
      <c r="B68" s="3" t="s">
        <v>262</v>
      </c>
      <c r="C68" s="33"/>
      <c r="D68" s="241">
        <v>690.65</v>
      </c>
      <c r="E68" s="241">
        <v>531.5</v>
      </c>
      <c r="F68" s="241">
        <v>616.5</v>
      </c>
      <c r="G68" s="241">
        <v>740</v>
      </c>
      <c r="H68" s="241">
        <v>690</v>
      </c>
      <c r="I68" s="241">
        <v>685</v>
      </c>
      <c r="J68" s="241">
        <v>720</v>
      </c>
      <c r="K68" s="241">
        <v>634.5</v>
      </c>
      <c r="L68" s="241">
        <v>733</v>
      </c>
      <c r="M68" s="241">
        <v>679.5</v>
      </c>
      <c r="N68" s="241">
        <v>729</v>
      </c>
      <c r="O68" s="241">
        <v>686.47425462737942</v>
      </c>
      <c r="P68" s="241">
        <v>681.5</v>
      </c>
      <c r="Q68" s="241">
        <v>695.5</v>
      </c>
      <c r="R68" s="241">
        <v>699.5</v>
      </c>
      <c r="S68" s="241">
        <v>630</v>
      </c>
      <c r="T68" s="241">
        <v>677.29283333333342</v>
      </c>
      <c r="U68" s="241">
        <v>720</v>
      </c>
      <c r="V68" s="235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  <c r="AS68" s="236"/>
      <c r="AT68" s="236"/>
      <c r="AU68" s="236"/>
      <c r="AV68" s="236"/>
      <c r="AW68" s="236"/>
      <c r="AX68" s="236"/>
      <c r="AY68" s="236"/>
      <c r="AZ68" s="236"/>
      <c r="BA68" s="236"/>
      <c r="BB68" s="236"/>
      <c r="BC68" s="236"/>
      <c r="BD68" s="236"/>
      <c r="BE68" s="236"/>
      <c r="BF68" s="236"/>
      <c r="BG68" s="236"/>
      <c r="BH68" s="236"/>
      <c r="BI68" s="236"/>
      <c r="BJ68" s="236"/>
      <c r="BK68" s="236"/>
      <c r="BL68" s="236"/>
      <c r="BM68" s="239"/>
    </row>
    <row r="69" spans="1:65">
      <c r="A69" s="35"/>
      <c r="B69" s="3" t="s">
        <v>263</v>
      </c>
      <c r="C69" s="33"/>
      <c r="D69" s="241">
        <v>25.387702075348745</v>
      </c>
      <c r="E69" s="241">
        <v>66.101941474261181</v>
      </c>
      <c r="F69" s="241">
        <v>12.181953866272849</v>
      </c>
      <c r="G69" s="241">
        <v>4.0824829046386304</v>
      </c>
      <c r="H69" s="241">
        <v>13.291601358251256</v>
      </c>
      <c r="I69" s="241">
        <v>8.1649658092772608</v>
      </c>
      <c r="J69" s="241">
        <v>25.625508125043424</v>
      </c>
      <c r="K69" s="241">
        <v>22.21185869455023</v>
      </c>
      <c r="L69" s="241">
        <v>3.9832984656772412</v>
      </c>
      <c r="M69" s="241">
        <v>15.748015748023622</v>
      </c>
      <c r="N69" s="241">
        <v>8.4793867702800299</v>
      </c>
      <c r="O69" s="241">
        <v>10.356636498706781</v>
      </c>
      <c r="P69" s="241">
        <v>9.5137269248176271</v>
      </c>
      <c r="Q69" s="241">
        <v>11.707547423208101</v>
      </c>
      <c r="R69" s="241">
        <v>12.608198390994117</v>
      </c>
      <c r="S69" s="241">
        <v>62.74286147974658</v>
      </c>
      <c r="T69" s="241">
        <v>5.4922685726459353</v>
      </c>
      <c r="U69" s="241">
        <v>21.87007087322764</v>
      </c>
      <c r="V69" s="235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  <c r="AS69" s="236"/>
      <c r="AT69" s="236"/>
      <c r="AU69" s="236"/>
      <c r="AV69" s="236"/>
      <c r="AW69" s="236"/>
      <c r="AX69" s="236"/>
      <c r="AY69" s="236"/>
      <c r="AZ69" s="236"/>
      <c r="BA69" s="236"/>
      <c r="BB69" s="236"/>
      <c r="BC69" s="236"/>
      <c r="BD69" s="236"/>
      <c r="BE69" s="236"/>
      <c r="BF69" s="236"/>
      <c r="BG69" s="236"/>
      <c r="BH69" s="236"/>
      <c r="BI69" s="236"/>
      <c r="BJ69" s="236"/>
      <c r="BK69" s="236"/>
      <c r="BL69" s="236"/>
      <c r="BM69" s="239"/>
    </row>
    <row r="70" spans="1:65">
      <c r="A70" s="35"/>
      <c r="B70" s="3" t="s">
        <v>87</v>
      </c>
      <c r="C70" s="33"/>
      <c r="D70" s="13">
        <v>3.6499745396885587E-2</v>
      </c>
      <c r="E70" s="13">
        <v>0.12630944230750543</v>
      </c>
      <c r="F70" s="13">
        <v>1.9775899133559819E-2</v>
      </c>
      <c r="G70" s="13">
        <v>5.5044713320970299E-3</v>
      </c>
      <c r="H70" s="13">
        <v>1.9216773048074107E-2</v>
      </c>
      <c r="I70" s="13">
        <v>1.1890726906714458E-2</v>
      </c>
      <c r="J70" s="13">
        <v>3.5508787240244935E-2</v>
      </c>
      <c r="K70" s="13">
        <v>3.4878605644412815E-2</v>
      </c>
      <c r="L70" s="13">
        <v>5.4367131014703019E-3</v>
      </c>
      <c r="M70" s="13">
        <v>2.3261470824259414E-2</v>
      </c>
      <c r="N70" s="13">
        <v>1.1623559657683386E-2</v>
      </c>
      <c r="O70" s="13">
        <v>1.5121379741560323E-2</v>
      </c>
      <c r="P70" s="13">
        <v>1.3958956679359733E-2</v>
      </c>
      <c r="Q70" s="13">
        <v>1.6813136557981955E-2</v>
      </c>
      <c r="R70" s="13">
        <v>1.8059009392686728E-2</v>
      </c>
      <c r="S70" s="13">
        <v>0.10257688525299169</v>
      </c>
      <c r="T70" s="13">
        <v>8.0802626911303434E-3</v>
      </c>
      <c r="U70" s="13">
        <v>3.0566136789975738E-2</v>
      </c>
      <c r="V70" s="166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264</v>
      </c>
      <c r="C71" s="33"/>
      <c r="D71" s="13">
        <v>-3.9695641780899127E-3</v>
      </c>
      <c r="E71" s="13">
        <v>-0.25059351157204701</v>
      </c>
      <c r="F71" s="13">
        <v>-0.11789605693321203</v>
      </c>
      <c r="G71" s="13">
        <v>6.2056966084200749E-2</v>
      </c>
      <c r="H71" s="13">
        <v>-9.5423799439475765E-3</v>
      </c>
      <c r="I71" s="13">
        <v>-1.6702314546762409E-2</v>
      </c>
      <c r="J71" s="13">
        <v>3.3417227672941419E-2</v>
      </c>
      <c r="K71" s="13">
        <v>-8.8062996088150158E-2</v>
      </c>
      <c r="L71" s="13">
        <v>4.9169083799134095E-2</v>
      </c>
      <c r="M71" s="13">
        <v>-3.0544854778871033E-2</v>
      </c>
      <c r="N71" s="13">
        <v>4.4634458550684819E-2</v>
      </c>
      <c r="O71" s="13">
        <v>-1.9231825359684929E-2</v>
      </c>
      <c r="P71" s="13">
        <v>-2.4029314290309411E-2</v>
      </c>
      <c r="Q71" s="13">
        <v>-2.8597743146535626E-3</v>
      </c>
      <c r="R71" s="13">
        <v>-2.3446496028822761E-4</v>
      </c>
      <c r="S71" s="13">
        <v>-0.12410133358898501</v>
      </c>
      <c r="T71" s="13">
        <v>-2.6658283166805408E-2</v>
      </c>
      <c r="U71" s="13">
        <v>2.458664166280311E-2</v>
      </c>
      <c r="V71" s="166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265</v>
      </c>
      <c r="C72" s="54"/>
      <c r="D72" s="52">
        <v>0.22</v>
      </c>
      <c r="E72" s="52">
        <v>5.81</v>
      </c>
      <c r="F72" s="52">
        <v>2.56</v>
      </c>
      <c r="G72" s="52">
        <v>1.84</v>
      </c>
      <c r="H72" s="52">
        <v>0.09</v>
      </c>
      <c r="I72" s="52">
        <v>0.09</v>
      </c>
      <c r="J72" s="52">
        <v>1.1399999999999999</v>
      </c>
      <c r="K72" s="52">
        <v>1.83</v>
      </c>
      <c r="L72" s="52">
        <v>1.52</v>
      </c>
      <c r="M72" s="52">
        <v>0.43</v>
      </c>
      <c r="N72" s="52">
        <v>1.41</v>
      </c>
      <c r="O72" s="52">
        <v>0.15</v>
      </c>
      <c r="P72" s="52">
        <v>0.27</v>
      </c>
      <c r="Q72" s="52">
        <v>0.25</v>
      </c>
      <c r="R72" s="52">
        <v>0.32</v>
      </c>
      <c r="S72" s="52">
        <v>2.71</v>
      </c>
      <c r="T72" s="52">
        <v>0.33</v>
      </c>
      <c r="U72" s="52">
        <v>0.92</v>
      </c>
      <c r="V72" s="166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BM73" s="62"/>
    </row>
    <row r="74" spans="1:65" ht="15">
      <c r="B74" s="37" t="s">
        <v>478</v>
      </c>
      <c r="BM74" s="32" t="s">
        <v>67</v>
      </c>
    </row>
    <row r="75" spans="1:65" ht="15">
      <c r="A75" s="28" t="s">
        <v>13</v>
      </c>
      <c r="B75" s="18" t="s">
        <v>115</v>
      </c>
      <c r="C75" s="15" t="s">
        <v>116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66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235</v>
      </c>
      <c r="C76" s="8" t="s">
        <v>235</v>
      </c>
      <c r="D76" s="164" t="s">
        <v>237</v>
      </c>
      <c r="E76" s="165" t="s">
        <v>239</v>
      </c>
      <c r="F76" s="165" t="s">
        <v>240</v>
      </c>
      <c r="G76" s="165" t="s">
        <v>241</v>
      </c>
      <c r="H76" s="165" t="s">
        <v>242</v>
      </c>
      <c r="I76" s="165" t="s">
        <v>243</v>
      </c>
      <c r="J76" s="165" t="s">
        <v>244</v>
      </c>
      <c r="K76" s="165" t="s">
        <v>245</v>
      </c>
      <c r="L76" s="165" t="s">
        <v>246</v>
      </c>
      <c r="M76" s="165" t="s">
        <v>247</v>
      </c>
      <c r="N76" s="165" t="s">
        <v>248</v>
      </c>
      <c r="O76" s="165" t="s">
        <v>249</v>
      </c>
      <c r="P76" s="165" t="s">
        <v>250</v>
      </c>
      <c r="Q76" s="165" t="s">
        <v>251</v>
      </c>
      <c r="R76" s="165" t="s">
        <v>252</v>
      </c>
      <c r="S76" s="165" t="s">
        <v>253</v>
      </c>
      <c r="T76" s="165" t="s">
        <v>255</v>
      </c>
      <c r="U76" s="165" t="s">
        <v>268</v>
      </c>
      <c r="V76" s="166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119</v>
      </c>
      <c r="E77" s="10" t="s">
        <v>275</v>
      </c>
      <c r="F77" s="10" t="s">
        <v>276</v>
      </c>
      <c r="G77" s="10" t="s">
        <v>276</v>
      </c>
      <c r="H77" s="10" t="s">
        <v>276</v>
      </c>
      <c r="I77" s="10" t="s">
        <v>276</v>
      </c>
      <c r="J77" s="10" t="s">
        <v>276</v>
      </c>
      <c r="K77" s="10" t="s">
        <v>276</v>
      </c>
      <c r="L77" s="10" t="s">
        <v>119</v>
      </c>
      <c r="M77" s="10" t="s">
        <v>276</v>
      </c>
      <c r="N77" s="10" t="s">
        <v>276</v>
      </c>
      <c r="O77" s="10" t="s">
        <v>119</v>
      </c>
      <c r="P77" s="10" t="s">
        <v>275</v>
      </c>
      <c r="Q77" s="10" t="s">
        <v>275</v>
      </c>
      <c r="R77" s="10" t="s">
        <v>275</v>
      </c>
      <c r="S77" s="10" t="s">
        <v>276</v>
      </c>
      <c r="T77" s="10" t="s">
        <v>119</v>
      </c>
      <c r="U77" s="10" t="s">
        <v>275</v>
      </c>
      <c r="V77" s="166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2</v>
      </c>
    </row>
    <row r="78" spans="1:65">
      <c r="A78" s="35"/>
      <c r="B78" s="19"/>
      <c r="C78" s="8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166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3</v>
      </c>
    </row>
    <row r="79" spans="1:65">
      <c r="A79" s="35"/>
      <c r="B79" s="18">
        <v>1</v>
      </c>
      <c r="C79" s="14">
        <v>1</v>
      </c>
      <c r="D79" s="22">
        <v>2.6124999999999998</v>
      </c>
      <c r="E79" s="157">
        <v>3</v>
      </c>
      <c r="F79" s="158">
        <v>2</v>
      </c>
      <c r="G79" s="157">
        <v>3</v>
      </c>
      <c r="H79" s="23">
        <v>2.61</v>
      </c>
      <c r="I79" s="22">
        <v>2.4700000000000002</v>
      </c>
      <c r="J79" s="158">
        <v>2.2999999999999998</v>
      </c>
      <c r="K79" s="157">
        <v>2.1</v>
      </c>
      <c r="L79" s="22">
        <v>2.5</v>
      </c>
      <c r="M79" s="157">
        <v>2.8</v>
      </c>
      <c r="N79" s="22">
        <v>2.5</v>
      </c>
      <c r="O79" s="22">
        <v>2.5471502437745803</v>
      </c>
      <c r="P79" s="22">
        <v>2.46</v>
      </c>
      <c r="Q79" s="22">
        <v>2.4</v>
      </c>
      <c r="R79" s="22">
        <v>2.4</v>
      </c>
      <c r="S79" s="22">
        <v>2.79</v>
      </c>
      <c r="T79" s="157" t="s">
        <v>109</v>
      </c>
      <c r="U79" s="22">
        <v>2.72</v>
      </c>
      <c r="V79" s="166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1</v>
      </c>
    </row>
    <row r="80" spans="1:65">
      <c r="A80" s="35"/>
      <c r="B80" s="19">
        <v>1</v>
      </c>
      <c r="C80" s="8">
        <v>2</v>
      </c>
      <c r="D80" s="10">
        <v>2.4750000000000001</v>
      </c>
      <c r="E80" s="159">
        <v>3</v>
      </c>
      <c r="F80" s="160">
        <v>2</v>
      </c>
      <c r="G80" s="159">
        <v>2.93</v>
      </c>
      <c r="H80" s="162">
        <v>2.3199999999999998</v>
      </c>
      <c r="I80" s="10">
        <v>2.58</v>
      </c>
      <c r="J80" s="160">
        <v>2.14</v>
      </c>
      <c r="K80" s="159">
        <v>1.9</v>
      </c>
      <c r="L80" s="10">
        <v>2.4</v>
      </c>
      <c r="M80" s="159">
        <v>2.9</v>
      </c>
      <c r="N80" s="10">
        <v>2.5</v>
      </c>
      <c r="O80" s="10">
        <v>2.3701822995318107</v>
      </c>
      <c r="P80" s="10">
        <v>2.52</v>
      </c>
      <c r="Q80" s="10">
        <v>2.2999999999999998</v>
      </c>
      <c r="R80" s="10">
        <v>2.7</v>
      </c>
      <c r="S80" s="10">
        <v>2.71</v>
      </c>
      <c r="T80" s="159" t="s">
        <v>109</v>
      </c>
      <c r="U80" s="10">
        <v>2.77</v>
      </c>
      <c r="V80" s="166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6</v>
      </c>
    </row>
    <row r="81" spans="1:65">
      <c r="A81" s="35"/>
      <c r="B81" s="19">
        <v>1</v>
      </c>
      <c r="C81" s="8">
        <v>3</v>
      </c>
      <c r="D81" s="10">
        <v>2.3875000000000002</v>
      </c>
      <c r="E81" s="159">
        <v>2</v>
      </c>
      <c r="F81" s="160">
        <v>3</v>
      </c>
      <c r="G81" s="159">
        <v>2.96</v>
      </c>
      <c r="H81" s="25">
        <v>2.46</v>
      </c>
      <c r="I81" s="10">
        <v>2.4500000000000002</v>
      </c>
      <c r="J81" s="160">
        <v>2.19</v>
      </c>
      <c r="K81" s="160">
        <v>1.8</v>
      </c>
      <c r="L81" s="11">
        <v>2.5</v>
      </c>
      <c r="M81" s="160">
        <v>2.7</v>
      </c>
      <c r="N81" s="11">
        <v>2.5</v>
      </c>
      <c r="O81" s="11">
        <v>2.4572322248355727</v>
      </c>
      <c r="P81" s="11">
        <v>2.54</v>
      </c>
      <c r="Q81" s="11">
        <v>2.9</v>
      </c>
      <c r="R81" s="11">
        <v>2.6</v>
      </c>
      <c r="S81" s="11">
        <v>2.61</v>
      </c>
      <c r="T81" s="160" t="s">
        <v>109</v>
      </c>
      <c r="U81" s="11">
        <v>2.78</v>
      </c>
      <c r="V81" s="166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>
        <v>16</v>
      </c>
    </row>
    <row r="82" spans="1:65">
      <c r="A82" s="35"/>
      <c r="B82" s="19">
        <v>1</v>
      </c>
      <c r="C82" s="8">
        <v>4</v>
      </c>
      <c r="D82" s="10">
        <v>2.4624999999999999</v>
      </c>
      <c r="E82" s="159">
        <v>3</v>
      </c>
      <c r="F82" s="160">
        <v>2</v>
      </c>
      <c r="G82" s="159">
        <v>2.95</v>
      </c>
      <c r="H82" s="25">
        <v>2.54</v>
      </c>
      <c r="I82" s="10">
        <v>2.57</v>
      </c>
      <c r="J82" s="160">
        <v>2.2400000000000002</v>
      </c>
      <c r="K82" s="160">
        <v>1.9</v>
      </c>
      <c r="L82" s="11">
        <v>2.4</v>
      </c>
      <c r="M82" s="160">
        <v>2.8</v>
      </c>
      <c r="N82" s="11">
        <v>2.5</v>
      </c>
      <c r="O82" s="11">
        <v>2.5200407071379929</v>
      </c>
      <c r="P82" s="11">
        <v>2.56</v>
      </c>
      <c r="Q82" s="11">
        <v>2.2000000000000002</v>
      </c>
      <c r="R82" s="11">
        <v>2.5</v>
      </c>
      <c r="S82" s="11">
        <v>2.79</v>
      </c>
      <c r="T82" s="160" t="s">
        <v>109</v>
      </c>
      <c r="U82" s="11">
        <v>2.54</v>
      </c>
      <c r="V82" s="166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>
        <v>2.5392312933266852</v>
      </c>
    </row>
    <row r="83" spans="1:65">
      <c r="A83" s="35"/>
      <c r="B83" s="19">
        <v>1</v>
      </c>
      <c r="C83" s="8">
        <v>5</v>
      </c>
      <c r="D83" s="10">
        <v>2.4</v>
      </c>
      <c r="E83" s="159">
        <v>2</v>
      </c>
      <c r="F83" s="159">
        <v>3</v>
      </c>
      <c r="G83" s="159">
        <v>2.92</v>
      </c>
      <c r="H83" s="10">
        <v>2.56</v>
      </c>
      <c r="I83" s="10">
        <v>2.58</v>
      </c>
      <c r="J83" s="159">
        <v>2.2599999999999998</v>
      </c>
      <c r="K83" s="159">
        <v>1.8</v>
      </c>
      <c r="L83" s="10">
        <v>2.5</v>
      </c>
      <c r="M83" s="159">
        <v>2.9</v>
      </c>
      <c r="N83" s="10">
        <v>2.6</v>
      </c>
      <c r="O83" s="10">
        <v>2.3815763023599197</v>
      </c>
      <c r="P83" s="10">
        <v>2.56</v>
      </c>
      <c r="Q83" s="10">
        <v>2.4</v>
      </c>
      <c r="R83" s="10">
        <v>2.4</v>
      </c>
      <c r="S83" s="10">
        <v>2.73</v>
      </c>
      <c r="T83" s="159" t="s">
        <v>109</v>
      </c>
      <c r="U83" s="10">
        <v>2.64</v>
      </c>
      <c r="V83" s="166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2">
        <v>17</v>
      </c>
    </row>
    <row r="84" spans="1:65">
      <c r="A84" s="35"/>
      <c r="B84" s="19">
        <v>1</v>
      </c>
      <c r="C84" s="8">
        <v>6</v>
      </c>
      <c r="D84" s="10">
        <v>2.5125000000000002</v>
      </c>
      <c r="E84" s="159">
        <v>3</v>
      </c>
      <c r="F84" s="159">
        <v>2</v>
      </c>
      <c r="G84" s="159">
        <v>2.95</v>
      </c>
      <c r="H84" s="10">
        <v>2.57</v>
      </c>
      <c r="I84" s="10">
        <v>2.6</v>
      </c>
      <c r="J84" s="159">
        <v>2.29</v>
      </c>
      <c r="K84" s="159">
        <v>2.2000000000000002</v>
      </c>
      <c r="L84" s="10">
        <v>2.4</v>
      </c>
      <c r="M84" s="159">
        <v>2.9</v>
      </c>
      <c r="N84" s="10">
        <v>2.6</v>
      </c>
      <c r="O84" s="10">
        <v>2.5250835819213333</v>
      </c>
      <c r="P84" s="10">
        <v>2.58</v>
      </c>
      <c r="Q84" s="10">
        <v>2.6</v>
      </c>
      <c r="R84" s="10">
        <v>2.2999999999999998</v>
      </c>
      <c r="S84" s="10">
        <v>2.79</v>
      </c>
      <c r="T84" s="159" t="s">
        <v>109</v>
      </c>
      <c r="U84" s="10">
        <v>2.71</v>
      </c>
      <c r="V84" s="166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2"/>
    </row>
    <row r="85" spans="1:65">
      <c r="A85" s="35"/>
      <c r="B85" s="20" t="s">
        <v>261</v>
      </c>
      <c r="C85" s="12"/>
      <c r="D85" s="26">
        <v>2.4750000000000001</v>
      </c>
      <c r="E85" s="26">
        <v>2.6666666666666665</v>
      </c>
      <c r="F85" s="26">
        <v>2.3333333333333335</v>
      </c>
      <c r="G85" s="26">
        <v>2.9516666666666667</v>
      </c>
      <c r="H85" s="26">
        <v>2.5100000000000002</v>
      </c>
      <c r="I85" s="26">
        <v>2.5416666666666665</v>
      </c>
      <c r="J85" s="26">
        <v>2.2366666666666664</v>
      </c>
      <c r="K85" s="26">
        <v>1.95</v>
      </c>
      <c r="L85" s="26">
        <v>2.4500000000000002</v>
      </c>
      <c r="M85" s="26">
        <v>2.8333333333333335</v>
      </c>
      <c r="N85" s="26">
        <v>2.5333333333333332</v>
      </c>
      <c r="O85" s="26">
        <v>2.4668775599268682</v>
      </c>
      <c r="P85" s="26">
        <v>2.5366666666666666</v>
      </c>
      <c r="Q85" s="26">
        <v>2.4666666666666668</v>
      </c>
      <c r="R85" s="26">
        <v>2.4833333333333329</v>
      </c>
      <c r="S85" s="26">
        <v>2.7366666666666664</v>
      </c>
      <c r="T85" s="26" t="s">
        <v>661</v>
      </c>
      <c r="U85" s="26">
        <v>2.6933333333333334</v>
      </c>
      <c r="V85" s="166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2"/>
    </row>
    <row r="86" spans="1:65">
      <c r="A86" s="35"/>
      <c r="B86" s="3" t="s">
        <v>262</v>
      </c>
      <c r="C86" s="33"/>
      <c r="D86" s="11">
        <v>2.46875</v>
      </c>
      <c r="E86" s="11">
        <v>3</v>
      </c>
      <c r="F86" s="11">
        <v>2</v>
      </c>
      <c r="G86" s="11">
        <v>2.95</v>
      </c>
      <c r="H86" s="11">
        <v>2.5499999999999998</v>
      </c>
      <c r="I86" s="11">
        <v>2.5750000000000002</v>
      </c>
      <c r="J86" s="11">
        <v>2.25</v>
      </c>
      <c r="K86" s="11">
        <v>1.9</v>
      </c>
      <c r="L86" s="11">
        <v>2.4500000000000002</v>
      </c>
      <c r="M86" s="11">
        <v>2.8499999999999996</v>
      </c>
      <c r="N86" s="11">
        <v>2.5</v>
      </c>
      <c r="O86" s="11">
        <v>2.488636465986783</v>
      </c>
      <c r="P86" s="11">
        <v>2.5499999999999998</v>
      </c>
      <c r="Q86" s="11">
        <v>2.4</v>
      </c>
      <c r="R86" s="11">
        <v>2.4500000000000002</v>
      </c>
      <c r="S86" s="11">
        <v>2.76</v>
      </c>
      <c r="T86" s="11" t="s">
        <v>661</v>
      </c>
      <c r="U86" s="11">
        <v>2.7149999999999999</v>
      </c>
      <c r="V86" s="166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2"/>
    </row>
    <row r="87" spans="1:65">
      <c r="A87" s="35"/>
      <c r="B87" s="3" t="s">
        <v>263</v>
      </c>
      <c r="C87" s="33"/>
      <c r="D87" s="27">
        <v>8.215838362577485E-2</v>
      </c>
      <c r="E87" s="27">
        <v>0.51639777949432275</v>
      </c>
      <c r="F87" s="27">
        <v>0.51639777949432275</v>
      </c>
      <c r="G87" s="27">
        <v>2.7868739954771293E-2</v>
      </c>
      <c r="H87" s="27">
        <v>0.10545141061171256</v>
      </c>
      <c r="I87" s="27">
        <v>6.4316923641189933E-2</v>
      </c>
      <c r="J87" s="27">
        <v>6.1535897382476334E-2</v>
      </c>
      <c r="K87" s="27">
        <v>0.16431676725154989</v>
      </c>
      <c r="L87" s="27">
        <v>5.4772255750516662E-2</v>
      </c>
      <c r="M87" s="27">
        <v>8.164965809277254E-2</v>
      </c>
      <c r="N87" s="27">
        <v>5.1639777949432274E-2</v>
      </c>
      <c r="O87" s="27">
        <v>7.6651517146526016E-2</v>
      </c>
      <c r="P87" s="27">
        <v>4.2739521132865659E-2</v>
      </c>
      <c r="Q87" s="27">
        <v>0.2503331114069145</v>
      </c>
      <c r="R87" s="27">
        <v>0.14719601443879757</v>
      </c>
      <c r="S87" s="27">
        <v>7.1180521680208803E-2</v>
      </c>
      <c r="T87" s="27" t="s">
        <v>661</v>
      </c>
      <c r="U87" s="27">
        <v>9.0258886912406897E-2</v>
      </c>
      <c r="V87" s="232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63"/>
    </row>
    <row r="88" spans="1:65">
      <c r="A88" s="35"/>
      <c r="B88" s="3" t="s">
        <v>87</v>
      </c>
      <c r="C88" s="33"/>
      <c r="D88" s="13">
        <v>3.3195306515464582E-2</v>
      </c>
      <c r="E88" s="13">
        <v>0.19364916731037105</v>
      </c>
      <c r="F88" s="13">
        <v>0.22131333406899545</v>
      </c>
      <c r="G88" s="13">
        <v>9.4416962015035442E-3</v>
      </c>
      <c r="H88" s="13">
        <v>4.2012514187933288E-2</v>
      </c>
      <c r="I88" s="13">
        <v>2.5305019137517353E-2</v>
      </c>
      <c r="J88" s="13">
        <v>2.7512323717947693E-2</v>
      </c>
      <c r="K88" s="13">
        <v>8.4265008846948666E-2</v>
      </c>
      <c r="L88" s="13">
        <v>2.2356022755312923E-2</v>
      </c>
      <c r="M88" s="13">
        <v>2.8817526385684425E-2</v>
      </c>
      <c r="N88" s="13">
        <v>2.0384122874775899E-2</v>
      </c>
      <c r="O88" s="13">
        <v>3.1072282788448726E-2</v>
      </c>
      <c r="P88" s="13">
        <v>1.6848694270512086E-2</v>
      </c>
      <c r="Q88" s="13">
        <v>0.10148639651631669</v>
      </c>
      <c r="R88" s="13">
        <v>5.9273562861260773E-2</v>
      </c>
      <c r="S88" s="13">
        <v>2.6009934840514792E-2</v>
      </c>
      <c r="T88" s="13" t="s">
        <v>661</v>
      </c>
      <c r="U88" s="13">
        <v>3.3511962962527314E-2</v>
      </c>
      <c r="V88" s="166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264</v>
      </c>
      <c r="C89" s="33"/>
      <c r="D89" s="13">
        <v>-2.5295566219387111E-2</v>
      </c>
      <c r="E89" s="13">
        <v>5.0186595319178906E-2</v>
      </c>
      <c r="F89" s="13">
        <v>-8.1086729095718457E-2</v>
      </c>
      <c r="G89" s="13">
        <v>0.16242528769391607</v>
      </c>
      <c r="H89" s="13">
        <v>-1.1511867155822864E-2</v>
      </c>
      <c r="I89" s="13">
        <v>9.5909866359233931E-4</v>
      </c>
      <c r="J89" s="13">
        <v>-0.11915599317603887</v>
      </c>
      <c r="K89" s="13">
        <v>-0.23205105217285049</v>
      </c>
      <c r="L89" s="13">
        <v>-3.5141065550504336E-2</v>
      </c>
      <c r="M89" s="13">
        <v>0.11582325752662759</v>
      </c>
      <c r="N89" s="13">
        <v>-2.3227344467801059E-3</v>
      </c>
      <c r="O89" s="13">
        <v>-2.8494345351669503E-2</v>
      </c>
      <c r="P89" s="13">
        <v>-1.0100012026311722E-3</v>
      </c>
      <c r="Q89" s="13">
        <v>-2.8577399329759556E-2</v>
      </c>
      <c r="R89" s="13">
        <v>-2.2013733109014888E-2</v>
      </c>
      <c r="S89" s="13">
        <v>7.7753993446307179E-2</v>
      </c>
      <c r="T89" s="13" t="s">
        <v>661</v>
      </c>
      <c r="U89" s="13">
        <v>6.0688461272370597E-2</v>
      </c>
      <c r="V89" s="166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265</v>
      </c>
      <c r="C90" s="54"/>
      <c r="D90" s="52">
        <v>0.53</v>
      </c>
      <c r="E90" s="52" t="s">
        <v>266</v>
      </c>
      <c r="F90" s="52" t="s">
        <v>266</v>
      </c>
      <c r="G90" s="52">
        <v>7.88</v>
      </c>
      <c r="H90" s="52">
        <v>0.09</v>
      </c>
      <c r="I90" s="52">
        <v>0.65</v>
      </c>
      <c r="J90" s="52">
        <v>4.7300000000000004</v>
      </c>
      <c r="K90" s="52">
        <v>9.7899999999999991</v>
      </c>
      <c r="L90" s="52">
        <v>0.97</v>
      </c>
      <c r="M90" s="52">
        <v>5.79</v>
      </c>
      <c r="N90" s="52">
        <v>0.5</v>
      </c>
      <c r="O90" s="52">
        <v>0.67</v>
      </c>
      <c r="P90" s="52">
        <v>0.56000000000000005</v>
      </c>
      <c r="Q90" s="52">
        <v>0.68</v>
      </c>
      <c r="R90" s="52">
        <v>0.38</v>
      </c>
      <c r="S90" s="52">
        <v>4.09</v>
      </c>
      <c r="T90" s="52">
        <v>0.09</v>
      </c>
      <c r="U90" s="52">
        <v>3.32</v>
      </c>
      <c r="V90" s="166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 t="s">
        <v>278</v>
      </c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BM91" s="62"/>
    </row>
    <row r="92" spans="1:65">
      <c r="BM92" s="62"/>
    </row>
    <row r="93" spans="1:65" ht="15">
      <c r="B93" s="37" t="s">
        <v>479</v>
      </c>
      <c r="BM93" s="32" t="s">
        <v>67</v>
      </c>
    </row>
    <row r="94" spans="1:65" ht="15">
      <c r="A94" s="28" t="s">
        <v>16</v>
      </c>
      <c r="B94" s="18" t="s">
        <v>115</v>
      </c>
      <c r="C94" s="15" t="s">
        <v>116</v>
      </c>
      <c r="D94" s="16" t="s">
        <v>234</v>
      </c>
      <c r="E94" s="17" t="s">
        <v>234</v>
      </c>
      <c r="F94" s="17" t="s">
        <v>234</v>
      </c>
      <c r="G94" s="17" t="s">
        <v>234</v>
      </c>
      <c r="H94" s="17" t="s">
        <v>234</v>
      </c>
      <c r="I94" s="17" t="s">
        <v>234</v>
      </c>
      <c r="J94" s="17" t="s">
        <v>234</v>
      </c>
      <c r="K94" s="17" t="s">
        <v>234</v>
      </c>
      <c r="L94" s="17" t="s">
        <v>234</v>
      </c>
      <c r="M94" s="17" t="s">
        <v>234</v>
      </c>
      <c r="N94" s="17" t="s">
        <v>234</v>
      </c>
      <c r="O94" s="17" t="s">
        <v>234</v>
      </c>
      <c r="P94" s="17" t="s">
        <v>234</v>
      </c>
      <c r="Q94" s="17" t="s">
        <v>234</v>
      </c>
      <c r="R94" s="17" t="s">
        <v>234</v>
      </c>
      <c r="S94" s="17" t="s">
        <v>234</v>
      </c>
      <c r="T94" s="17" t="s">
        <v>234</v>
      </c>
      <c r="U94" s="17" t="s">
        <v>234</v>
      </c>
      <c r="V94" s="166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1</v>
      </c>
    </row>
    <row r="95" spans="1:65">
      <c r="A95" s="35"/>
      <c r="B95" s="19" t="s">
        <v>235</v>
      </c>
      <c r="C95" s="8" t="s">
        <v>235</v>
      </c>
      <c r="D95" s="164" t="s">
        <v>237</v>
      </c>
      <c r="E95" s="165" t="s">
        <v>239</v>
      </c>
      <c r="F95" s="165" t="s">
        <v>240</v>
      </c>
      <c r="G95" s="165" t="s">
        <v>241</v>
      </c>
      <c r="H95" s="165" t="s">
        <v>242</v>
      </c>
      <c r="I95" s="165" t="s">
        <v>243</v>
      </c>
      <c r="J95" s="165" t="s">
        <v>244</v>
      </c>
      <c r="K95" s="165" t="s">
        <v>245</v>
      </c>
      <c r="L95" s="165" t="s">
        <v>246</v>
      </c>
      <c r="M95" s="165" t="s">
        <v>247</v>
      </c>
      <c r="N95" s="165" t="s">
        <v>248</v>
      </c>
      <c r="O95" s="165" t="s">
        <v>249</v>
      </c>
      <c r="P95" s="165" t="s">
        <v>250</v>
      </c>
      <c r="Q95" s="165" t="s">
        <v>251</v>
      </c>
      <c r="R95" s="165" t="s">
        <v>252</v>
      </c>
      <c r="S95" s="165" t="s">
        <v>253</v>
      </c>
      <c r="T95" s="165" t="s">
        <v>255</v>
      </c>
      <c r="U95" s="165" t="s">
        <v>268</v>
      </c>
      <c r="V95" s="166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 t="s">
        <v>3</v>
      </c>
    </row>
    <row r="96" spans="1:65">
      <c r="A96" s="35"/>
      <c r="B96" s="19"/>
      <c r="C96" s="8"/>
      <c r="D96" s="9" t="s">
        <v>119</v>
      </c>
      <c r="E96" s="10" t="s">
        <v>275</v>
      </c>
      <c r="F96" s="10" t="s">
        <v>276</v>
      </c>
      <c r="G96" s="10" t="s">
        <v>276</v>
      </c>
      <c r="H96" s="10" t="s">
        <v>276</v>
      </c>
      <c r="I96" s="10" t="s">
        <v>276</v>
      </c>
      <c r="J96" s="10" t="s">
        <v>276</v>
      </c>
      <c r="K96" s="10" t="s">
        <v>276</v>
      </c>
      <c r="L96" s="10" t="s">
        <v>119</v>
      </c>
      <c r="M96" s="10" t="s">
        <v>276</v>
      </c>
      <c r="N96" s="10" t="s">
        <v>276</v>
      </c>
      <c r="O96" s="10" t="s">
        <v>119</v>
      </c>
      <c r="P96" s="10" t="s">
        <v>275</v>
      </c>
      <c r="Q96" s="10" t="s">
        <v>275</v>
      </c>
      <c r="R96" s="10" t="s">
        <v>119</v>
      </c>
      <c r="S96" s="10" t="s">
        <v>276</v>
      </c>
      <c r="T96" s="10" t="s">
        <v>119</v>
      </c>
      <c r="U96" s="10" t="s">
        <v>275</v>
      </c>
      <c r="V96" s="166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2</v>
      </c>
    </row>
    <row r="97" spans="1:65">
      <c r="A97" s="35"/>
      <c r="B97" s="19"/>
      <c r="C97" s="8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166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3</v>
      </c>
    </row>
    <row r="98" spans="1:65">
      <c r="A98" s="35"/>
      <c r="B98" s="18">
        <v>1</v>
      </c>
      <c r="C98" s="14">
        <v>1</v>
      </c>
      <c r="D98" s="157" t="s">
        <v>109</v>
      </c>
      <c r="E98" s="22">
        <v>0.39</v>
      </c>
      <c r="F98" s="23">
        <v>0.39</v>
      </c>
      <c r="G98" s="22">
        <v>0.41</v>
      </c>
      <c r="H98" s="23">
        <v>0.39</v>
      </c>
      <c r="I98" s="22">
        <v>0.43</v>
      </c>
      <c r="J98" s="23">
        <v>0.4</v>
      </c>
      <c r="K98" s="22">
        <v>0.38</v>
      </c>
      <c r="L98" s="157" t="s">
        <v>109</v>
      </c>
      <c r="M98" s="22">
        <v>0.41</v>
      </c>
      <c r="N98" s="157" t="s">
        <v>109</v>
      </c>
      <c r="O98" s="22">
        <v>0.40329630617716922</v>
      </c>
      <c r="P98" s="22">
        <v>0.44</v>
      </c>
      <c r="Q98" s="157">
        <v>0.51</v>
      </c>
      <c r="R98" s="157" t="s">
        <v>106</v>
      </c>
      <c r="S98" s="22">
        <v>0.42</v>
      </c>
      <c r="T98" s="157" t="s">
        <v>109</v>
      </c>
      <c r="U98" s="22">
        <v>0.37</v>
      </c>
      <c r="V98" s="166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</v>
      </c>
    </row>
    <row r="99" spans="1:65">
      <c r="A99" s="35"/>
      <c r="B99" s="19">
        <v>1</v>
      </c>
      <c r="C99" s="8">
        <v>2</v>
      </c>
      <c r="D99" s="159" t="s">
        <v>109</v>
      </c>
      <c r="E99" s="10">
        <v>0.48</v>
      </c>
      <c r="F99" s="25">
        <v>0.4</v>
      </c>
      <c r="G99" s="10">
        <v>0.42</v>
      </c>
      <c r="H99" s="25">
        <v>0.41</v>
      </c>
      <c r="I99" s="10">
        <v>0.42</v>
      </c>
      <c r="J99" s="25">
        <v>0.39</v>
      </c>
      <c r="K99" s="10">
        <v>0.36</v>
      </c>
      <c r="L99" s="159" t="s">
        <v>109</v>
      </c>
      <c r="M99" s="10">
        <v>0.41</v>
      </c>
      <c r="N99" s="159" t="s">
        <v>109</v>
      </c>
      <c r="O99" s="10">
        <v>0.43018154997148056</v>
      </c>
      <c r="P99" s="10">
        <v>0.42</v>
      </c>
      <c r="Q99" s="159">
        <v>0.45</v>
      </c>
      <c r="R99" s="159" t="s">
        <v>106</v>
      </c>
      <c r="S99" s="10">
        <v>0.43</v>
      </c>
      <c r="T99" s="159" t="s">
        <v>109</v>
      </c>
      <c r="U99" s="10">
        <v>0.46</v>
      </c>
      <c r="V99" s="166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7</v>
      </c>
    </row>
    <row r="100" spans="1:65">
      <c r="A100" s="35"/>
      <c r="B100" s="19">
        <v>1</v>
      </c>
      <c r="C100" s="8">
        <v>3</v>
      </c>
      <c r="D100" s="159" t="s">
        <v>109</v>
      </c>
      <c r="E100" s="10">
        <v>0.38</v>
      </c>
      <c r="F100" s="25">
        <v>0.39</v>
      </c>
      <c r="G100" s="10">
        <v>0.4</v>
      </c>
      <c r="H100" s="25">
        <v>0.42</v>
      </c>
      <c r="I100" s="161">
        <v>0.54</v>
      </c>
      <c r="J100" s="25">
        <v>0.38</v>
      </c>
      <c r="K100" s="25">
        <v>0.39</v>
      </c>
      <c r="L100" s="160" t="s">
        <v>109</v>
      </c>
      <c r="M100" s="11">
        <v>0.4</v>
      </c>
      <c r="N100" s="160" t="s">
        <v>109</v>
      </c>
      <c r="O100" s="11">
        <v>0.42781135263729425</v>
      </c>
      <c r="P100" s="11">
        <v>0.43</v>
      </c>
      <c r="Q100" s="160">
        <v>0.46</v>
      </c>
      <c r="R100" s="160" t="s">
        <v>106</v>
      </c>
      <c r="S100" s="11">
        <v>0.4</v>
      </c>
      <c r="T100" s="160" t="s">
        <v>109</v>
      </c>
      <c r="U100" s="11">
        <v>0.45</v>
      </c>
      <c r="V100" s="166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16</v>
      </c>
    </row>
    <row r="101" spans="1:65">
      <c r="A101" s="35"/>
      <c r="B101" s="19">
        <v>1</v>
      </c>
      <c r="C101" s="8">
        <v>4</v>
      </c>
      <c r="D101" s="159" t="s">
        <v>109</v>
      </c>
      <c r="E101" s="10">
        <v>0.42</v>
      </c>
      <c r="F101" s="25">
        <v>0.46</v>
      </c>
      <c r="G101" s="10">
        <v>0.43</v>
      </c>
      <c r="H101" s="25">
        <v>0.41</v>
      </c>
      <c r="I101" s="10">
        <v>0.43</v>
      </c>
      <c r="J101" s="25">
        <v>0.41</v>
      </c>
      <c r="K101" s="25">
        <v>0.39</v>
      </c>
      <c r="L101" s="160" t="s">
        <v>109</v>
      </c>
      <c r="M101" s="11">
        <v>0.37</v>
      </c>
      <c r="N101" s="160" t="s">
        <v>109</v>
      </c>
      <c r="O101" s="11">
        <v>0.38458156903652424</v>
      </c>
      <c r="P101" s="11">
        <v>0.46</v>
      </c>
      <c r="Q101" s="160">
        <v>0.44</v>
      </c>
      <c r="R101" s="160" t="s">
        <v>106</v>
      </c>
      <c r="S101" s="11">
        <v>0.4</v>
      </c>
      <c r="T101" s="160" t="s">
        <v>109</v>
      </c>
      <c r="U101" s="11">
        <v>0.46</v>
      </c>
      <c r="V101" s="166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0.41183121365707925</v>
      </c>
    </row>
    <row r="102" spans="1:65">
      <c r="A102" s="35"/>
      <c r="B102" s="19">
        <v>1</v>
      </c>
      <c r="C102" s="8">
        <v>5</v>
      </c>
      <c r="D102" s="159" t="s">
        <v>109</v>
      </c>
      <c r="E102" s="10">
        <v>0.38</v>
      </c>
      <c r="F102" s="10">
        <v>0.41</v>
      </c>
      <c r="G102" s="10">
        <v>0.44</v>
      </c>
      <c r="H102" s="10">
        <v>0.41</v>
      </c>
      <c r="I102" s="10">
        <v>0.41</v>
      </c>
      <c r="J102" s="10">
        <v>0.39</v>
      </c>
      <c r="K102" s="10">
        <v>0.39</v>
      </c>
      <c r="L102" s="159" t="s">
        <v>109</v>
      </c>
      <c r="M102" s="10">
        <v>0.39</v>
      </c>
      <c r="N102" s="159" t="s">
        <v>109</v>
      </c>
      <c r="O102" s="10">
        <v>0.38288953040458595</v>
      </c>
      <c r="P102" s="10">
        <v>0.42</v>
      </c>
      <c r="Q102" s="159">
        <v>0.42</v>
      </c>
      <c r="R102" s="159" t="s">
        <v>106</v>
      </c>
      <c r="S102" s="10">
        <v>0.4</v>
      </c>
      <c r="T102" s="159" t="s">
        <v>109</v>
      </c>
      <c r="U102" s="10">
        <v>0.44</v>
      </c>
      <c r="V102" s="166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18</v>
      </c>
    </row>
    <row r="103" spans="1:65">
      <c r="A103" s="35"/>
      <c r="B103" s="19">
        <v>1</v>
      </c>
      <c r="C103" s="8">
        <v>6</v>
      </c>
      <c r="D103" s="159" t="s">
        <v>109</v>
      </c>
      <c r="E103" s="10">
        <v>0.44</v>
      </c>
      <c r="F103" s="10">
        <v>0.4</v>
      </c>
      <c r="G103" s="10">
        <v>0.42</v>
      </c>
      <c r="H103" s="10">
        <v>0.43</v>
      </c>
      <c r="I103" s="10">
        <v>0.4</v>
      </c>
      <c r="J103" s="10">
        <v>0.45</v>
      </c>
      <c r="K103" s="10">
        <v>0.42</v>
      </c>
      <c r="L103" s="159" t="s">
        <v>109</v>
      </c>
      <c r="M103" s="10">
        <v>0.39</v>
      </c>
      <c r="N103" s="159" t="s">
        <v>109</v>
      </c>
      <c r="O103" s="10">
        <v>0.40508707508265329</v>
      </c>
      <c r="P103" s="10">
        <v>0.41</v>
      </c>
      <c r="Q103" s="159">
        <v>0.45</v>
      </c>
      <c r="R103" s="159" t="s">
        <v>106</v>
      </c>
      <c r="S103" s="10">
        <v>0.42</v>
      </c>
      <c r="T103" s="159" t="s">
        <v>109</v>
      </c>
      <c r="U103" s="10">
        <v>0.43</v>
      </c>
      <c r="V103" s="166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20" t="s">
        <v>261</v>
      </c>
      <c r="C104" s="12"/>
      <c r="D104" s="26" t="s">
        <v>661</v>
      </c>
      <c r="E104" s="26">
        <v>0.41499999999999998</v>
      </c>
      <c r="F104" s="26">
        <v>0.40833333333333338</v>
      </c>
      <c r="G104" s="26">
        <v>0.42</v>
      </c>
      <c r="H104" s="26">
        <v>0.41166666666666668</v>
      </c>
      <c r="I104" s="26">
        <v>0.4383333333333333</v>
      </c>
      <c r="J104" s="26">
        <v>0.40333333333333332</v>
      </c>
      <c r="K104" s="26">
        <v>0.38833333333333336</v>
      </c>
      <c r="L104" s="26" t="s">
        <v>661</v>
      </c>
      <c r="M104" s="26">
        <v>0.39500000000000002</v>
      </c>
      <c r="N104" s="26" t="s">
        <v>661</v>
      </c>
      <c r="O104" s="26">
        <v>0.40564123055161794</v>
      </c>
      <c r="P104" s="26">
        <v>0.43</v>
      </c>
      <c r="Q104" s="26">
        <v>0.45500000000000002</v>
      </c>
      <c r="R104" s="26" t="s">
        <v>661</v>
      </c>
      <c r="S104" s="26">
        <v>0.41166666666666663</v>
      </c>
      <c r="T104" s="26" t="s">
        <v>661</v>
      </c>
      <c r="U104" s="26">
        <v>0.43500000000000005</v>
      </c>
      <c r="V104" s="166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262</v>
      </c>
      <c r="C105" s="33"/>
      <c r="D105" s="11" t="s">
        <v>661</v>
      </c>
      <c r="E105" s="11">
        <v>0.40500000000000003</v>
      </c>
      <c r="F105" s="11">
        <v>0.4</v>
      </c>
      <c r="G105" s="11">
        <v>0.42</v>
      </c>
      <c r="H105" s="11">
        <v>0.41</v>
      </c>
      <c r="I105" s="11">
        <v>0.42499999999999999</v>
      </c>
      <c r="J105" s="11">
        <v>0.39500000000000002</v>
      </c>
      <c r="K105" s="11">
        <v>0.39</v>
      </c>
      <c r="L105" s="11" t="s">
        <v>661</v>
      </c>
      <c r="M105" s="11">
        <v>0.39500000000000002</v>
      </c>
      <c r="N105" s="11" t="s">
        <v>661</v>
      </c>
      <c r="O105" s="11">
        <v>0.40419169062991123</v>
      </c>
      <c r="P105" s="11">
        <v>0.42499999999999999</v>
      </c>
      <c r="Q105" s="11">
        <v>0.45</v>
      </c>
      <c r="R105" s="11" t="s">
        <v>661</v>
      </c>
      <c r="S105" s="11">
        <v>0.41000000000000003</v>
      </c>
      <c r="T105" s="11" t="s">
        <v>661</v>
      </c>
      <c r="U105" s="11">
        <v>0.44500000000000001</v>
      </c>
      <c r="V105" s="166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263</v>
      </c>
      <c r="C106" s="33"/>
      <c r="D106" s="27" t="s">
        <v>661</v>
      </c>
      <c r="E106" s="27">
        <v>3.9874804074753759E-2</v>
      </c>
      <c r="F106" s="27">
        <v>2.6394443859772205E-2</v>
      </c>
      <c r="G106" s="27">
        <v>1.4142135623730947E-2</v>
      </c>
      <c r="H106" s="27">
        <v>1.329160135825125E-2</v>
      </c>
      <c r="I106" s="27">
        <v>5.1153364177409795E-2</v>
      </c>
      <c r="J106" s="27">
        <v>2.5033311140691447E-2</v>
      </c>
      <c r="K106" s="27">
        <v>1.9407902170679517E-2</v>
      </c>
      <c r="L106" s="27" t="s">
        <v>661</v>
      </c>
      <c r="M106" s="27">
        <v>1.5165750888103093E-2</v>
      </c>
      <c r="N106" s="27" t="s">
        <v>661</v>
      </c>
      <c r="O106" s="27">
        <v>2.0301214504748821E-2</v>
      </c>
      <c r="P106" s="27">
        <v>1.7888543819998333E-2</v>
      </c>
      <c r="Q106" s="27">
        <v>3.0166206257996715E-2</v>
      </c>
      <c r="R106" s="27" t="s">
        <v>661</v>
      </c>
      <c r="S106" s="27">
        <v>1.329160135825124E-2</v>
      </c>
      <c r="T106" s="27" t="s">
        <v>661</v>
      </c>
      <c r="U106" s="27">
        <v>3.3911649915626348E-2</v>
      </c>
      <c r="V106" s="232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63"/>
    </row>
    <row r="107" spans="1:65">
      <c r="A107" s="35"/>
      <c r="B107" s="3" t="s">
        <v>87</v>
      </c>
      <c r="C107" s="33"/>
      <c r="D107" s="13" t="s">
        <v>661</v>
      </c>
      <c r="E107" s="13">
        <v>9.6083865240370506E-2</v>
      </c>
      <c r="F107" s="13">
        <v>6.4639454350462533E-2</v>
      </c>
      <c r="G107" s="13">
        <v>3.3671751485073682E-2</v>
      </c>
      <c r="H107" s="13">
        <v>3.2287290748788458E-2</v>
      </c>
      <c r="I107" s="13">
        <v>0.11669969013857749</v>
      </c>
      <c r="J107" s="13">
        <v>6.2066060679400285E-2</v>
      </c>
      <c r="K107" s="13">
        <v>4.9977430482436518E-2</v>
      </c>
      <c r="L107" s="13" t="s">
        <v>661</v>
      </c>
      <c r="M107" s="13">
        <v>3.8394306045830613E-2</v>
      </c>
      <c r="N107" s="13" t="s">
        <v>661</v>
      </c>
      <c r="O107" s="13">
        <v>5.004721654438795E-2</v>
      </c>
      <c r="P107" s="13">
        <v>4.1601264697670545E-2</v>
      </c>
      <c r="Q107" s="13">
        <v>6.6299354413179593E-2</v>
      </c>
      <c r="R107" s="13" t="s">
        <v>661</v>
      </c>
      <c r="S107" s="13">
        <v>3.2287290748788437E-2</v>
      </c>
      <c r="T107" s="13" t="s">
        <v>661</v>
      </c>
      <c r="U107" s="13">
        <v>7.7957815897991597E-2</v>
      </c>
      <c r="V107" s="166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3" t="s">
        <v>264</v>
      </c>
      <c r="C108" s="33"/>
      <c r="D108" s="13" t="s">
        <v>661</v>
      </c>
      <c r="E108" s="13">
        <v>7.6943811878213975E-3</v>
      </c>
      <c r="F108" s="13">
        <v>-8.4934803573641915E-3</v>
      </c>
      <c r="G108" s="13">
        <v>1.9835277346710978E-2</v>
      </c>
      <c r="H108" s="13">
        <v>-3.9954958477139702E-4</v>
      </c>
      <c r="I108" s="13">
        <v>6.4351896595971958E-2</v>
      </c>
      <c r="J108" s="13">
        <v>-2.0634376516253772E-2</v>
      </c>
      <c r="K108" s="13">
        <v>-5.7057064992921958E-2</v>
      </c>
      <c r="L108" s="13" t="s">
        <v>661</v>
      </c>
      <c r="M108" s="13">
        <v>-4.0869203447736036E-2</v>
      </c>
      <c r="N108" s="13" t="s">
        <v>661</v>
      </c>
      <c r="O108" s="13">
        <v>-1.5030388421737095E-2</v>
      </c>
      <c r="P108" s="13">
        <v>4.4117069664489694E-2</v>
      </c>
      <c r="Q108" s="13">
        <v>0.10482155045893693</v>
      </c>
      <c r="R108" s="13" t="s">
        <v>661</v>
      </c>
      <c r="S108" s="13">
        <v>-3.9954958477150804E-4</v>
      </c>
      <c r="T108" s="13" t="s">
        <v>661</v>
      </c>
      <c r="U108" s="13">
        <v>5.6257965823379275E-2</v>
      </c>
      <c r="V108" s="166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A109" s="35"/>
      <c r="B109" s="53" t="s">
        <v>265</v>
      </c>
      <c r="C109" s="54"/>
      <c r="D109" s="52">
        <v>84.15</v>
      </c>
      <c r="E109" s="52">
        <v>0.2</v>
      </c>
      <c r="F109" s="52">
        <v>0.47</v>
      </c>
      <c r="G109" s="52">
        <v>0</v>
      </c>
      <c r="H109" s="52">
        <v>0.34</v>
      </c>
      <c r="I109" s="52">
        <v>0.74</v>
      </c>
      <c r="J109" s="52">
        <v>0.67</v>
      </c>
      <c r="K109" s="52">
        <v>1.28</v>
      </c>
      <c r="L109" s="52">
        <v>84.15</v>
      </c>
      <c r="M109" s="52">
        <v>1.01</v>
      </c>
      <c r="N109" s="52">
        <v>84.15</v>
      </c>
      <c r="O109" s="52">
        <v>0.57999999999999996</v>
      </c>
      <c r="P109" s="52">
        <v>0.4</v>
      </c>
      <c r="Q109" s="52">
        <v>1.42</v>
      </c>
      <c r="R109" s="52" t="s">
        <v>266</v>
      </c>
      <c r="S109" s="52">
        <v>0.34</v>
      </c>
      <c r="T109" s="52">
        <v>84.15</v>
      </c>
      <c r="U109" s="52">
        <v>0.61</v>
      </c>
      <c r="V109" s="166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B110" s="36" t="s">
        <v>279</v>
      </c>
      <c r="C110" s="2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BM110" s="62"/>
    </row>
    <row r="111" spans="1:65">
      <c r="BM111" s="62"/>
    </row>
    <row r="112" spans="1:65" ht="15">
      <c r="B112" s="37" t="s">
        <v>480</v>
      </c>
      <c r="BM112" s="32" t="s">
        <v>67</v>
      </c>
    </row>
    <row r="113" spans="1:65" ht="15">
      <c r="A113" s="28" t="s">
        <v>50</v>
      </c>
      <c r="B113" s="18" t="s">
        <v>115</v>
      </c>
      <c r="C113" s="15" t="s">
        <v>116</v>
      </c>
      <c r="D113" s="16" t="s">
        <v>234</v>
      </c>
      <c r="E113" s="17" t="s">
        <v>234</v>
      </c>
      <c r="F113" s="17" t="s">
        <v>234</v>
      </c>
      <c r="G113" s="17" t="s">
        <v>234</v>
      </c>
      <c r="H113" s="17" t="s">
        <v>234</v>
      </c>
      <c r="I113" s="17" t="s">
        <v>234</v>
      </c>
      <c r="J113" s="17" t="s">
        <v>234</v>
      </c>
      <c r="K113" s="17" t="s">
        <v>234</v>
      </c>
      <c r="L113" s="17" t="s">
        <v>234</v>
      </c>
      <c r="M113" s="17" t="s">
        <v>234</v>
      </c>
      <c r="N113" s="17" t="s">
        <v>234</v>
      </c>
      <c r="O113" s="17" t="s">
        <v>234</v>
      </c>
      <c r="P113" s="17" t="s">
        <v>234</v>
      </c>
      <c r="Q113" s="17" t="s">
        <v>234</v>
      </c>
      <c r="R113" s="17" t="s">
        <v>234</v>
      </c>
      <c r="S113" s="17" t="s">
        <v>234</v>
      </c>
      <c r="T113" s="17" t="s">
        <v>234</v>
      </c>
      <c r="U113" s="17" t="s">
        <v>234</v>
      </c>
      <c r="V113" s="166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1</v>
      </c>
    </row>
    <row r="114" spans="1:65">
      <c r="A114" s="35"/>
      <c r="B114" s="19" t="s">
        <v>235</v>
      </c>
      <c r="C114" s="8" t="s">
        <v>235</v>
      </c>
      <c r="D114" s="164" t="s">
        <v>237</v>
      </c>
      <c r="E114" s="165" t="s">
        <v>239</v>
      </c>
      <c r="F114" s="165" t="s">
        <v>240</v>
      </c>
      <c r="G114" s="165" t="s">
        <v>241</v>
      </c>
      <c r="H114" s="165" t="s">
        <v>242</v>
      </c>
      <c r="I114" s="165" t="s">
        <v>243</v>
      </c>
      <c r="J114" s="165" t="s">
        <v>244</v>
      </c>
      <c r="K114" s="165" t="s">
        <v>245</v>
      </c>
      <c r="L114" s="165" t="s">
        <v>246</v>
      </c>
      <c r="M114" s="165" t="s">
        <v>247</v>
      </c>
      <c r="N114" s="165" t="s">
        <v>248</v>
      </c>
      <c r="O114" s="165" t="s">
        <v>249</v>
      </c>
      <c r="P114" s="165" t="s">
        <v>250</v>
      </c>
      <c r="Q114" s="165" t="s">
        <v>251</v>
      </c>
      <c r="R114" s="165" t="s">
        <v>252</v>
      </c>
      <c r="S114" s="165" t="s">
        <v>253</v>
      </c>
      <c r="T114" s="165" t="s">
        <v>255</v>
      </c>
      <c r="U114" s="165" t="s">
        <v>268</v>
      </c>
      <c r="V114" s="166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 t="s">
        <v>1</v>
      </c>
    </row>
    <row r="115" spans="1:65">
      <c r="A115" s="35"/>
      <c r="B115" s="19"/>
      <c r="C115" s="8"/>
      <c r="D115" s="9" t="s">
        <v>119</v>
      </c>
      <c r="E115" s="10" t="s">
        <v>275</v>
      </c>
      <c r="F115" s="10" t="s">
        <v>276</v>
      </c>
      <c r="G115" s="10" t="s">
        <v>276</v>
      </c>
      <c r="H115" s="10" t="s">
        <v>276</v>
      </c>
      <c r="I115" s="10" t="s">
        <v>276</v>
      </c>
      <c r="J115" s="10" t="s">
        <v>276</v>
      </c>
      <c r="K115" s="10" t="s">
        <v>276</v>
      </c>
      <c r="L115" s="10" t="s">
        <v>119</v>
      </c>
      <c r="M115" s="10" t="s">
        <v>276</v>
      </c>
      <c r="N115" s="10" t="s">
        <v>276</v>
      </c>
      <c r="O115" s="10" t="s">
        <v>119</v>
      </c>
      <c r="P115" s="10" t="s">
        <v>119</v>
      </c>
      <c r="Q115" s="10" t="s">
        <v>119</v>
      </c>
      <c r="R115" s="10" t="s">
        <v>119</v>
      </c>
      <c r="S115" s="10" t="s">
        <v>276</v>
      </c>
      <c r="T115" s="10" t="s">
        <v>119</v>
      </c>
      <c r="U115" s="10" t="s">
        <v>119</v>
      </c>
      <c r="V115" s="166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9"/>
      <c r="C116" s="8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166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3</v>
      </c>
    </row>
    <row r="117" spans="1:65">
      <c r="A117" s="35"/>
      <c r="B117" s="18">
        <v>1</v>
      </c>
      <c r="C117" s="14">
        <v>1</v>
      </c>
      <c r="D117" s="242">
        <v>0.62666200999999999</v>
      </c>
      <c r="E117" s="242">
        <v>0.55930000000000002</v>
      </c>
      <c r="F117" s="260">
        <v>0.55000000000000004</v>
      </c>
      <c r="G117" s="242">
        <v>0.62</v>
      </c>
      <c r="H117" s="260">
        <v>0.59</v>
      </c>
      <c r="I117" s="242">
        <v>0.59</v>
      </c>
      <c r="J117" s="260">
        <v>0.54</v>
      </c>
      <c r="K117" s="259">
        <v>0.42</v>
      </c>
      <c r="L117" s="242">
        <v>0.55000000000000004</v>
      </c>
      <c r="M117" s="242">
        <v>0.54</v>
      </c>
      <c r="N117" s="242">
        <v>0.57999999999999996</v>
      </c>
      <c r="O117" s="259">
        <v>0.7310535758074348</v>
      </c>
      <c r="P117" s="242">
        <v>0.58579999999999999</v>
      </c>
      <c r="Q117" s="242">
        <v>0.55300000000000005</v>
      </c>
      <c r="R117" s="242">
        <v>0.63</v>
      </c>
      <c r="S117" s="242">
        <v>0.6</v>
      </c>
      <c r="T117" s="242">
        <v>0.6026999999999999</v>
      </c>
      <c r="U117" s="242">
        <v>0.56400000000000006</v>
      </c>
      <c r="V117" s="232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43">
        <v>1</v>
      </c>
    </row>
    <row r="118" spans="1:65">
      <c r="A118" s="35"/>
      <c r="B118" s="19">
        <v>1</v>
      </c>
      <c r="C118" s="8">
        <v>2</v>
      </c>
      <c r="D118" s="244">
        <v>0.56428548000000001</v>
      </c>
      <c r="E118" s="244">
        <v>0.59529999999999994</v>
      </c>
      <c r="F118" s="262">
        <v>0.54</v>
      </c>
      <c r="G118" s="244">
        <v>0.61</v>
      </c>
      <c r="H118" s="262">
        <v>0.56999999999999995</v>
      </c>
      <c r="I118" s="244">
        <v>0.57999999999999996</v>
      </c>
      <c r="J118" s="262">
        <v>0.55000000000000004</v>
      </c>
      <c r="K118" s="261">
        <v>0.38</v>
      </c>
      <c r="L118" s="244">
        <v>0.56999999999999995</v>
      </c>
      <c r="M118" s="244">
        <v>0.53</v>
      </c>
      <c r="N118" s="244">
        <v>0.57999999999999996</v>
      </c>
      <c r="O118" s="261">
        <v>0.72755524151575945</v>
      </c>
      <c r="P118" s="244">
        <v>0.58510000000000006</v>
      </c>
      <c r="Q118" s="244">
        <v>0.55700000000000005</v>
      </c>
      <c r="R118" s="244">
        <v>0.61</v>
      </c>
      <c r="S118" s="244">
        <v>0.6</v>
      </c>
      <c r="T118" s="244">
        <v>0.60680000000000001</v>
      </c>
      <c r="U118" s="264">
        <v>0.53099999999999992</v>
      </c>
      <c r="V118" s="232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43">
        <v>8</v>
      </c>
    </row>
    <row r="119" spans="1:65">
      <c r="A119" s="35"/>
      <c r="B119" s="19">
        <v>1</v>
      </c>
      <c r="C119" s="8">
        <v>3</v>
      </c>
      <c r="D119" s="244">
        <v>0.56303095999999997</v>
      </c>
      <c r="E119" s="244">
        <v>0.51190000000000002</v>
      </c>
      <c r="F119" s="262">
        <v>0.53</v>
      </c>
      <c r="G119" s="244">
        <v>0.63</v>
      </c>
      <c r="H119" s="262">
        <v>0.56000000000000005</v>
      </c>
      <c r="I119" s="244">
        <v>0.56999999999999995</v>
      </c>
      <c r="J119" s="262">
        <v>0.56999999999999995</v>
      </c>
      <c r="K119" s="263">
        <v>0.37</v>
      </c>
      <c r="L119" s="27">
        <v>0.56999999999999995</v>
      </c>
      <c r="M119" s="27">
        <v>0.51</v>
      </c>
      <c r="N119" s="27">
        <v>0.59</v>
      </c>
      <c r="O119" s="270">
        <v>0.52631784190834274</v>
      </c>
      <c r="P119" s="27">
        <v>0.59279999999999999</v>
      </c>
      <c r="Q119" s="270">
        <v>0.59699999999999998</v>
      </c>
      <c r="R119" s="27">
        <v>0.62</v>
      </c>
      <c r="S119" s="27">
        <v>0.6</v>
      </c>
      <c r="T119" s="27">
        <v>0.6026999999999999</v>
      </c>
      <c r="U119" s="27">
        <v>0.56800000000000006</v>
      </c>
      <c r="V119" s="232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43">
        <v>16</v>
      </c>
    </row>
    <row r="120" spans="1:65">
      <c r="A120" s="35"/>
      <c r="B120" s="19">
        <v>1</v>
      </c>
      <c r="C120" s="8">
        <v>4</v>
      </c>
      <c r="D120" s="244">
        <v>0.57497828000000006</v>
      </c>
      <c r="E120" s="244">
        <v>0.53459999999999996</v>
      </c>
      <c r="F120" s="262">
        <v>0.54</v>
      </c>
      <c r="G120" s="244">
        <v>0.62</v>
      </c>
      <c r="H120" s="262">
        <v>0.56999999999999995</v>
      </c>
      <c r="I120" s="244">
        <v>0.57999999999999996</v>
      </c>
      <c r="J120" s="262">
        <v>0.57999999999999996</v>
      </c>
      <c r="K120" s="263">
        <v>0.4</v>
      </c>
      <c r="L120" s="27">
        <v>0.56999999999999995</v>
      </c>
      <c r="M120" s="27">
        <v>0.54</v>
      </c>
      <c r="N120" s="27">
        <v>0.59</v>
      </c>
      <c r="O120" s="263">
        <v>0.73836096922910777</v>
      </c>
      <c r="P120" s="27">
        <v>0.57320000000000004</v>
      </c>
      <c r="Q120" s="27">
        <v>0.56299999999999994</v>
      </c>
      <c r="R120" s="27">
        <v>0.64</v>
      </c>
      <c r="S120" s="27">
        <v>0.61</v>
      </c>
      <c r="T120" s="27">
        <v>0.59518333333333318</v>
      </c>
      <c r="U120" s="27">
        <v>0.55799999999999994</v>
      </c>
      <c r="V120" s="232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43">
        <v>0.57807181482638881</v>
      </c>
    </row>
    <row r="121" spans="1:65">
      <c r="A121" s="35"/>
      <c r="B121" s="19">
        <v>1</v>
      </c>
      <c r="C121" s="8">
        <v>5</v>
      </c>
      <c r="D121" s="244">
        <v>0.57633060999999997</v>
      </c>
      <c r="E121" s="244">
        <v>0.50780000000000003</v>
      </c>
      <c r="F121" s="244">
        <v>0.54</v>
      </c>
      <c r="G121" s="244">
        <v>0.61</v>
      </c>
      <c r="H121" s="244">
        <v>0.59</v>
      </c>
      <c r="I121" s="244">
        <v>0.57999999999999996</v>
      </c>
      <c r="J121" s="244">
        <v>0.59</v>
      </c>
      <c r="K121" s="261">
        <v>0.43</v>
      </c>
      <c r="L121" s="244">
        <v>0.59</v>
      </c>
      <c r="M121" s="244">
        <v>0.55000000000000004</v>
      </c>
      <c r="N121" s="244">
        <v>0.6</v>
      </c>
      <c r="O121" s="261">
        <v>0.71804484131276791</v>
      </c>
      <c r="P121" s="244">
        <v>0.56869999999999998</v>
      </c>
      <c r="Q121" s="244">
        <v>0.55599999999999994</v>
      </c>
      <c r="R121" s="244">
        <v>0.62</v>
      </c>
      <c r="S121" s="244">
        <v>0.62</v>
      </c>
      <c r="T121" s="244">
        <v>0.59039999999999992</v>
      </c>
      <c r="U121" s="244">
        <v>0.56299999999999994</v>
      </c>
      <c r="V121" s="232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43">
        <v>19</v>
      </c>
    </row>
    <row r="122" spans="1:65">
      <c r="A122" s="35"/>
      <c r="B122" s="19">
        <v>1</v>
      </c>
      <c r="C122" s="8">
        <v>6</v>
      </c>
      <c r="D122" s="244">
        <v>0.60552355000000002</v>
      </c>
      <c r="E122" s="244">
        <v>0.57469999999999999</v>
      </c>
      <c r="F122" s="244">
        <v>0.54</v>
      </c>
      <c r="G122" s="244">
        <v>0.63</v>
      </c>
      <c r="H122" s="244">
        <v>0.59</v>
      </c>
      <c r="I122" s="244">
        <v>0.59</v>
      </c>
      <c r="J122" s="244">
        <v>0.6</v>
      </c>
      <c r="K122" s="261">
        <v>0.43</v>
      </c>
      <c r="L122" s="244">
        <v>0.56000000000000005</v>
      </c>
      <c r="M122" s="244">
        <v>0.55000000000000004</v>
      </c>
      <c r="N122" s="244">
        <v>0.57999999999999996</v>
      </c>
      <c r="O122" s="261">
        <v>0.72983171116797452</v>
      </c>
      <c r="P122" s="244">
        <v>0.58019999999999994</v>
      </c>
      <c r="Q122" s="244">
        <v>0.56499999999999995</v>
      </c>
      <c r="R122" s="244">
        <v>0.61</v>
      </c>
      <c r="S122" s="244">
        <v>0.61</v>
      </c>
      <c r="T122" s="244">
        <v>0.59449999999999992</v>
      </c>
      <c r="U122" s="244">
        <v>0.57999999999999996</v>
      </c>
      <c r="V122" s="232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63"/>
    </row>
    <row r="123" spans="1:65">
      <c r="A123" s="35"/>
      <c r="B123" s="20" t="s">
        <v>261</v>
      </c>
      <c r="C123" s="12"/>
      <c r="D123" s="245">
        <v>0.58513514833333324</v>
      </c>
      <c r="E123" s="245">
        <v>0.54726666666666668</v>
      </c>
      <c r="F123" s="245">
        <v>0.54</v>
      </c>
      <c r="G123" s="245">
        <v>0.62</v>
      </c>
      <c r="H123" s="245">
        <v>0.57833333333333325</v>
      </c>
      <c r="I123" s="245">
        <v>0.58166666666666667</v>
      </c>
      <c r="J123" s="245">
        <v>0.57166666666666666</v>
      </c>
      <c r="K123" s="245">
        <v>0.40499999999999997</v>
      </c>
      <c r="L123" s="245">
        <v>0.56833333333333325</v>
      </c>
      <c r="M123" s="245">
        <v>0.53666666666666663</v>
      </c>
      <c r="N123" s="245">
        <v>0.58666666666666667</v>
      </c>
      <c r="O123" s="245">
        <v>0.69519403015689785</v>
      </c>
      <c r="P123" s="245">
        <v>0.58096666666666663</v>
      </c>
      <c r="Q123" s="245">
        <v>0.56516666666666671</v>
      </c>
      <c r="R123" s="245">
        <v>0.6216666666666667</v>
      </c>
      <c r="S123" s="245">
        <v>0.60666666666666658</v>
      </c>
      <c r="T123" s="245">
        <v>0.59871388888888877</v>
      </c>
      <c r="U123" s="245">
        <v>0.56066666666666665</v>
      </c>
      <c r="V123" s="232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63"/>
    </row>
    <row r="124" spans="1:65">
      <c r="A124" s="35"/>
      <c r="B124" s="3" t="s">
        <v>262</v>
      </c>
      <c r="C124" s="33"/>
      <c r="D124" s="27">
        <v>0.57565444500000007</v>
      </c>
      <c r="E124" s="27">
        <v>0.54695000000000005</v>
      </c>
      <c r="F124" s="27">
        <v>0.54</v>
      </c>
      <c r="G124" s="27">
        <v>0.62</v>
      </c>
      <c r="H124" s="27">
        <v>0.57999999999999996</v>
      </c>
      <c r="I124" s="27">
        <v>0.57999999999999996</v>
      </c>
      <c r="J124" s="27">
        <v>0.57499999999999996</v>
      </c>
      <c r="K124" s="27">
        <v>0.41000000000000003</v>
      </c>
      <c r="L124" s="27">
        <v>0.56999999999999995</v>
      </c>
      <c r="M124" s="27">
        <v>0.54</v>
      </c>
      <c r="N124" s="27">
        <v>0.58499999999999996</v>
      </c>
      <c r="O124" s="27">
        <v>0.72869347634186699</v>
      </c>
      <c r="P124" s="27">
        <v>0.58265</v>
      </c>
      <c r="Q124" s="27">
        <v>0.56000000000000005</v>
      </c>
      <c r="R124" s="27">
        <v>0.62</v>
      </c>
      <c r="S124" s="27">
        <v>0.60499999999999998</v>
      </c>
      <c r="T124" s="27">
        <v>0.59894166666666648</v>
      </c>
      <c r="U124" s="27">
        <v>0.5635</v>
      </c>
      <c r="V124" s="232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63"/>
    </row>
    <row r="125" spans="1:65">
      <c r="A125" s="35"/>
      <c r="B125" s="3" t="s">
        <v>263</v>
      </c>
      <c r="C125" s="33"/>
      <c r="D125" s="27">
        <v>2.5472152808481204E-2</v>
      </c>
      <c r="E125" s="27">
        <v>3.5138165385612624E-2</v>
      </c>
      <c r="F125" s="27">
        <v>6.324555320336764E-3</v>
      </c>
      <c r="G125" s="27">
        <v>8.9442719099991665E-3</v>
      </c>
      <c r="H125" s="27">
        <v>1.3291601358251238E-2</v>
      </c>
      <c r="I125" s="27">
        <v>7.5277265270908165E-3</v>
      </c>
      <c r="J125" s="27">
        <v>2.3166067138525377E-2</v>
      </c>
      <c r="K125" s="27">
        <v>2.5884358211089562E-2</v>
      </c>
      <c r="L125" s="27">
        <v>1.3291601358251224E-2</v>
      </c>
      <c r="M125" s="27">
        <v>1.5055453054181631E-2</v>
      </c>
      <c r="N125" s="27">
        <v>8.1649658092772665E-3</v>
      </c>
      <c r="O125" s="27">
        <v>8.2991126173112759E-2</v>
      </c>
      <c r="P125" s="27">
        <v>8.8527208623488569E-3</v>
      </c>
      <c r="Q125" s="27">
        <v>1.6228575620388444E-2</v>
      </c>
      <c r="R125" s="27">
        <v>1.1690451944500132E-2</v>
      </c>
      <c r="S125" s="27">
        <v>8.1649658092772682E-3</v>
      </c>
      <c r="T125" s="27">
        <v>6.2690635191715617E-3</v>
      </c>
      <c r="U125" s="27">
        <v>1.6317679573599538E-2</v>
      </c>
      <c r="V125" s="232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63"/>
    </row>
    <row r="126" spans="1:65">
      <c r="A126" s="35"/>
      <c r="B126" s="3" t="s">
        <v>87</v>
      </c>
      <c r="C126" s="33"/>
      <c r="D126" s="13">
        <v>4.3532084649221092E-2</v>
      </c>
      <c r="E126" s="13">
        <v>6.4206661077377186E-2</v>
      </c>
      <c r="F126" s="13">
        <v>1.1712139482105118E-2</v>
      </c>
      <c r="G126" s="13">
        <v>1.4426245016127688E-2</v>
      </c>
      <c r="H126" s="13">
        <v>2.2982596008503584E-2</v>
      </c>
      <c r="I126" s="13">
        <v>1.2941650189840946E-2</v>
      </c>
      <c r="J126" s="13">
        <v>4.0523732603834482E-2</v>
      </c>
      <c r="K126" s="13">
        <v>6.3911995582937198E-2</v>
      </c>
      <c r="L126" s="13">
        <v>2.3386981862025619E-2</v>
      </c>
      <c r="M126" s="13">
        <v>2.8053639231394346E-2</v>
      </c>
      <c r="N126" s="13">
        <v>1.3917555356722613E-2</v>
      </c>
      <c r="O126" s="13">
        <v>0.11937836427390286</v>
      </c>
      <c r="P126" s="13">
        <v>1.5237915306125751E-2</v>
      </c>
      <c r="Q126" s="13">
        <v>2.8714672286148823E-2</v>
      </c>
      <c r="R126" s="13">
        <v>1.8805016532707986E-2</v>
      </c>
      <c r="S126" s="13">
        <v>1.3458734850457038E-2</v>
      </c>
      <c r="T126" s="13">
        <v>1.0470883731803647E-2</v>
      </c>
      <c r="U126" s="13">
        <v>2.9104065826871948E-2</v>
      </c>
      <c r="V126" s="166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A127" s="35"/>
      <c r="B127" s="3" t="s">
        <v>264</v>
      </c>
      <c r="C127" s="33"/>
      <c r="D127" s="13">
        <v>1.2218782036736542E-2</v>
      </c>
      <c r="E127" s="13">
        <v>-5.3289483018600037E-2</v>
      </c>
      <c r="F127" s="13">
        <v>-6.5860008825759486E-2</v>
      </c>
      <c r="G127" s="13">
        <v>7.2531100977831553E-2</v>
      </c>
      <c r="H127" s="13">
        <v>4.5239795512785896E-4</v>
      </c>
      <c r="I127" s="13">
        <v>6.2186941969442078E-3</v>
      </c>
      <c r="J127" s="13">
        <v>-1.1080194528504728E-2</v>
      </c>
      <c r="K127" s="13">
        <v>-0.29939500661931973</v>
      </c>
      <c r="L127" s="13">
        <v>-1.6846490770321187E-2</v>
      </c>
      <c r="M127" s="13">
        <v>-7.1626305067575946E-2</v>
      </c>
      <c r="N127" s="13">
        <v>1.4868138559668731E-2</v>
      </c>
      <c r="O127" s="13">
        <v>0.20260841702805399</v>
      </c>
      <c r="P127" s="13">
        <v>5.0077719861627568E-3</v>
      </c>
      <c r="Q127" s="13">
        <v>-2.2324472200046408E-2</v>
      </c>
      <c r="R127" s="13">
        <v>7.5414249098739727E-2</v>
      </c>
      <c r="S127" s="13">
        <v>4.946591601056638E-2</v>
      </c>
      <c r="T127" s="13">
        <v>3.5708494226966092E-2</v>
      </c>
      <c r="U127" s="13">
        <v>-3.0108972126498545E-2</v>
      </c>
      <c r="V127" s="166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2"/>
    </row>
    <row r="128" spans="1:65">
      <c r="A128" s="35"/>
      <c r="B128" s="53" t="s">
        <v>265</v>
      </c>
      <c r="C128" s="54"/>
      <c r="D128" s="52">
        <v>0.19</v>
      </c>
      <c r="E128" s="52">
        <v>1.1499999999999999</v>
      </c>
      <c r="F128" s="52">
        <v>1.41</v>
      </c>
      <c r="G128" s="52">
        <v>1.43</v>
      </c>
      <c r="H128" s="52">
        <v>0.05</v>
      </c>
      <c r="I128" s="52">
        <v>7.0000000000000007E-2</v>
      </c>
      <c r="J128" s="52">
        <v>0.28000000000000003</v>
      </c>
      <c r="K128" s="52">
        <v>6.19</v>
      </c>
      <c r="L128" s="52">
        <v>0.4</v>
      </c>
      <c r="M128" s="52">
        <v>1.52</v>
      </c>
      <c r="N128" s="52">
        <v>0.25</v>
      </c>
      <c r="O128" s="52">
        <v>4.0999999999999996</v>
      </c>
      <c r="P128" s="52">
        <v>0.05</v>
      </c>
      <c r="Q128" s="52">
        <v>0.51</v>
      </c>
      <c r="R128" s="52">
        <v>1.49</v>
      </c>
      <c r="S128" s="52">
        <v>0.96</v>
      </c>
      <c r="T128" s="52">
        <v>0.68</v>
      </c>
      <c r="U128" s="52">
        <v>0.67</v>
      </c>
      <c r="V128" s="166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2"/>
    </row>
    <row r="129" spans="1:65">
      <c r="B129" s="36"/>
      <c r="C129" s="20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BM129" s="62"/>
    </row>
    <row r="130" spans="1:65" ht="15">
      <c r="B130" s="37" t="s">
        <v>481</v>
      </c>
      <c r="BM130" s="32" t="s">
        <v>67</v>
      </c>
    </row>
    <row r="131" spans="1:65" ht="15">
      <c r="A131" s="28" t="s">
        <v>19</v>
      </c>
      <c r="B131" s="18" t="s">
        <v>115</v>
      </c>
      <c r="C131" s="15" t="s">
        <v>116</v>
      </c>
      <c r="D131" s="16" t="s">
        <v>234</v>
      </c>
      <c r="E131" s="17" t="s">
        <v>234</v>
      </c>
      <c r="F131" s="17" t="s">
        <v>234</v>
      </c>
      <c r="G131" s="17" t="s">
        <v>234</v>
      </c>
      <c r="H131" s="17" t="s">
        <v>234</v>
      </c>
      <c r="I131" s="17" t="s">
        <v>234</v>
      </c>
      <c r="J131" s="17" t="s">
        <v>234</v>
      </c>
      <c r="K131" s="17" t="s">
        <v>234</v>
      </c>
      <c r="L131" s="17" t="s">
        <v>234</v>
      </c>
      <c r="M131" s="17" t="s">
        <v>234</v>
      </c>
      <c r="N131" s="17" t="s">
        <v>234</v>
      </c>
      <c r="O131" s="17" t="s">
        <v>234</v>
      </c>
      <c r="P131" s="17" t="s">
        <v>234</v>
      </c>
      <c r="Q131" s="17" t="s">
        <v>234</v>
      </c>
      <c r="R131" s="17" t="s">
        <v>234</v>
      </c>
      <c r="S131" s="17" t="s">
        <v>234</v>
      </c>
      <c r="T131" s="17" t="s">
        <v>234</v>
      </c>
      <c r="U131" s="17" t="s">
        <v>234</v>
      </c>
      <c r="V131" s="166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9" t="s">
        <v>235</v>
      </c>
      <c r="C132" s="8" t="s">
        <v>235</v>
      </c>
      <c r="D132" s="164" t="s">
        <v>237</v>
      </c>
      <c r="E132" s="165" t="s">
        <v>239</v>
      </c>
      <c r="F132" s="165" t="s">
        <v>240</v>
      </c>
      <c r="G132" s="165" t="s">
        <v>241</v>
      </c>
      <c r="H132" s="165" t="s">
        <v>242</v>
      </c>
      <c r="I132" s="165" t="s">
        <v>243</v>
      </c>
      <c r="J132" s="165" t="s">
        <v>244</v>
      </c>
      <c r="K132" s="165" t="s">
        <v>245</v>
      </c>
      <c r="L132" s="165" t="s">
        <v>246</v>
      </c>
      <c r="M132" s="165" t="s">
        <v>247</v>
      </c>
      <c r="N132" s="165" t="s">
        <v>248</v>
      </c>
      <c r="O132" s="165" t="s">
        <v>249</v>
      </c>
      <c r="P132" s="165" t="s">
        <v>250</v>
      </c>
      <c r="Q132" s="165" t="s">
        <v>251</v>
      </c>
      <c r="R132" s="165" t="s">
        <v>252</v>
      </c>
      <c r="S132" s="165" t="s">
        <v>253</v>
      </c>
      <c r="T132" s="165" t="s">
        <v>255</v>
      </c>
      <c r="U132" s="165" t="s">
        <v>268</v>
      </c>
      <c r="V132" s="166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 t="s">
        <v>3</v>
      </c>
    </row>
    <row r="133" spans="1:65">
      <c r="A133" s="35"/>
      <c r="B133" s="19"/>
      <c r="C133" s="8"/>
      <c r="D133" s="9" t="s">
        <v>119</v>
      </c>
      <c r="E133" s="10" t="s">
        <v>275</v>
      </c>
      <c r="F133" s="10" t="s">
        <v>276</v>
      </c>
      <c r="G133" s="10" t="s">
        <v>276</v>
      </c>
      <c r="H133" s="10" t="s">
        <v>276</v>
      </c>
      <c r="I133" s="10" t="s">
        <v>276</v>
      </c>
      <c r="J133" s="10" t="s">
        <v>276</v>
      </c>
      <c r="K133" s="10" t="s">
        <v>276</v>
      </c>
      <c r="L133" s="10" t="s">
        <v>119</v>
      </c>
      <c r="M133" s="10" t="s">
        <v>276</v>
      </c>
      <c r="N133" s="10" t="s">
        <v>276</v>
      </c>
      <c r="O133" s="10" t="s">
        <v>119</v>
      </c>
      <c r="P133" s="10" t="s">
        <v>275</v>
      </c>
      <c r="Q133" s="10" t="s">
        <v>275</v>
      </c>
      <c r="R133" s="10" t="s">
        <v>275</v>
      </c>
      <c r="S133" s="10" t="s">
        <v>276</v>
      </c>
      <c r="T133" s="10" t="s">
        <v>119</v>
      </c>
      <c r="U133" s="10" t="s">
        <v>275</v>
      </c>
      <c r="V133" s="166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9"/>
      <c r="C134" s="8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166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8">
        <v>1</v>
      </c>
      <c r="C135" s="14">
        <v>1</v>
      </c>
      <c r="D135" s="259" t="s">
        <v>280</v>
      </c>
      <c r="E135" s="259">
        <v>0.12</v>
      </c>
      <c r="F135" s="260">
        <v>0.04</v>
      </c>
      <c r="G135" s="242">
        <v>0.06</v>
      </c>
      <c r="H135" s="260">
        <v>0.03</v>
      </c>
      <c r="I135" s="242">
        <v>0.05</v>
      </c>
      <c r="J135" s="260">
        <v>0.02</v>
      </c>
      <c r="K135" s="242">
        <v>7.0000000000000007E-2</v>
      </c>
      <c r="L135" s="259" t="s">
        <v>107</v>
      </c>
      <c r="M135" s="242">
        <v>0.04</v>
      </c>
      <c r="N135" s="259" t="s">
        <v>107</v>
      </c>
      <c r="O135" s="242">
        <v>9.1058632561593772E-2</v>
      </c>
      <c r="P135" s="242">
        <v>0.04</v>
      </c>
      <c r="Q135" s="259">
        <v>0.24</v>
      </c>
      <c r="R135" s="259" t="s">
        <v>98</v>
      </c>
      <c r="S135" s="242">
        <v>0.04</v>
      </c>
      <c r="T135" s="259">
        <v>0.53</v>
      </c>
      <c r="U135" s="242">
        <v>0.06</v>
      </c>
      <c r="V135" s="232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43">
        <v>1</v>
      </c>
    </row>
    <row r="136" spans="1:65">
      <c r="A136" s="35"/>
      <c r="B136" s="19">
        <v>1</v>
      </c>
      <c r="C136" s="8">
        <v>2</v>
      </c>
      <c r="D136" s="261" t="s">
        <v>280</v>
      </c>
      <c r="E136" s="261">
        <v>0.11</v>
      </c>
      <c r="F136" s="262">
        <v>0.04</v>
      </c>
      <c r="G136" s="244">
        <v>0.04</v>
      </c>
      <c r="H136" s="262">
        <v>0.06</v>
      </c>
      <c r="I136" s="244">
        <v>0.06</v>
      </c>
      <c r="J136" s="262">
        <v>0.04</v>
      </c>
      <c r="K136" s="244">
        <v>0.05</v>
      </c>
      <c r="L136" s="261" t="s">
        <v>107</v>
      </c>
      <c r="M136" s="244">
        <v>0.05</v>
      </c>
      <c r="N136" s="261" t="s">
        <v>107</v>
      </c>
      <c r="O136" s="244">
        <v>8.6107315052689384E-2</v>
      </c>
      <c r="P136" s="244">
        <v>7.0000000000000007E-2</v>
      </c>
      <c r="Q136" s="261">
        <v>0.21</v>
      </c>
      <c r="R136" s="261">
        <v>0.2</v>
      </c>
      <c r="S136" s="244">
        <v>0.03</v>
      </c>
      <c r="T136" s="261">
        <v>0.52666666666666662</v>
      </c>
      <c r="U136" s="244">
        <v>0.06</v>
      </c>
      <c r="V136" s="232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43">
        <v>9</v>
      </c>
    </row>
    <row r="137" spans="1:65">
      <c r="A137" s="35"/>
      <c r="B137" s="19">
        <v>1</v>
      </c>
      <c r="C137" s="8">
        <v>3</v>
      </c>
      <c r="D137" s="261" t="s">
        <v>280</v>
      </c>
      <c r="E137" s="261">
        <v>0.09</v>
      </c>
      <c r="F137" s="262">
        <v>0.04</v>
      </c>
      <c r="G137" s="244">
        <v>0.06</v>
      </c>
      <c r="H137" s="262">
        <v>0.05</v>
      </c>
      <c r="I137" s="244">
        <v>0.05</v>
      </c>
      <c r="J137" s="262">
        <v>0.05</v>
      </c>
      <c r="K137" s="262">
        <v>0.09</v>
      </c>
      <c r="L137" s="263" t="s">
        <v>107</v>
      </c>
      <c r="M137" s="270">
        <v>0.08</v>
      </c>
      <c r="N137" s="263" t="s">
        <v>107</v>
      </c>
      <c r="O137" s="27">
        <v>5.2382966735038686E-2</v>
      </c>
      <c r="P137" s="27">
        <v>0.05</v>
      </c>
      <c r="Q137" s="263">
        <v>0.17</v>
      </c>
      <c r="R137" s="263" t="s">
        <v>98</v>
      </c>
      <c r="S137" s="27">
        <v>0.03</v>
      </c>
      <c r="T137" s="263">
        <v>0.55000000000000004</v>
      </c>
      <c r="U137" s="27">
        <v>0.06</v>
      </c>
      <c r="V137" s="232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43">
        <v>16</v>
      </c>
    </row>
    <row r="138" spans="1:65">
      <c r="A138" s="35"/>
      <c r="B138" s="19">
        <v>1</v>
      </c>
      <c r="C138" s="8">
        <v>4</v>
      </c>
      <c r="D138" s="261" t="s">
        <v>280</v>
      </c>
      <c r="E138" s="261">
        <v>0.12</v>
      </c>
      <c r="F138" s="262">
        <v>0.04</v>
      </c>
      <c r="G138" s="244">
        <v>0.04</v>
      </c>
      <c r="H138" s="262">
        <v>0.03</v>
      </c>
      <c r="I138" s="244">
        <v>0.05</v>
      </c>
      <c r="J138" s="262">
        <v>0.05</v>
      </c>
      <c r="K138" s="262">
        <v>0.08</v>
      </c>
      <c r="L138" s="263" t="s">
        <v>107</v>
      </c>
      <c r="M138" s="27">
        <v>0.06</v>
      </c>
      <c r="N138" s="263" t="s">
        <v>107</v>
      </c>
      <c r="O138" s="27">
        <v>6.9610974588742672E-2</v>
      </c>
      <c r="P138" s="27">
        <v>7.0000000000000007E-2</v>
      </c>
      <c r="Q138" s="263">
        <v>0.2</v>
      </c>
      <c r="R138" s="263" t="s">
        <v>98</v>
      </c>
      <c r="S138" s="27">
        <v>0.04</v>
      </c>
      <c r="T138" s="263">
        <v>0.52797582304526758</v>
      </c>
      <c r="U138" s="27">
        <v>0.06</v>
      </c>
      <c r="V138" s="232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43">
        <v>5.1286126267265232E-2</v>
      </c>
    </row>
    <row r="139" spans="1:65">
      <c r="A139" s="35"/>
      <c r="B139" s="19">
        <v>1</v>
      </c>
      <c r="C139" s="8">
        <v>5</v>
      </c>
      <c r="D139" s="261" t="s">
        <v>280</v>
      </c>
      <c r="E139" s="261">
        <v>0.11</v>
      </c>
      <c r="F139" s="244">
        <v>0.04</v>
      </c>
      <c r="G139" s="244">
        <v>0.05</v>
      </c>
      <c r="H139" s="244">
        <v>0.03</v>
      </c>
      <c r="I139" s="244">
        <v>0.06</v>
      </c>
      <c r="J139" s="244">
        <v>0.04</v>
      </c>
      <c r="K139" s="244">
        <v>0.06</v>
      </c>
      <c r="L139" s="261" t="s">
        <v>107</v>
      </c>
      <c r="M139" s="244">
        <v>0.05</v>
      </c>
      <c r="N139" s="261" t="s">
        <v>107</v>
      </c>
      <c r="O139" s="244">
        <v>6.5091300821476183E-2</v>
      </c>
      <c r="P139" s="244">
        <v>0.06</v>
      </c>
      <c r="Q139" s="261">
        <v>0.24</v>
      </c>
      <c r="R139" s="261" t="s">
        <v>98</v>
      </c>
      <c r="S139" s="244">
        <v>0.04</v>
      </c>
      <c r="T139" s="261">
        <v>0.53683641975308649</v>
      </c>
      <c r="U139" s="244">
        <v>0.06</v>
      </c>
      <c r="V139" s="232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43">
        <v>20</v>
      </c>
    </row>
    <row r="140" spans="1:65">
      <c r="A140" s="35"/>
      <c r="B140" s="19">
        <v>1</v>
      </c>
      <c r="C140" s="8">
        <v>6</v>
      </c>
      <c r="D140" s="261" t="s">
        <v>280</v>
      </c>
      <c r="E140" s="261">
        <v>0.13</v>
      </c>
      <c r="F140" s="244">
        <v>0.04</v>
      </c>
      <c r="G140" s="244">
        <v>0.04</v>
      </c>
      <c r="H140" s="244">
        <v>0.05</v>
      </c>
      <c r="I140" s="244">
        <v>0.04</v>
      </c>
      <c r="J140" s="244">
        <v>0.04</v>
      </c>
      <c r="K140" s="244">
        <v>0.04</v>
      </c>
      <c r="L140" s="261" t="s">
        <v>107</v>
      </c>
      <c r="M140" s="244">
        <v>0.05</v>
      </c>
      <c r="N140" s="261" t="s">
        <v>107</v>
      </c>
      <c r="O140" s="244">
        <v>5.0633143879964586E-2</v>
      </c>
      <c r="P140" s="244">
        <v>0.08</v>
      </c>
      <c r="Q140" s="261">
        <v>0.18</v>
      </c>
      <c r="R140" s="261" t="s">
        <v>98</v>
      </c>
      <c r="S140" s="244">
        <v>0.03</v>
      </c>
      <c r="T140" s="261">
        <v>0.51657407407407407</v>
      </c>
      <c r="U140" s="244">
        <v>7.0000000000000007E-2</v>
      </c>
      <c r="V140" s="232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63"/>
    </row>
    <row r="141" spans="1:65">
      <c r="A141" s="35"/>
      <c r="B141" s="20" t="s">
        <v>261</v>
      </c>
      <c r="C141" s="12"/>
      <c r="D141" s="245" t="s">
        <v>661</v>
      </c>
      <c r="E141" s="245">
        <v>0.11333333333333333</v>
      </c>
      <c r="F141" s="245">
        <v>0.04</v>
      </c>
      <c r="G141" s="245">
        <v>4.8333333333333332E-2</v>
      </c>
      <c r="H141" s="245">
        <v>4.1666666666666664E-2</v>
      </c>
      <c r="I141" s="245">
        <v>5.1666666666666666E-2</v>
      </c>
      <c r="J141" s="245">
        <v>0.04</v>
      </c>
      <c r="K141" s="245">
        <v>6.5000000000000002E-2</v>
      </c>
      <c r="L141" s="245" t="s">
        <v>661</v>
      </c>
      <c r="M141" s="245">
        <v>5.4999999999999993E-2</v>
      </c>
      <c r="N141" s="245" t="s">
        <v>661</v>
      </c>
      <c r="O141" s="245">
        <v>6.9147388939917551E-2</v>
      </c>
      <c r="P141" s="245">
        <v>6.1666666666666675E-2</v>
      </c>
      <c r="Q141" s="245">
        <v>0.20666666666666667</v>
      </c>
      <c r="R141" s="245">
        <v>0.2</v>
      </c>
      <c r="S141" s="245">
        <v>3.5000000000000003E-2</v>
      </c>
      <c r="T141" s="245">
        <v>0.53134216392318256</v>
      </c>
      <c r="U141" s="245">
        <v>6.1666666666666668E-2</v>
      </c>
      <c r="V141" s="232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63"/>
    </row>
    <row r="142" spans="1:65">
      <c r="A142" s="35"/>
      <c r="B142" s="3" t="s">
        <v>262</v>
      </c>
      <c r="C142" s="33"/>
      <c r="D142" s="27" t="s">
        <v>661</v>
      </c>
      <c r="E142" s="27">
        <v>0.11499999999999999</v>
      </c>
      <c r="F142" s="27">
        <v>0.04</v>
      </c>
      <c r="G142" s="27">
        <v>4.4999999999999998E-2</v>
      </c>
      <c r="H142" s="27">
        <v>0.04</v>
      </c>
      <c r="I142" s="27">
        <v>0.05</v>
      </c>
      <c r="J142" s="27">
        <v>0.04</v>
      </c>
      <c r="K142" s="27">
        <v>6.5000000000000002E-2</v>
      </c>
      <c r="L142" s="27" t="s">
        <v>661</v>
      </c>
      <c r="M142" s="27">
        <v>0.05</v>
      </c>
      <c r="N142" s="27" t="s">
        <v>661</v>
      </c>
      <c r="O142" s="27">
        <v>6.7351137705109421E-2</v>
      </c>
      <c r="P142" s="27">
        <v>6.5000000000000002E-2</v>
      </c>
      <c r="Q142" s="27">
        <v>0.20500000000000002</v>
      </c>
      <c r="R142" s="27">
        <v>0.2</v>
      </c>
      <c r="S142" s="27">
        <v>3.5000000000000003E-2</v>
      </c>
      <c r="T142" s="27">
        <v>0.5289879115226338</v>
      </c>
      <c r="U142" s="27">
        <v>0.06</v>
      </c>
      <c r="V142" s="232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63"/>
    </row>
    <row r="143" spans="1:65">
      <c r="A143" s="35"/>
      <c r="B143" s="3" t="s">
        <v>263</v>
      </c>
      <c r="C143" s="33"/>
      <c r="D143" s="27" t="s">
        <v>661</v>
      </c>
      <c r="E143" s="27">
        <v>1.3662601021279525E-2</v>
      </c>
      <c r="F143" s="27">
        <v>0</v>
      </c>
      <c r="G143" s="27">
        <v>9.8319208025017743E-3</v>
      </c>
      <c r="H143" s="27">
        <v>1.3291601358251269E-2</v>
      </c>
      <c r="I143" s="27">
        <v>7.5277265270908104E-3</v>
      </c>
      <c r="J143" s="27">
        <v>1.0954451150103321E-2</v>
      </c>
      <c r="K143" s="27">
        <v>1.8708286933869698E-2</v>
      </c>
      <c r="L143" s="27" t="s">
        <v>661</v>
      </c>
      <c r="M143" s="27">
        <v>1.3784048752090293E-2</v>
      </c>
      <c r="N143" s="27" t="s">
        <v>661</v>
      </c>
      <c r="O143" s="27">
        <v>1.6782321503778411E-2</v>
      </c>
      <c r="P143" s="27">
        <v>1.4719601443879689E-2</v>
      </c>
      <c r="Q143" s="27">
        <v>2.9439202887759378E-2</v>
      </c>
      <c r="R143" s="27" t="s">
        <v>661</v>
      </c>
      <c r="S143" s="27">
        <v>5.4772255750516622E-3</v>
      </c>
      <c r="T143" s="27">
        <v>1.1237367142563855E-2</v>
      </c>
      <c r="U143" s="27">
        <v>4.0824829046386332E-3</v>
      </c>
      <c r="V143" s="232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63"/>
    </row>
    <row r="144" spans="1:65">
      <c r="A144" s="35"/>
      <c r="B144" s="3" t="s">
        <v>87</v>
      </c>
      <c r="C144" s="33"/>
      <c r="D144" s="13" t="s">
        <v>661</v>
      </c>
      <c r="E144" s="13">
        <v>0.12055236195246641</v>
      </c>
      <c r="F144" s="13">
        <v>0</v>
      </c>
      <c r="G144" s="13">
        <v>0.20341905108624361</v>
      </c>
      <c r="H144" s="13">
        <v>0.31899843259803046</v>
      </c>
      <c r="I144" s="13">
        <v>0.14569793278240278</v>
      </c>
      <c r="J144" s="13">
        <v>0.27386127875258304</v>
      </c>
      <c r="K144" s="13">
        <v>0.28781979898261073</v>
      </c>
      <c r="L144" s="13" t="s">
        <v>661</v>
      </c>
      <c r="M144" s="13">
        <v>0.25061906821982355</v>
      </c>
      <c r="N144" s="13" t="s">
        <v>661</v>
      </c>
      <c r="O144" s="13">
        <v>0.24270361847445374</v>
      </c>
      <c r="P144" s="13">
        <v>0.23869623963048139</v>
      </c>
      <c r="Q144" s="13">
        <v>0.14244775590851311</v>
      </c>
      <c r="R144" s="13" t="s">
        <v>661</v>
      </c>
      <c r="S144" s="13">
        <v>0.15649215928719032</v>
      </c>
      <c r="T144" s="13">
        <v>2.1149022053119932E-2</v>
      </c>
      <c r="U144" s="13">
        <v>6.6202425480626478E-2</v>
      </c>
      <c r="V144" s="166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3" t="s">
        <v>264</v>
      </c>
      <c r="C145" s="33"/>
      <c r="D145" s="13" t="s">
        <v>661</v>
      </c>
      <c r="E145" s="13">
        <v>1.2098244024655731</v>
      </c>
      <c r="F145" s="13">
        <v>-0.22006197560038587</v>
      </c>
      <c r="G145" s="13">
        <v>-5.7574887183799661E-2</v>
      </c>
      <c r="H145" s="13">
        <v>-0.18756455791706872</v>
      </c>
      <c r="I145" s="13">
        <v>7.4199481828347569E-3</v>
      </c>
      <c r="J145" s="13">
        <v>-0.22006197560038587</v>
      </c>
      <c r="K145" s="13">
        <v>0.26739928964937287</v>
      </c>
      <c r="L145" s="13" t="s">
        <v>661</v>
      </c>
      <c r="M145" s="13">
        <v>7.2414783549469286E-2</v>
      </c>
      <c r="N145" s="13" t="s">
        <v>661</v>
      </c>
      <c r="O145" s="13">
        <v>0.34826694805477554</v>
      </c>
      <c r="P145" s="13">
        <v>0.20240445428273857</v>
      </c>
      <c r="Q145" s="13">
        <v>3.029679792731339</v>
      </c>
      <c r="R145" s="13">
        <v>2.8996901219980709</v>
      </c>
      <c r="S145" s="13">
        <v>-0.31755422865033756</v>
      </c>
      <c r="T145" s="13">
        <v>9.3603489402615736</v>
      </c>
      <c r="U145" s="13">
        <v>0.20240445428273834</v>
      </c>
      <c r="V145" s="166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A146" s="35"/>
      <c r="B146" s="53" t="s">
        <v>265</v>
      </c>
      <c r="C146" s="54"/>
      <c r="D146" s="52">
        <v>3.95</v>
      </c>
      <c r="E146" s="52">
        <v>1.44</v>
      </c>
      <c r="F146" s="52">
        <v>0.67</v>
      </c>
      <c r="G146" s="52">
        <v>0.43</v>
      </c>
      <c r="H146" s="52">
        <v>0.63</v>
      </c>
      <c r="I146" s="52">
        <v>0.34</v>
      </c>
      <c r="J146" s="52">
        <v>0.67</v>
      </c>
      <c r="K146" s="52">
        <v>0.05</v>
      </c>
      <c r="L146" s="52">
        <v>12.62</v>
      </c>
      <c r="M146" s="52">
        <v>0.24</v>
      </c>
      <c r="N146" s="52">
        <v>12.62</v>
      </c>
      <c r="O146" s="52">
        <v>0.17</v>
      </c>
      <c r="P146" s="52">
        <v>0.05</v>
      </c>
      <c r="Q146" s="52">
        <v>4.1399999999999997</v>
      </c>
      <c r="R146" s="52">
        <v>1.54</v>
      </c>
      <c r="S146" s="52">
        <v>0.82</v>
      </c>
      <c r="T146" s="52">
        <v>13.52</v>
      </c>
      <c r="U146" s="52">
        <v>0.05</v>
      </c>
      <c r="V146" s="166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2"/>
    </row>
    <row r="147" spans="1:65">
      <c r="B147" s="36"/>
      <c r="C147" s="2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BM147" s="62"/>
    </row>
    <row r="148" spans="1:65" ht="15">
      <c r="B148" s="37" t="s">
        <v>482</v>
      </c>
      <c r="BM148" s="32" t="s">
        <v>67</v>
      </c>
    </row>
    <row r="149" spans="1:65" ht="15">
      <c r="A149" s="28" t="s">
        <v>22</v>
      </c>
      <c r="B149" s="18" t="s">
        <v>115</v>
      </c>
      <c r="C149" s="15" t="s">
        <v>116</v>
      </c>
      <c r="D149" s="16" t="s">
        <v>234</v>
      </c>
      <c r="E149" s="17" t="s">
        <v>234</v>
      </c>
      <c r="F149" s="17" t="s">
        <v>234</v>
      </c>
      <c r="G149" s="17" t="s">
        <v>234</v>
      </c>
      <c r="H149" s="17" t="s">
        <v>234</v>
      </c>
      <c r="I149" s="17" t="s">
        <v>234</v>
      </c>
      <c r="J149" s="17" t="s">
        <v>234</v>
      </c>
      <c r="K149" s="17" t="s">
        <v>234</v>
      </c>
      <c r="L149" s="17" t="s">
        <v>234</v>
      </c>
      <c r="M149" s="17" t="s">
        <v>234</v>
      </c>
      <c r="N149" s="17" t="s">
        <v>234</v>
      </c>
      <c r="O149" s="17" t="s">
        <v>234</v>
      </c>
      <c r="P149" s="166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235</v>
      </c>
      <c r="C150" s="8" t="s">
        <v>235</v>
      </c>
      <c r="D150" s="164" t="s">
        <v>239</v>
      </c>
      <c r="E150" s="165" t="s">
        <v>240</v>
      </c>
      <c r="F150" s="165" t="s">
        <v>241</v>
      </c>
      <c r="G150" s="165" t="s">
        <v>242</v>
      </c>
      <c r="H150" s="165" t="s">
        <v>243</v>
      </c>
      <c r="I150" s="165" t="s">
        <v>244</v>
      </c>
      <c r="J150" s="165" t="s">
        <v>245</v>
      </c>
      <c r="K150" s="165" t="s">
        <v>247</v>
      </c>
      <c r="L150" s="165" t="s">
        <v>250</v>
      </c>
      <c r="M150" s="165" t="s">
        <v>252</v>
      </c>
      <c r="N150" s="165" t="s">
        <v>253</v>
      </c>
      <c r="O150" s="165" t="s">
        <v>268</v>
      </c>
      <c r="P150" s="166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3</v>
      </c>
    </row>
    <row r="151" spans="1:65">
      <c r="A151" s="35"/>
      <c r="B151" s="19"/>
      <c r="C151" s="8"/>
      <c r="D151" s="9" t="s">
        <v>275</v>
      </c>
      <c r="E151" s="10" t="s">
        <v>276</v>
      </c>
      <c r="F151" s="10" t="s">
        <v>276</v>
      </c>
      <c r="G151" s="10" t="s">
        <v>276</v>
      </c>
      <c r="H151" s="10" t="s">
        <v>276</v>
      </c>
      <c r="I151" s="10" t="s">
        <v>276</v>
      </c>
      <c r="J151" s="10" t="s">
        <v>276</v>
      </c>
      <c r="K151" s="10" t="s">
        <v>276</v>
      </c>
      <c r="L151" s="10" t="s">
        <v>275</v>
      </c>
      <c r="M151" s="10" t="s">
        <v>275</v>
      </c>
      <c r="N151" s="10" t="s">
        <v>276</v>
      </c>
      <c r="O151" s="10" t="s">
        <v>275</v>
      </c>
      <c r="P151" s="166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0</v>
      </c>
    </row>
    <row r="152" spans="1:65">
      <c r="A152" s="35"/>
      <c r="B152" s="19"/>
      <c r="C152" s="8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166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8">
        <v>1</v>
      </c>
      <c r="C153" s="14">
        <v>1</v>
      </c>
      <c r="D153" s="234">
        <v>68.5</v>
      </c>
      <c r="E153" s="234">
        <v>72.95</v>
      </c>
      <c r="F153" s="266">
        <v>88.2</v>
      </c>
      <c r="G153" s="234">
        <v>79.8</v>
      </c>
      <c r="H153" s="266">
        <v>83.8</v>
      </c>
      <c r="I153" s="271">
        <v>89.3</v>
      </c>
      <c r="J153" s="265">
        <v>60.18</v>
      </c>
      <c r="K153" s="234">
        <v>71.67</v>
      </c>
      <c r="L153" s="234">
        <v>77.42</v>
      </c>
      <c r="M153" s="234">
        <v>69.099999999999994</v>
      </c>
      <c r="N153" s="234">
        <v>78.7</v>
      </c>
      <c r="O153" s="234">
        <v>82.4</v>
      </c>
      <c r="P153" s="235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7">
        <v>1</v>
      </c>
    </row>
    <row r="154" spans="1:65">
      <c r="A154" s="35"/>
      <c r="B154" s="19">
        <v>1</v>
      </c>
      <c r="C154" s="8">
        <v>2</v>
      </c>
      <c r="D154" s="238">
        <v>79.97</v>
      </c>
      <c r="E154" s="238">
        <v>68.39</v>
      </c>
      <c r="F154" s="268">
        <v>86.7</v>
      </c>
      <c r="G154" s="238">
        <v>72.900000000000006</v>
      </c>
      <c r="H154" s="268">
        <v>85.4</v>
      </c>
      <c r="I154" s="238">
        <v>76.8</v>
      </c>
      <c r="J154" s="267">
        <v>50.13</v>
      </c>
      <c r="K154" s="238">
        <v>68.75</v>
      </c>
      <c r="L154" s="238">
        <v>78.739999999999995</v>
      </c>
      <c r="M154" s="238">
        <v>68</v>
      </c>
      <c r="N154" s="238">
        <v>77.599999999999994</v>
      </c>
      <c r="O154" s="238">
        <v>76.2</v>
      </c>
      <c r="P154" s="235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7">
        <v>39</v>
      </c>
    </row>
    <row r="155" spans="1:65">
      <c r="A155" s="35"/>
      <c r="B155" s="19">
        <v>1</v>
      </c>
      <c r="C155" s="8">
        <v>3</v>
      </c>
      <c r="D155" s="238">
        <v>68.98</v>
      </c>
      <c r="E155" s="238">
        <v>71.239999999999995</v>
      </c>
      <c r="F155" s="268">
        <v>84.6</v>
      </c>
      <c r="G155" s="238">
        <v>77.2</v>
      </c>
      <c r="H155" s="268">
        <v>81.099999999999994</v>
      </c>
      <c r="I155" s="238">
        <v>78.5</v>
      </c>
      <c r="J155" s="267">
        <v>45.83</v>
      </c>
      <c r="K155" s="268">
        <v>70.19</v>
      </c>
      <c r="L155" s="241">
        <v>79.09</v>
      </c>
      <c r="M155" s="241">
        <v>71.599999999999994</v>
      </c>
      <c r="N155" s="269">
        <v>69.400000000000006</v>
      </c>
      <c r="O155" s="241">
        <v>80.3</v>
      </c>
      <c r="P155" s="235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7">
        <v>16</v>
      </c>
    </row>
    <row r="156" spans="1:65">
      <c r="A156" s="35"/>
      <c r="B156" s="19">
        <v>1</v>
      </c>
      <c r="C156" s="8">
        <v>4</v>
      </c>
      <c r="D156" s="238">
        <v>68.67</v>
      </c>
      <c r="E156" s="238">
        <v>71.510000000000005</v>
      </c>
      <c r="F156" s="268">
        <v>86.8</v>
      </c>
      <c r="G156" s="238">
        <v>78.3</v>
      </c>
      <c r="H156" s="268">
        <v>81.900000000000006</v>
      </c>
      <c r="I156" s="238">
        <v>79.099999999999994</v>
      </c>
      <c r="J156" s="267">
        <v>50.84</v>
      </c>
      <c r="K156" s="268">
        <v>68.290000000000006</v>
      </c>
      <c r="L156" s="241">
        <v>77.849999999999994</v>
      </c>
      <c r="M156" s="241">
        <v>72</v>
      </c>
      <c r="N156" s="241">
        <v>78.7</v>
      </c>
      <c r="O156" s="241">
        <v>77.7</v>
      </c>
      <c r="P156" s="235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7">
        <v>76.609545454545454</v>
      </c>
    </row>
    <row r="157" spans="1:65">
      <c r="A157" s="35"/>
      <c r="B157" s="19">
        <v>1</v>
      </c>
      <c r="C157" s="8">
        <v>5</v>
      </c>
      <c r="D157" s="238">
        <v>61.990000000000009</v>
      </c>
      <c r="E157" s="238">
        <v>71.69</v>
      </c>
      <c r="F157" s="238">
        <v>85.1</v>
      </c>
      <c r="G157" s="238">
        <v>76.599999999999994</v>
      </c>
      <c r="H157" s="238">
        <v>81.7</v>
      </c>
      <c r="I157" s="238">
        <v>79.099999999999994</v>
      </c>
      <c r="J157" s="258">
        <v>53.71</v>
      </c>
      <c r="K157" s="238">
        <v>68.790000000000006</v>
      </c>
      <c r="L157" s="238">
        <v>77.260000000000005</v>
      </c>
      <c r="M157" s="238">
        <v>67.5</v>
      </c>
      <c r="N157" s="238">
        <v>81.7</v>
      </c>
      <c r="O157" s="238">
        <v>83.5</v>
      </c>
      <c r="P157" s="235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7">
        <v>21</v>
      </c>
    </row>
    <row r="158" spans="1:65">
      <c r="A158" s="35"/>
      <c r="B158" s="19">
        <v>1</v>
      </c>
      <c r="C158" s="8">
        <v>6</v>
      </c>
      <c r="D158" s="238">
        <v>75.05</v>
      </c>
      <c r="E158" s="238">
        <v>70.819999999999993</v>
      </c>
      <c r="F158" s="238">
        <v>86.4</v>
      </c>
      <c r="G158" s="238">
        <v>79.900000000000006</v>
      </c>
      <c r="H158" s="238">
        <v>82.5</v>
      </c>
      <c r="I158" s="238">
        <v>82.5</v>
      </c>
      <c r="J158" s="258">
        <v>57.36</v>
      </c>
      <c r="K158" s="238">
        <v>69</v>
      </c>
      <c r="L158" s="238">
        <v>77.739999999999995</v>
      </c>
      <c r="M158" s="238">
        <v>66.3</v>
      </c>
      <c r="N158" s="238">
        <v>77.2</v>
      </c>
      <c r="O158" s="238">
        <v>80.3</v>
      </c>
      <c r="P158" s="235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  <c r="AT158" s="236"/>
      <c r="AU158" s="236"/>
      <c r="AV158" s="236"/>
      <c r="AW158" s="236"/>
      <c r="AX158" s="236"/>
      <c r="AY158" s="236"/>
      <c r="AZ158" s="236"/>
      <c r="BA158" s="236"/>
      <c r="BB158" s="236"/>
      <c r="BC158" s="236"/>
      <c r="BD158" s="236"/>
      <c r="BE158" s="236"/>
      <c r="BF158" s="236"/>
      <c r="BG158" s="236"/>
      <c r="BH158" s="236"/>
      <c r="BI158" s="236"/>
      <c r="BJ158" s="236"/>
      <c r="BK158" s="236"/>
      <c r="BL158" s="236"/>
      <c r="BM158" s="239"/>
    </row>
    <row r="159" spans="1:65">
      <c r="A159" s="35"/>
      <c r="B159" s="20" t="s">
        <v>261</v>
      </c>
      <c r="C159" s="12"/>
      <c r="D159" s="240">
        <v>70.526666666666671</v>
      </c>
      <c r="E159" s="240">
        <v>71.099999999999994</v>
      </c>
      <c r="F159" s="240">
        <v>86.3</v>
      </c>
      <c r="G159" s="240">
        <v>77.449999999999989</v>
      </c>
      <c r="H159" s="240">
        <v>82.733333333333334</v>
      </c>
      <c r="I159" s="240">
        <v>80.883333333333326</v>
      </c>
      <c r="J159" s="240">
        <v>53.008333333333333</v>
      </c>
      <c r="K159" s="240">
        <v>69.448333333333338</v>
      </c>
      <c r="L159" s="240">
        <v>78.016666666666666</v>
      </c>
      <c r="M159" s="240">
        <v>69.083333333333329</v>
      </c>
      <c r="N159" s="240">
        <v>77.216666666666669</v>
      </c>
      <c r="O159" s="240">
        <v>80.066666666666677</v>
      </c>
      <c r="P159" s="235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9"/>
    </row>
    <row r="160" spans="1:65">
      <c r="A160" s="35"/>
      <c r="B160" s="3" t="s">
        <v>262</v>
      </c>
      <c r="C160" s="33"/>
      <c r="D160" s="241">
        <v>68.825000000000003</v>
      </c>
      <c r="E160" s="241">
        <v>71.375</v>
      </c>
      <c r="F160" s="241">
        <v>86.550000000000011</v>
      </c>
      <c r="G160" s="241">
        <v>77.75</v>
      </c>
      <c r="H160" s="241">
        <v>82.2</v>
      </c>
      <c r="I160" s="241">
        <v>79.099999999999994</v>
      </c>
      <c r="J160" s="241">
        <v>52.275000000000006</v>
      </c>
      <c r="K160" s="241">
        <v>68.89500000000001</v>
      </c>
      <c r="L160" s="241">
        <v>77.794999999999987</v>
      </c>
      <c r="M160" s="241">
        <v>68.55</v>
      </c>
      <c r="N160" s="241">
        <v>78.150000000000006</v>
      </c>
      <c r="O160" s="241">
        <v>80.3</v>
      </c>
      <c r="P160" s="235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  <c r="BG160" s="236"/>
      <c r="BH160" s="236"/>
      <c r="BI160" s="236"/>
      <c r="BJ160" s="236"/>
      <c r="BK160" s="236"/>
      <c r="BL160" s="236"/>
      <c r="BM160" s="239"/>
    </row>
    <row r="161" spans="1:65">
      <c r="A161" s="35"/>
      <c r="B161" s="3" t="s">
        <v>263</v>
      </c>
      <c r="C161" s="33"/>
      <c r="D161" s="253">
        <v>6.2041684911571036</v>
      </c>
      <c r="E161" s="253">
        <v>1.5086948001501173</v>
      </c>
      <c r="F161" s="253">
        <v>1.2930583900195725</v>
      </c>
      <c r="G161" s="253">
        <v>2.5974987969198353</v>
      </c>
      <c r="H161" s="253">
        <v>1.595827893811445</v>
      </c>
      <c r="I161" s="253">
        <v>4.5203613424887479</v>
      </c>
      <c r="J161" s="253">
        <v>5.203404334343686</v>
      </c>
      <c r="K161" s="253">
        <v>1.2609269077415484</v>
      </c>
      <c r="L161" s="253">
        <v>0.73595289704346267</v>
      </c>
      <c r="M161" s="253">
        <v>2.2920878400852494</v>
      </c>
      <c r="N161" s="253">
        <v>4.141215602533471</v>
      </c>
      <c r="O161" s="253">
        <v>2.7529378247004899</v>
      </c>
      <c r="P161" s="247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51"/>
    </row>
    <row r="162" spans="1:65">
      <c r="A162" s="35"/>
      <c r="B162" s="3" t="s">
        <v>87</v>
      </c>
      <c r="C162" s="33"/>
      <c r="D162" s="13">
        <v>8.7969115575533177E-2</v>
      </c>
      <c r="E162" s="13">
        <v>2.121933614838421E-2</v>
      </c>
      <c r="F162" s="13">
        <v>1.498329536523259E-2</v>
      </c>
      <c r="G162" s="13">
        <v>3.3537750767202529E-2</v>
      </c>
      <c r="H162" s="13">
        <v>1.9288814187890149E-2</v>
      </c>
      <c r="I162" s="13">
        <v>5.5887426447419099E-2</v>
      </c>
      <c r="J162" s="13">
        <v>9.8162005992963736E-2</v>
      </c>
      <c r="K162" s="13">
        <v>1.8156330716958144E-2</v>
      </c>
      <c r="L162" s="13">
        <v>9.4332778941695703E-3</v>
      </c>
      <c r="M162" s="13">
        <v>3.3178593583863686E-2</v>
      </c>
      <c r="N162" s="13">
        <v>5.3631110760200357E-2</v>
      </c>
      <c r="O162" s="13">
        <v>3.4383070250214275E-2</v>
      </c>
      <c r="P162" s="166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264</v>
      </c>
      <c r="C163" s="33"/>
      <c r="D163" s="13">
        <v>-7.9401055727290837E-2</v>
      </c>
      <c r="E163" s="13">
        <v>-7.1917218955625084E-2</v>
      </c>
      <c r="F163" s="13">
        <v>0.12649147685132989</v>
      </c>
      <c r="G163" s="13">
        <v>1.0970624358464631E-2</v>
      </c>
      <c r="H163" s="13">
        <v>7.9935050422943688E-2</v>
      </c>
      <c r="I163" s="13">
        <v>5.5786623630649679E-2</v>
      </c>
      <c r="J163" s="13">
        <v>-0.30807142871269699</v>
      </c>
      <c r="K163" s="13">
        <v>-9.3476760353069288E-2</v>
      </c>
      <c r="L163" s="13">
        <v>1.8367439772320582E-2</v>
      </c>
      <c r="M163" s="13">
        <v>-9.8241179693170699E-2</v>
      </c>
      <c r="N163" s="13">
        <v>7.9248768351123378E-3</v>
      </c>
      <c r="O163" s="13">
        <v>4.512650729891643E-2</v>
      </c>
      <c r="P163" s="166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265</v>
      </c>
      <c r="C164" s="54"/>
      <c r="D164" s="52">
        <v>0.79</v>
      </c>
      <c r="E164" s="52">
        <v>0.72</v>
      </c>
      <c r="F164" s="52">
        <v>1.04</v>
      </c>
      <c r="G164" s="52">
        <v>0.01</v>
      </c>
      <c r="H164" s="52">
        <v>0.63</v>
      </c>
      <c r="I164" s="52">
        <v>0.41</v>
      </c>
      <c r="J164" s="52">
        <v>2.82</v>
      </c>
      <c r="K164" s="52">
        <v>0.91</v>
      </c>
      <c r="L164" s="52">
        <v>0.08</v>
      </c>
      <c r="M164" s="52">
        <v>0.96</v>
      </c>
      <c r="N164" s="52">
        <v>0.01</v>
      </c>
      <c r="O164" s="52">
        <v>0.32</v>
      </c>
      <c r="P164" s="166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BM165" s="62"/>
    </row>
    <row r="166" spans="1:65" ht="15">
      <c r="B166" s="37" t="s">
        <v>483</v>
      </c>
      <c r="BM166" s="32" t="s">
        <v>67</v>
      </c>
    </row>
    <row r="167" spans="1:65" ht="15">
      <c r="A167" s="28" t="s">
        <v>25</v>
      </c>
      <c r="B167" s="18" t="s">
        <v>115</v>
      </c>
      <c r="C167" s="15" t="s">
        <v>116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66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235</v>
      </c>
      <c r="C168" s="8" t="s">
        <v>235</v>
      </c>
      <c r="D168" s="164" t="s">
        <v>237</v>
      </c>
      <c r="E168" s="165" t="s">
        <v>239</v>
      </c>
      <c r="F168" s="165" t="s">
        <v>240</v>
      </c>
      <c r="G168" s="165" t="s">
        <v>241</v>
      </c>
      <c r="H168" s="165" t="s">
        <v>242</v>
      </c>
      <c r="I168" s="165" t="s">
        <v>243</v>
      </c>
      <c r="J168" s="165" t="s">
        <v>244</v>
      </c>
      <c r="K168" s="165" t="s">
        <v>245</v>
      </c>
      <c r="L168" s="165" t="s">
        <v>246</v>
      </c>
      <c r="M168" s="165" t="s">
        <v>247</v>
      </c>
      <c r="N168" s="165" t="s">
        <v>248</v>
      </c>
      <c r="O168" s="165" t="s">
        <v>249</v>
      </c>
      <c r="P168" s="165" t="s">
        <v>250</v>
      </c>
      <c r="Q168" s="165" t="s">
        <v>251</v>
      </c>
      <c r="R168" s="165" t="s">
        <v>252</v>
      </c>
      <c r="S168" s="165" t="s">
        <v>253</v>
      </c>
      <c r="T168" s="165" t="s">
        <v>255</v>
      </c>
      <c r="U168" s="165" t="s">
        <v>268</v>
      </c>
      <c r="V168" s="166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119</v>
      </c>
      <c r="E169" s="10" t="s">
        <v>275</v>
      </c>
      <c r="F169" s="10" t="s">
        <v>276</v>
      </c>
      <c r="G169" s="10" t="s">
        <v>276</v>
      </c>
      <c r="H169" s="10" t="s">
        <v>276</v>
      </c>
      <c r="I169" s="10" t="s">
        <v>276</v>
      </c>
      <c r="J169" s="10" t="s">
        <v>276</v>
      </c>
      <c r="K169" s="10" t="s">
        <v>276</v>
      </c>
      <c r="L169" s="10" t="s">
        <v>119</v>
      </c>
      <c r="M169" s="10" t="s">
        <v>276</v>
      </c>
      <c r="N169" s="10" t="s">
        <v>276</v>
      </c>
      <c r="O169" s="10" t="s">
        <v>119</v>
      </c>
      <c r="P169" s="10" t="s">
        <v>275</v>
      </c>
      <c r="Q169" s="10" t="s">
        <v>275</v>
      </c>
      <c r="R169" s="10" t="s">
        <v>119</v>
      </c>
      <c r="S169" s="10" t="s">
        <v>276</v>
      </c>
      <c r="T169" s="10" t="s">
        <v>119</v>
      </c>
      <c r="U169" s="10" t="s">
        <v>275</v>
      </c>
      <c r="V169" s="166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1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166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2</v>
      </c>
    </row>
    <row r="171" spans="1:65">
      <c r="A171" s="35"/>
      <c r="B171" s="18">
        <v>1</v>
      </c>
      <c r="C171" s="14">
        <v>1</v>
      </c>
      <c r="D171" s="246">
        <v>14.4931</v>
      </c>
      <c r="E171" s="246">
        <v>13.7</v>
      </c>
      <c r="F171" s="272">
        <v>13.6</v>
      </c>
      <c r="G171" s="246">
        <v>15.400000000000002</v>
      </c>
      <c r="H171" s="272">
        <v>13.3</v>
      </c>
      <c r="I171" s="246">
        <v>14.2</v>
      </c>
      <c r="J171" s="272">
        <v>15</v>
      </c>
      <c r="K171" s="254">
        <v>9.6</v>
      </c>
      <c r="L171" s="246">
        <v>13</v>
      </c>
      <c r="M171" s="254">
        <v>12.1</v>
      </c>
      <c r="N171" s="254">
        <v>12</v>
      </c>
      <c r="O171" s="246">
        <v>15.074025780738113</v>
      </c>
      <c r="P171" s="246">
        <v>14</v>
      </c>
      <c r="Q171" s="254">
        <v>14</v>
      </c>
      <c r="R171" s="254">
        <v>15</v>
      </c>
      <c r="S171" s="246">
        <v>13.9</v>
      </c>
      <c r="T171" s="254">
        <v>16.8125</v>
      </c>
      <c r="U171" s="273">
        <v>12.4</v>
      </c>
      <c r="V171" s="247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9">
        <v>1</v>
      </c>
    </row>
    <row r="172" spans="1:65">
      <c r="A172" s="35"/>
      <c r="B172" s="19">
        <v>1</v>
      </c>
      <c r="C172" s="8">
        <v>2</v>
      </c>
      <c r="D172" s="250">
        <v>13.959099999999999</v>
      </c>
      <c r="E172" s="250">
        <v>13.7</v>
      </c>
      <c r="F172" s="274">
        <v>13.5</v>
      </c>
      <c r="G172" s="250">
        <v>15.299999999999999</v>
      </c>
      <c r="H172" s="274">
        <v>13.4</v>
      </c>
      <c r="I172" s="250">
        <v>14.4</v>
      </c>
      <c r="J172" s="274">
        <v>13.4</v>
      </c>
      <c r="K172" s="255">
        <v>10.1</v>
      </c>
      <c r="L172" s="250">
        <v>14</v>
      </c>
      <c r="M172" s="255">
        <v>11.9</v>
      </c>
      <c r="N172" s="255">
        <v>12</v>
      </c>
      <c r="O172" s="250">
        <v>14.904556033748353</v>
      </c>
      <c r="P172" s="250">
        <v>14.1</v>
      </c>
      <c r="Q172" s="255">
        <v>14</v>
      </c>
      <c r="R172" s="255">
        <v>14</v>
      </c>
      <c r="S172" s="250">
        <v>13.2</v>
      </c>
      <c r="T172" s="255">
        <v>17.145</v>
      </c>
      <c r="U172" s="250">
        <v>13.8</v>
      </c>
      <c r="V172" s="247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9">
        <v>10</v>
      </c>
    </row>
    <row r="173" spans="1:65">
      <c r="A173" s="35"/>
      <c r="B173" s="19">
        <v>1</v>
      </c>
      <c r="C173" s="8">
        <v>3</v>
      </c>
      <c r="D173" s="250">
        <v>13.3484</v>
      </c>
      <c r="E173" s="275">
        <v>11.7</v>
      </c>
      <c r="F173" s="274">
        <v>13.3</v>
      </c>
      <c r="G173" s="250">
        <v>15.2</v>
      </c>
      <c r="H173" s="274">
        <v>13.6</v>
      </c>
      <c r="I173" s="250">
        <v>14</v>
      </c>
      <c r="J173" s="274">
        <v>13.6</v>
      </c>
      <c r="K173" s="276">
        <v>11.5</v>
      </c>
      <c r="L173" s="253">
        <v>14</v>
      </c>
      <c r="M173" s="276">
        <v>11.4</v>
      </c>
      <c r="N173" s="276">
        <v>12</v>
      </c>
      <c r="O173" s="253">
        <v>14.8433117079383</v>
      </c>
      <c r="P173" s="253">
        <v>14.2</v>
      </c>
      <c r="Q173" s="276">
        <v>15</v>
      </c>
      <c r="R173" s="276">
        <v>14</v>
      </c>
      <c r="S173" s="253">
        <v>12.3</v>
      </c>
      <c r="T173" s="276">
        <v>17.418333333333333</v>
      </c>
      <c r="U173" s="253">
        <v>13.7</v>
      </c>
      <c r="V173" s="247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9">
        <v>16</v>
      </c>
    </row>
    <row r="174" spans="1:65">
      <c r="A174" s="35"/>
      <c r="B174" s="19">
        <v>1</v>
      </c>
      <c r="C174" s="8">
        <v>4</v>
      </c>
      <c r="D174" s="250">
        <v>14.015599999999999</v>
      </c>
      <c r="E174" s="250">
        <v>14.1</v>
      </c>
      <c r="F174" s="274">
        <v>13.5</v>
      </c>
      <c r="G174" s="250">
        <v>15.1</v>
      </c>
      <c r="H174" s="274">
        <v>13.4</v>
      </c>
      <c r="I174" s="250">
        <v>14.2</v>
      </c>
      <c r="J174" s="274">
        <v>14.2</v>
      </c>
      <c r="K174" s="276">
        <v>11.2</v>
      </c>
      <c r="L174" s="253">
        <v>14</v>
      </c>
      <c r="M174" s="276">
        <v>11.9</v>
      </c>
      <c r="N174" s="276">
        <v>12</v>
      </c>
      <c r="O174" s="253">
        <v>14.84704901533968</v>
      </c>
      <c r="P174" s="253">
        <v>13.9</v>
      </c>
      <c r="Q174" s="276">
        <v>14</v>
      </c>
      <c r="R174" s="276">
        <v>15</v>
      </c>
      <c r="S174" s="253">
        <v>12.3</v>
      </c>
      <c r="T174" s="276">
        <v>17.478750000000002</v>
      </c>
      <c r="U174" s="253">
        <v>13.5</v>
      </c>
      <c r="V174" s="247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9">
        <v>13.973249622924797</v>
      </c>
    </row>
    <row r="175" spans="1:65">
      <c r="A175" s="35"/>
      <c r="B175" s="19">
        <v>1</v>
      </c>
      <c r="C175" s="8">
        <v>5</v>
      </c>
      <c r="D175" s="250">
        <v>13.59</v>
      </c>
      <c r="E175" s="250">
        <v>12.8</v>
      </c>
      <c r="F175" s="250">
        <v>13.4</v>
      </c>
      <c r="G175" s="250">
        <v>15</v>
      </c>
      <c r="H175" s="250">
        <v>13.1</v>
      </c>
      <c r="I175" s="250">
        <v>14</v>
      </c>
      <c r="J175" s="250">
        <v>13.9</v>
      </c>
      <c r="K175" s="255">
        <v>11</v>
      </c>
      <c r="L175" s="250">
        <v>13</v>
      </c>
      <c r="M175" s="255">
        <v>12.4</v>
      </c>
      <c r="N175" s="255">
        <v>12</v>
      </c>
      <c r="O175" s="250">
        <v>15.059380373540545</v>
      </c>
      <c r="P175" s="250">
        <v>14.1</v>
      </c>
      <c r="Q175" s="255">
        <v>14</v>
      </c>
      <c r="R175" s="255">
        <v>15</v>
      </c>
      <c r="S175" s="250">
        <v>13.5</v>
      </c>
      <c r="T175" s="255">
        <v>17.130000000000003</v>
      </c>
      <c r="U175" s="250">
        <v>14.1</v>
      </c>
      <c r="V175" s="247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9">
        <v>22</v>
      </c>
    </row>
    <row r="176" spans="1:65">
      <c r="A176" s="35"/>
      <c r="B176" s="19">
        <v>1</v>
      </c>
      <c r="C176" s="8">
        <v>6</v>
      </c>
      <c r="D176" s="250">
        <v>14.528</v>
      </c>
      <c r="E176" s="250">
        <v>14</v>
      </c>
      <c r="F176" s="250">
        <v>13.4</v>
      </c>
      <c r="G176" s="250">
        <v>15.2</v>
      </c>
      <c r="H176" s="250">
        <v>13.6</v>
      </c>
      <c r="I176" s="250">
        <v>14.6</v>
      </c>
      <c r="J176" s="250">
        <v>14.6</v>
      </c>
      <c r="K176" s="255">
        <v>10.1</v>
      </c>
      <c r="L176" s="250">
        <v>13</v>
      </c>
      <c r="M176" s="255">
        <v>12</v>
      </c>
      <c r="N176" s="255">
        <v>12</v>
      </c>
      <c r="O176" s="250">
        <v>15.051449939280339</v>
      </c>
      <c r="P176" s="250">
        <v>14.4</v>
      </c>
      <c r="Q176" s="255">
        <v>15</v>
      </c>
      <c r="R176" s="255">
        <v>14</v>
      </c>
      <c r="S176" s="250">
        <v>14.3</v>
      </c>
      <c r="T176" s="255">
        <v>17.047499999999999</v>
      </c>
      <c r="U176" s="250">
        <v>13.9</v>
      </c>
      <c r="V176" s="247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51"/>
    </row>
    <row r="177" spans="1:65">
      <c r="A177" s="35"/>
      <c r="B177" s="20" t="s">
        <v>261</v>
      </c>
      <c r="C177" s="12"/>
      <c r="D177" s="252">
        <v>13.989033333333333</v>
      </c>
      <c r="E177" s="252">
        <v>13.333333333333334</v>
      </c>
      <c r="F177" s="252">
        <v>13.450000000000003</v>
      </c>
      <c r="G177" s="252">
        <v>15.200000000000001</v>
      </c>
      <c r="H177" s="252">
        <v>13.399999999999999</v>
      </c>
      <c r="I177" s="252">
        <v>14.233333333333333</v>
      </c>
      <c r="J177" s="252">
        <v>14.116666666666667</v>
      </c>
      <c r="K177" s="252">
        <v>10.583333333333334</v>
      </c>
      <c r="L177" s="252">
        <v>13.5</v>
      </c>
      <c r="M177" s="252">
        <v>11.949999999999998</v>
      </c>
      <c r="N177" s="252">
        <v>12</v>
      </c>
      <c r="O177" s="252">
        <v>14.963295475097553</v>
      </c>
      <c r="P177" s="252">
        <v>14.116666666666667</v>
      </c>
      <c r="Q177" s="252">
        <v>14.333333333333334</v>
      </c>
      <c r="R177" s="252">
        <v>14.5</v>
      </c>
      <c r="S177" s="252">
        <v>13.25</v>
      </c>
      <c r="T177" s="252">
        <v>17.172013888888891</v>
      </c>
      <c r="U177" s="252">
        <v>13.566666666666668</v>
      </c>
      <c r="V177" s="247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51"/>
    </row>
    <row r="178" spans="1:65">
      <c r="A178" s="35"/>
      <c r="B178" s="3" t="s">
        <v>262</v>
      </c>
      <c r="C178" s="33"/>
      <c r="D178" s="253">
        <v>13.987349999999999</v>
      </c>
      <c r="E178" s="253">
        <v>13.7</v>
      </c>
      <c r="F178" s="253">
        <v>13.45</v>
      </c>
      <c r="G178" s="253">
        <v>15.2</v>
      </c>
      <c r="H178" s="253">
        <v>13.4</v>
      </c>
      <c r="I178" s="253">
        <v>14.2</v>
      </c>
      <c r="J178" s="253">
        <v>14.05</v>
      </c>
      <c r="K178" s="253">
        <v>10.55</v>
      </c>
      <c r="L178" s="253">
        <v>13.5</v>
      </c>
      <c r="M178" s="253">
        <v>11.95</v>
      </c>
      <c r="N178" s="253">
        <v>12</v>
      </c>
      <c r="O178" s="253">
        <v>14.978002986514346</v>
      </c>
      <c r="P178" s="253">
        <v>14.1</v>
      </c>
      <c r="Q178" s="253">
        <v>14</v>
      </c>
      <c r="R178" s="253">
        <v>14.5</v>
      </c>
      <c r="S178" s="253">
        <v>13.35</v>
      </c>
      <c r="T178" s="253">
        <v>17.137500000000003</v>
      </c>
      <c r="U178" s="253">
        <v>13.75</v>
      </c>
      <c r="V178" s="247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51"/>
    </row>
    <row r="179" spans="1:65">
      <c r="A179" s="35"/>
      <c r="B179" s="3" t="s">
        <v>263</v>
      </c>
      <c r="C179" s="33"/>
      <c r="D179" s="27">
        <v>0.47239998588766585</v>
      </c>
      <c r="E179" s="27">
        <v>0.92231592562780074</v>
      </c>
      <c r="F179" s="27">
        <v>0.10488088481701478</v>
      </c>
      <c r="G179" s="27">
        <v>0.14142135623731</v>
      </c>
      <c r="H179" s="27">
        <v>0.18973665961010264</v>
      </c>
      <c r="I179" s="27">
        <v>0.2338090388900024</v>
      </c>
      <c r="J179" s="27">
        <v>0.60800219297850111</v>
      </c>
      <c r="K179" s="27">
        <v>0.75210814825174366</v>
      </c>
      <c r="L179" s="27">
        <v>0.54772255750516607</v>
      </c>
      <c r="M179" s="27">
        <v>0.32710854467592243</v>
      </c>
      <c r="N179" s="27">
        <v>0</v>
      </c>
      <c r="O179" s="27">
        <v>0.11011301794918418</v>
      </c>
      <c r="P179" s="27">
        <v>0.17224014243685082</v>
      </c>
      <c r="Q179" s="27">
        <v>0.5163977794943222</v>
      </c>
      <c r="R179" s="27">
        <v>0.54772255750516607</v>
      </c>
      <c r="S179" s="27">
        <v>0.8240145629781066</v>
      </c>
      <c r="T179" s="27">
        <v>0.24576784673903318</v>
      </c>
      <c r="U179" s="27">
        <v>0.60553007081949817</v>
      </c>
      <c r="V179" s="166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87</v>
      </c>
      <c r="C180" s="33"/>
      <c r="D180" s="13">
        <v>3.3769308760028628E-2</v>
      </c>
      <c r="E180" s="13">
        <v>6.9173694422085055E-2</v>
      </c>
      <c r="F180" s="13">
        <v>7.79783530238028E-3</v>
      </c>
      <c r="G180" s="13">
        <v>9.3040365945598683E-3</v>
      </c>
      <c r="H180" s="13">
        <v>1.4159452209709154E-2</v>
      </c>
      <c r="I180" s="13">
        <v>1.6426864559016562E-2</v>
      </c>
      <c r="J180" s="13">
        <v>4.3069812961877292E-2</v>
      </c>
      <c r="K180" s="13">
        <v>7.1065336842684443E-2</v>
      </c>
      <c r="L180" s="13">
        <v>4.0572041296678969E-2</v>
      </c>
      <c r="M180" s="13">
        <v>2.7373099972880545E-2</v>
      </c>
      <c r="N180" s="13">
        <v>0</v>
      </c>
      <c r="O180" s="13">
        <v>7.3588747968278898E-3</v>
      </c>
      <c r="P180" s="13">
        <v>1.2201190727521899E-2</v>
      </c>
      <c r="Q180" s="13">
        <v>3.602775205774341E-2</v>
      </c>
      <c r="R180" s="13">
        <v>3.77739694831149E-2</v>
      </c>
      <c r="S180" s="13">
        <v>6.2189778337970313E-2</v>
      </c>
      <c r="T180" s="13">
        <v>1.4312115534570855E-2</v>
      </c>
      <c r="U180" s="13">
        <v>4.4633666153771359E-2</v>
      </c>
      <c r="V180" s="166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264</v>
      </c>
      <c r="C181" s="33"/>
      <c r="D181" s="13">
        <v>1.1295661950132541E-3</v>
      </c>
      <c r="E181" s="13">
        <v>-4.5795810341898058E-2</v>
      </c>
      <c r="F181" s="13">
        <v>-3.7446523682389543E-2</v>
      </c>
      <c r="G181" s="13">
        <v>8.7792776210236179E-2</v>
      </c>
      <c r="H181" s="13">
        <v>-4.1024789393607763E-2</v>
      </c>
      <c r="I181" s="13">
        <v>1.8612972460023691E-2</v>
      </c>
      <c r="J181" s="13">
        <v>1.0263685800515399E-2</v>
      </c>
      <c r="K181" s="13">
        <v>-0.24260042445888164</v>
      </c>
      <c r="L181" s="13">
        <v>-3.3868257971171878E-2</v>
      </c>
      <c r="M181" s="13">
        <v>-0.14479449501892638</v>
      </c>
      <c r="N181" s="13">
        <v>-0.14121622930770839</v>
      </c>
      <c r="O181" s="13">
        <v>7.085294250726526E-2</v>
      </c>
      <c r="P181" s="13">
        <v>1.0263685800515399E-2</v>
      </c>
      <c r="Q181" s="13">
        <v>2.5769503882459466E-2</v>
      </c>
      <c r="R181" s="13">
        <v>3.7697056253185757E-2</v>
      </c>
      <c r="S181" s="13">
        <v>-5.1759586527261314E-2</v>
      </c>
      <c r="T181" s="13">
        <v>0.22892056982336717</v>
      </c>
      <c r="U181" s="13">
        <v>-2.909723702288125E-2</v>
      </c>
      <c r="V181" s="166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265</v>
      </c>
      <c r="C182" s="54"/>
      <c r="D182" s="52">
        <v>0.52</v>
      </c>
      <c r="E182" s="52">
        <v>0.28999999999999998</v>
      </c>
      <c r="F182" s="52">
        <v>0.14000000000000001</v>
      </c>
      <c r="G182" s="52">
        <v>2</v>
      </c>
      <c r="H182" s="52">
        <v>0.2</v>
      </c>
      <c r="I182" s="52">
        <v>0.82</v>
      </c>
      <c r="J182" s="52">
        <v>0.67</v>
      </c>
      <c r="K182" s="52">
        <v>3.66</v>
      </c>
      <c r="L182" s="52">
        <v>0.08</v>
      </c>
      <c r="M182" s="52">
        <v>1.98</v>
      </c>
      <c r="N182" s="52" t="s">
        <v>266</v>
      </c>
      <c r="O182" s="52">
        <v>1.71</v>
      </c>
      <c r="P182" s="52">
        <v>0.67</v>
      </c>
      <c r="Q182" s="52" t="s">
        <v>266</v>
      </c>
      <c r="R182" s="52" t="s">
        <v>266</v>
      </c>
      <c r="S182" s="52">
        <v>0.39</v>
      </c>
      <c r="T182" s="52">
        <v>4.42</v>
      </c>
      <c r="U182" s="52">
        <v>0</v>
      </c>
      <c r="V182" s="166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 t="s">
        <v>281</v>
      </c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BM183" s="62"/>
    </row>
    <row r="184" spans="1:65">
      <c r="BM184" s="62"/>
    </row>
    <row r="185" spans="1:65" ht="15">
      <c r="B185" s="37" t="s">
        <v>484</v>
      </c>
      <c r="BM185" s="32" t="s">
        <v>67</v>
      </c>
    </row>
    <row r="186" spans="1:65" ht="15">
      <c r="A186" s="28" t="s">
        <v>51</v>
      </c>
      <c r="B186" s="18" t="s">
        <v>115</v>
      </c>
      <c r="C186" s="15" t="s">
        <v>116</v>
      </c>
      <c r="D186" s="16" t="s">
        <v>234</v>
      </c>
      <c r="E186" s="17" t="s">
        <v>234</v>
      </c>
      <c r="F186" s="17" t="s">
        <v>234</v>
      </c>
      <c r="G186" s="17" t="s">
        <v>234</v>
      </c>
      <c r="H186" s="17" t="s">
        <v>234</v>
      </c>
      <c r="I186" s="17" t="s">
        <v>234</v>
      </c>
      <c r="J186" s="17" t="s">
        <v>234</v>
      </c>
      <c r="K186" s="17" t="s">
        <v>234</v>
      </c>
      <c r="L186" s="17" t="s">
        <v>234</v>
      </c>
      <c r="M186" s="17" t="s">
        <v>234</v>
      </c>
      <c r="N186" s="17" t="s">
        <v>234</v>
      </c>
      <c r="O186" s="17" t="s">
        <v>234</v>
      </c>
      <c r="P186" s="17" t="s">
        <v>234</v>
      </c>
      <c r="Q186" s="17" t="s">
        <v>234</v>
      </c>
      <c r="R186" s="17" t="s">
        <v>234</v>
      </c>
      <c r="S186" s="17" t="s">
        <v>234</v>
      </c>
      <c r="T186" s="17" t="s">
        <v>234</v>
      </c>
      <c r="U186" s="17" t="s">
        <v>234</v>
      </c>
      <c r="V186" s="166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235</v>
      </c>
      <c r="C187" s="8" t="s">
        <v>235</v>
      </c>
      <c r="D187" s="164" t="s">
        <v>237</v>
      </c>
      <c r="E187" s="165" t="s">
        <v>239</v>
      </c>
      <c r="F187" s="165" t="s">
        <v>240</v>
      </c>
      <c r="G187" s="165" t="s">
        <v>241</v>
      </c>
      <c r="H187" s="165" t="s">
        <v>242</v>
      </c>
      <c r="I187" s="165" t="s">
        <v>243</v>
      </c>
      <c r="J187" s="165" t="s">
        <v>244</v>
      </c>
      <c r="K187" s="165" t="s">
        <v>245</v>
      </c>
      <c r="L187" s="165" t="s">
        <v>246</v>
      </c>
      <c r="M187" s="165" t="s">
        <v>247</v>
      </c>
      <c r="N187" s="165" t="s">
        <v>248</v>
      </c>
      <c r="O187" s="165" t="s">
        <v>249</v>
      </c>
      <c r="P187" s="165" t="s">
        <v>250</v>
      </c>
      <c r="Q187" s="165" t="s">
        <v>251</v>
      </c>
      <c r="R187" s="165" t="s">
        <v>252</v>
      </c>
      <c r="S187" s="165" t="s">
        <v>253</v>
      </c>
      <c r="T187" s="165" t="s">
        <v>255</v>
      </c>
      <c r="U187" s="165" t="s">
        <v>268</v>
      </c>
      <c r="V187" s="166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119</v>
      </c>
      <c r="E188" s="10" t="s">
        <v>275</v>
      </c>
      <c r="F188" s="10" t="s">
        <v>276</v>
      </c>
      <c r="G188" s="10" t="s">
        <v>276</v>
      </c>
      <c r="H188" s="10" t="s">
        <v>276</v>
      </c>
      <c r="I188" s="10" t="s">
        <v>276</v>
      </c>
      <c r="J188" s="10" t="s">
        <v>276</v>
      </c>
      <c r="K188" s="10" t="s">
        <v>276</v>
      </c>
      <c r="L188" s="10" t="s">
        <v>119</v>
      </c>
      <c r="M188" s="10" t="s">
        <v>276</v>
      </c>
      <c r="N188" s="10" t="s">
        <v>276</v>
      </c>
      <c r="O188" s="10" t="s">
        <v>119</v>
      </c>
      <c r="P188" s="10" t="s">
        <v>119</v>
      </c>
      <c r="Q188" s="10" t="s">
        <v>119</v>
      </c>
      <c r="R188" s="10" t="s">
        <v>119</v>
      </c>
      <c r="S188" s="10" t="s">
        <v>276</v>
      </c>
      <c r="T188" s="10" t="s">
        <v>119</v>
      </c>
      <c r="U188" s="10" t="s">
        <v>119</v>
      </c>
      <c r="V188" s="166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0</v>
      </c>
    </row>
    <row r="189" spans="1:65">
      <c r="A189" s="35"/>
      <c r="B189" s="19"/>
      <c r="C189" s="8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166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0</v>
      </c>
    </row>
    <row r="190" spans="1:65">
      <c r="A190" s="35"/>
      <c r="B190" s="18">
        <v>1</v>
      </c>
      <c r="C190" s="14">
        <v>1</v>
      </c>
      <c r="D190" s="234">
        <v>105.64279999999999</v>
      </c>
      <c r="E190" s="234">
        <v>125</v>
      </c>
      <c r="F190" s="266">
        <v>114</v>
      </c>
      <c r="G190" s="234">
        <v>133</v>
      </c>
      <c r="H190" s="266">
        <v>127</v>
      </c>
      <c r="I190" s="234">
        <v>123.00000000000001</v>
      </c>
      <c r="J190" s="266">
        <v>122</v>
      </c>
      <c r="K190" s="257">
        <v>48</v>
      </c>
      <c r="L190" s="234">
        <v>123.00000000000001</v>
      </c>
      <c r="M190" s="234">
        <v>114</v>
      </c>
      <c r="N190" s="234">
        <v>134</v>
      </c>
      <c r="O190" s="234">
        <v>116.70101104421768</v>
      </c>
      <c r="P190" s="234">
        <v>120</v>
      </c>
      <c r="Q190" s="234">
        <v>101</v>
      </c>
      <c r="R190" s="234">
        <v>127</v>
      </c>
      <c r="S190" s="257">
        <v>82</v>
      </c>
      <c r="T190" s="234">
        <v>110.81</v>
      </c>
      <c r="U190" s="234">
        <v>114</v>
      </c>
      <c r="V190" s="235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7">
        <v>1</v>
      </c>
    </row>
    <row r="191" spans="1:65">
      <c r="A191" s="35"/>
      <c r="B191" s="19">
        <v>1</v>
      </c>
      <c r="C191" s="8">
        <v>2</v>
      </c>
      <c r="D191" s="238">
        <v>116.196</v>
      </c>
      <c r="E191" s="238">
        <v>128</v>
      </c>
      <c r="F191" s="268">
        <v>117</v>
      </c>
      <c r="G191" s="238">
        <v>132</v>
      </c>
      <c r="H191" s="268">
        <v>118</v>
      </c>
      <c r="I191" s="238">
        <v>120</v>
      </c>
      <c r="J191" s="268">
        <v>124</v>
      </c>
      <c r="K191" s="258">
        <v>57</v>
      </c>
      <c r="L191" s="238">
        <v>125</v>
      </c>
      <c r="M191" s="238">
        <v>113</v>
      </c>
      <c r="N191" s="238">
        <v>112</v>
      </c>
      <c r="O191" s="238">
        <v>111.57012832595768</v>
      </c>
      <c r="P191" s="238">
        <v>105</v>
      </c>
      <c r="Q191" s="238">
        <v>101</v>
      </c>
      <c r="R191" s="238">
        <v>123.00000000000001</v>
      </c>
      <c r="S191" s="258">
        <v>78</v>
      </c>
      <c r="T191" s="238">
        <v>109.88</v>
      </c>
      <c r="U191" s="238">
        <v>118</v>
      </c>
      <c r="V191" s="235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  <c r="AS191" s="236"/>
      <c r="AT191" s="236"/>
      <c r="AU191" s="236"/>
      <c r="AV191" s="236"/>
      <c r="AW191" s="236"/>
      <c r="AX191" s="236"/>
      <c r="AY191" s="236"/>
      <c r="AZ191" s="236"/>
      <c r="BA191" s="236"/>
      <c r="BB191" s="236"/>
      <c r="BC191" s="236"/>
      <c r="BD191" s="236"/>
      <c r="BE191" s="236"/>
      <c r="BF191" s="236"/>
      <c r="BG191" s="236"/>
      <c r="BH191" s="236"/>
      <c r="BI191" s="236"/>
      <c r="BJ191" s="236"/>
      <c r="BK191" s="236"/>
      <c r="BL191" s="236"/>
      <c r="BM191" s="237">
        <v>11</v>
      </c>
    </row>
    <row r="192" spans="1:65">
      <c r="A192" s="35"/>
      <c r="B192" s="19">
        <v>1</v>
      </c>
      <c r="C192" s="8">
        <v>3</v>
      </c>
      <c r="D192" s="238">
        <v>94.514700000000005</v>
      </c>
      <c r="E192" s="238">
        <v>117</v>
      </c>
      <c r="F192" s="268">
        <v>115</v>
      </c>
      <c r="G192" s="238">
        <v>133</v>
      </c>
      <c r="H192" s="268">
        <v>117</v>
      </c>
      <c r="I192" s="238">
        <v>119</v>
      </c>
      <c r="J192" s="268">
        <v>126</v>
      </c>
      <c r="K192" s="267">
        <v>77</v>
      </c>
      <c r="L192" s="241">
        <v>126</v>
      </c>
      <c r="M192" s="241">
        <v>114</v>
      </c>
      <c r="N192" s="241">
        <v>121</v>
      </c>
      <c r="O192" s="241">
        <v>111.19962847387468</v>
      </c>
      <c r="P192" s="241">
        <v>104</v>
      </c>
      <c r="Q192" s="241">
        <v>108</v>
      </c>
      <c r="R192" s="241">
        <v>126</v>
      </c>
      <c r="S192" s="267">
        <v>78</v>
      </c>
      <c r="T192" s="241">
        <v>109.84875000000001</v>
      </c>
      <c r="U192" s="241">
        <v>107</v>
      </c>
      <c r="V192" s="235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  <c r="AS192" s="236"/>
      <c r="AT192" s="236"/>
      <c r="AU192" s="236"/>
      <c r="AV192" s="236"/>
      <c r="AW192" s="236"/>
      <c r="AX192" s="236"/>
      <c r="AY192" s="236"/>
      <c r="AZ192" s="236"/>
      <c r="BA192" s="236"/>
      <c r="BB192" s="236"/>
      <c r="BC192" s="236"/>
      <c r="BD192" s="236"/>
      <c r="BE192" s="236"/>
      <c r="BF192" s="236"/>
      <c r="BG192" s="236"/>
      <c r="BH192" s="236"/>
      <c r="BI192" s="236"/>
      <c r="BJ192" s="236"/>
      <c r="BK192" s="236"/>
      <c r="BL192" s="236"/>
      <c r="BM192" s="237">
        <v>16</v>
      </c>
    </row>
    <row r="193" spans="1:65">
      <c r="A193" s="35"/>
      <c r="B193" s="19">
        <v>1</v>
      </c>
      <c r="C193" s="8">
        <v>4</v>
      </c>
      <c r="D193" s="238">
        <v>100.4735</v>
      </c>
      <c r="E193" s="238">
        <v>120</v>
      </c>
      <c r="F193" s="268">
        <v>113</v>
      </c>
      <c r="G193" s="238">
        <v>133</v>
      </c>
      <c r="H193" s="268">
        <v>118</v>
      </c>
      <c r="I193" s="238">
        <v>121</v>
      </c>
      <c r="J193" s="268">
        <v>133</v>
      </c>
      <c r="K193" s="267">
        <v>68</v>
      </c>
      <c r="L193" s="241">
        <v>133</v>
      </c>
      <c r="M193" s="241">
        <v>114</v>
      </c>
      <c r="N193" s="241">
        <v>127</v>
      </c>
      <c r="O193" s="241">
        <v>106.88449314980068</v>
      </c>
      <c r="P193" s="241">
        <v>128</v>
      </c>
      <c r="Q193" s="241">
        <v>95</v>
      </c>
      <c r="R193" s="241">
        <v>131</v>
      </c>
      <c r="S193" s="267">
        <v>84</v>
      </c>
      <c r="T193" s="241">
        <v>110.56</v>
      </c>
      <c r="U193" s="241">
        <v>109</v>
      </c>
      <c r="V193" s="235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  <c r="AS193" s="236"/>
      <c r="AT193" s="236"/>
      <c r="AU193" s="236"/>
      <c r="AV193" s="236"/>
      <c r="AW193" s="236"/>
      <c r="AX193" s="236"/>
      <c r="AY193" s="236"/>
      <c r="AZ193" s="236"/>
      <c r="BA193" s="236"/>
      <c r="BB193" s="236"/>
      <c r="BC193" s="236"/>
      <c r="BD193" s="236"/>
      <c r="BE193" s="236"/>
      <c r="BF193" s="236"/>
      <c r="BG193" s="236"/>
      <c r="BH193" s="236"/>
      <c r="BI193" s="236"/>
      <c r="BJ193" s="236"/>
      <c r="BK193" s="236"/>
      <c r="BL193" s="236"/>
      <c r="BM193" s="237">
        <v>117.719603227218</v>
      </c>
    </row>
    <row r="194" spans="1:65">
      <c r="A194" s="35"/>
      <c r="B194" s="19">
        <v>1</v>
      </c>
      <c r="C194" s="8">
        <v>5</v>
      </c>
      <c r="D194" s="238">
        <v>95.387900000000002</v>
      </c>
      <c r="E194" s="238">
        <v>116</v>
      </c>
      <c r="F194" s="238">
        <v>116</v>
      </c>
      <c r="G194" s="238">
        <v>132</v>
      </c>
      <c r="H194" s="238">
        <v>125</v>
      </c>
      <c r="I194" s="238">
        <v>123.00000000000001</v>
      </c>
      <c r="J194" s="238">
        <v>133</v>
      </c>
      <c r="K194" s="258">
        <v>53</v>
      </c>
      <c r="L194" s="238">
        <v>128</v>
      </c>
      <c r="M194" s="238">
        <v>116</v>
      </c>
      <c r="N194" s="238">
        <v>121</v>
      </c>
      <c r="O194" s="238">
        <v>100.4862959020256</v>
      </c>
      <c r="P194" s="238">
        <v>126</v>
      </c>
      <c r="Q194" s="238">
        <v>109</v>
      </c>
      <c r="R194" s="238">
        <v>126</v>
      </c>
      <c r="S194" s="258">
        <v>71</v>
      </c>
      <c r="T194" s="238">
        <v>110.9375</v>
      </c>
      <c r="U194" s="238">
        <v>114</v>
      </c>
      <c r="V194" s="235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  <c r="AS194" s="236"/>
      <c r="AT194" s="236"/>
      <c r="AU194" s="236"/>
      <c r="AV194" s="236"/>
      <c r="AW194" s="236"/>
      <c r="AX194" s="236"/>
      <c r="AY194" s="236"/>
      <c r="AZ194" s="236"/>
      <c r="BA194" s="236"/>
      <c r="BB194" s="236"/>
      <c r="BC194" s="236"/>
      <c r="BD194" s="236"/>
      <c r="BE194" s="236"/>
      <c r="BF194" s="236"/>
      <c r="BG194" s="236"/>
      <c r="BH194" s="236"/>
      <c r="BI194" s="236"/>
      <c r="BJ194" s="236"/>
      <c r="BK194" s="236"/>
      <c r="BL194" s="236"/>
      <c r="BM194" s="237">
        <v>23</v>
      </c>
    </row>
    <row r="195" spans="1:65">
      <c r="A195" s="35"/>
      <c r="B195" s="19">
        <v>1</v>
      </c>
      <c r="C195" s="8">
        <v>6</v>
      </c>
      <c r="D195" s="238">
        <v>105.443</v>
      </c>
      <c r="E195" s="238">
        <v>133</v>
      </c>
      <c r="F195" s="238">
        <v>116</v>
      </c>
      <c r="G195" s="238">
        <v>134</v>
      </c>
      <c r="H195" s="238">
        <v>121</v>
      </c>
      <c r="I195" s="238">
        <v>124</v>
      </c>
      <c r="J195" s="238">
        <v>135</v>
      </c>
      <c r="K195" s="258">
        <v>51</v>
      </c>
      <c r="L195" s="238">
        <v>114</v>
      </c>
      <c r="M195" s="238">
        <v>116</v>
      </c>
      <c r="N195" s="238">
        <v>125</v>
      </c>
      <c r="O195" s="238">
        <v>99.926202917051512</v>
      </c>
      <c r="P195" s="238">
        <v>106</v>
      </c>
      <c r="Q195" s="238">
        <v>111</v>
      </c>
      <c r="R195" s="238">
        <v>125</v>
      </c>
      <c r="S195" s="256">
        <v>107</v>
      </c>
      <c r="T195" s="238">
        <v>109.62</v>
      </c>
      <c r="U195" s="238">
        <v>109</v>
      </c>
      <c r="V195" s="235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  <c r="AS195" s="236"/>
      <c r="AT195" s="236"/>
      <c r="AU195" s="236"/>
      <c r="AV195" s="236"/>
      <c r="AW195" s="236"/>
      <c r="AX195" s="236"/>
      <c r="AY195" s="236"/>
      <c r="AZ195" s="236"/>
      <c r="BA195" s="236"/>
      <c r="BB195" s="236"/>
      <c r="BC195" s="236"/>
      <c r="BD195" s="236"/>
      <c r="BE195" s="236"/>
      <c r="BF195" s="236"/>
      <c r="BG195" s="236"/>
      <c r="BH195" s="236"/>
      <c r="BI195" s="236"/>
      <c r="BJ195" s="236"/>
      <c r="BK195" s="236"/>
      <c r="BL195" s="236"/>
      <c r="BM195" s="239"/>
    </row>
    <row r="196" spans="1:65">
      <c r="A196" s="35"/>
      <c r="B196" s="20" t="s">
        <v>261</v>
      </c>
      <c r="C196" s="12"/>
      <c r="D196" s="240">
        <v>102.94298333333332</v>
      </c>
      <c r="E196" s="240">
        <v>123.16666666666667</v>
      </c>
      <c r="F196" s="240">
        <v>115.16666666666667</v>
      </c>
      <c r="G196" s="240">
        <v>132.83333333333334</v>
      </c>
      <c r="H196" s="240">
        <v>121</v>
      </c>
      <c r="I196" s="240">
        <v>121.66666666666667</v>
      </c>
      <c r="J196" s="240">
        <v>128.83333333333334</v>
      </c>
      <c r="K196" s="240">
        <v>59</v>
      </c>
      <c r="L196" s="240">
        <v>124.83333333333333</v>
      </c>
      <c r="M196" s="240">
        <v>114.5</v>
      </c>
      <c r="N196" s="240">
        <v>123.33333333333333</v>
      </c>
      <c r="O196" s="240">
        <v>107.79462663548797</v>
      </c>
      <c r="P196" s="240">
        <v>114.83333333333333</v>
      </c>
      <c r="Q196" s="240">
        <v>104.16666666666667</v>
      </c>
      <c r="R196" s="240">
        <v>126.33333333333333</v>
      </c>
      <c r="S196" s="240">
        <v>83.333333333333329</v>
      </c>
      <c r="T196" s="240">
        <v>110.27604166666667</v>
      </c>
      <c r="U196" s="240">
        <v>111.83333333333333</v>
      </c>
      <c r="V196" s="235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  <c r="AS196" s="236"/>
      <c r="AT196" s="236"/>
      <c r="AU196" s="236"/>
      <c r="AV196" s="236"/>
      <c r="AW196" s="236"/>
      <c r="AX196" s="236"/>
      <c r="AY196" s="236"/>
      <c r="AZ196" s="236"/>
      <c r="BA196" s="236"/>
      <c r="BB196" s="236"/>
      <c r="BC196" s="236"/>
      <c r="BD196" s="236"/>
      <c r="BE196" s="236"/>
      <c r="BF196" s="236"/>
      <c r="BG196" s="236"/>
      <c r="BH196" s="236"/>
      <c r="BI196" s="236"/>
      <c r="BJ196" s="236"/>
      <c r="BK196" s="236"/>
      <c r="BL196" s="236"/>
      <c r="BM196" s="239"/>
    </row>
    <row r="197" spans="1:65">
      <c r="A197" s="35"/>
      <c r="B197" s="3" t="s">
        <v>262</v>
      </c>
      <c r="C197" s="33"/>
      <c r="D197" s="241">
        <v>102.95824999999999</v>
      </c>
      <c r="E197" s="241">
        <v>122.5</v>
      </c>
      <c r="F197" s="241">
        <v>115.5</v>
      </c>
      <c r="G197" s="241">
        <v>133</v>
      </c>
      <c r="H197" s="241">
        <v>119.5</v>
      </c>
      <c r="I197" s="241">
        <v>122</v>
      </c>
      <c r="J197" s="241">
        <v>129.5</v>
      </c>
      <c r="K197" s="241">
        <v>55</v>
      </c>
      <c r="L197" s="241">
        <v>125.5</v>
      </c>
      <c r="M197" s="241">
        <v>114</v>
      </c>
      <c r="N197" s="241">
        <v>123</v>
      </c>
      <c r="O197" s="241">
        <v>109.04206081183767</v>
      </c>
      <c r="P197" s="241">
        <v>113</v>
      </c>
      <c r="Q197" s="241">
        <v>104.5</v>
      </c>
      <c r="R197" s="241">
        <v>126</v>
      </c>
      <c r="S197" s="241">
        <v>80</v>
      </c>
      <c r="T197" s="241">
        <v>110.22</v>
      </c>
      <c r="U197" s="241">
        <v>111.5</v>
      </c>
      <c r="V197" s="235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9"/>
    </row>
    <row r="198" spans="1:65">
      <c r="A198" s="35"/>
      <c r="B198" s="3" t="s">
        <v>263</v>
      </c>
      <c r="C198" s="33"/>
      <c r="D198" s="241">
        <v>8.0423272277162798</v>
      </c>
      <c r="E198" s="241">
        <v>6.6758270399004997</v>
      </c>
      <c r="F198" s="241">
        <v>1.4719601443879744</v>
      </c>
      <c r="G198" s="241">
        <v>0.752772652709081</v>
      </c>
      <c r="H198" s="241">
        <v>4.1472882706655438</v>
      </c>
      <c r="I198" s="241">
        <v>1.9663841605003538</v>
      </c>
      <c r="J198" s="241">
        <v>5.4924190177613603</v>
      </c>
      <c r="K198" s="241">
        <v>11.224972160321824</v>
      </c>
      <c r="L198" s="241">
        <v>6.306081720582652</v>
      </c>
      <c r="M198" s="241">
        <v>1.2247448713915889</v>
      </c>
      <c r="N198" s="241">
        <v>7.3393914370788718</v>
      </c>
      <c r="O198" s="241">
        <v>6.6531836988694897</v>
      </c>
      <c r="P198" s="241">
        <v>11.107054815146393</v>
      </c>
      <c r="Q198" s="241">
        <v>6.145459028149701</v>
      </c>
      <c r="R198" s="241">
        <v>2.6583202716502479</v>
      </c>
      <c r="S198" s="241">
        <v>12.420413304985756</v>
      </c>
      <c r="T198" s="241">
        <v>0.56090797856392205</v>
      </c>
      <c r="U198" s="241">
        <v>4.1673332800085321</v>
      </c>
      <c r="V198" s="235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  <c r="AS198" s="236"/>
      <c r="AT198" s="236"/>
      <c r="AU198" s="236"/>
      <c r="AV198" s="236"/>
      <c r="AW198" s="236"/>
      <c r="AX198" s="236"/>
      <c r="AY198" s="236"/>
      <c r="AZ198" s="236"/>
      <c r="BA198" s="236"/>
      <c r="BB198" s="236"/>
      <c r="BC198" s="236"/>
      <c r="BD198" s="236"/>
      <c r="BE198" s="236"/>
      <c r="BF198" s="236"/>
      <c r="BG198" s="236"/>
      <c r="BH198" s="236"/>
      <c r="BI198" s="236"/>
      <c r="BJ198" s="236"/>
      <c r="BK198" s="236"/>
      <c r="BL198" s="236"/>
      <c r="BM198" s="239"/>
    </row>
    <row r="199" spans="1:65">
      <c r="A199" s="35"/>
      <c r="B199" s="3" t="s">
        <v>87</v>
      </c>
      <c r="C199" s="33"/>
      <c r="D199" s="13">
        <v>7.8124093233969294E-2</v>
      </c>
      <c r="E199" s="13">
        <v>5.4201572719083893E-2</v>
      </c>
      <c r="F199" s="13">
        <v>1.2781130052572859E-2</v>
      </c>
      <c r="G199" s="13">
        <v>5.6670463190144115E-3</v>
      </c>
      <c r="H199" s="13">
        <v>3.4275109674921853E-2</v>
      </c>
      <c r="I199" s="13">
        <v>1.6162061593153591E-2</v>
      </c>
      <c r="J199" s="13">
        <v>4.263197167731974E-2</v>
      </c>
      <c r="K199" s="13">
        <v>0.19025376542918346</v>
      </c>
      <c r="L199" s="13">
        <v>5.0516008442584664E-2</v>
      </c>
      <c r="M199" s="13">
        <v>1.0696461758878506E-2</v>
      </c>
      <c r="N199" s="13">
        <v>5.9508579219558419E-2</v>
      </c>
      <c r="O199" s="13">
        <v>6.172092159442704E-2</v>
      </c>
      <c r="P199" s="13">
        <v>9.672326399256656E-2</v>
      </c>
      <c r="Q199" s="13">
        <v>5.8996406670237124E-2</v>
      </c>
      <c r="R199" s="13">
        <v>2.1042112968207769E-2</v>
      </c>
      <c r="S199" s="13">
        <v>0.14904495965982908</v>
      </c>
      <c r="T199" s="13">
        <v>5.0863992766387867E-3</v>
      </c>
      <c r="U199" s="13">
        <v>3.7263784918109083E-2</v>
      </c>
      <c r="V199" s="166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3" t="s">
        <v>264</v>
      </c>
      <c r="C200" s="33"/>
      <c r="D200" s="13">
        <v>-0.12552386763794476</v>
      </c>
      <c r="E200" s="13">
        <v>4.6271506954835395E-2</v>
      </c>
      <c r="F200" s="13">
        <v>-2.168658821949776E-2</v>
      </c>
      <c r="G200" s="13">
        <v>0.12838753862382113</v>
      </c>
      <c r="H200" s="13">
        <v>2.7866189511786654E-2</v>
      </c>
      <c r="I200" s="13">
        <v>3.3529364109647908E-2</v>
      </c>
      <c r="J200" s="13">
        <v>9.4408491036654496E-2</v>
      </c>
      <c r="K200" s="13">
        <v>-0.49880904808929405</v>
      </c>
      <c r="L200" s="13">
        <v>6.0429443449487863E-2</v>
      </c>
      <c r="M200" s="13">
        <v>-2.7349762817358791E-2</v>
      </c>
      <c r="N200" s="13">
        <v>4.7687300604300598E-2</v>
      </c>
      <c r="O200" s="13">
        <v>-8.4310312977977087E-2</v>
      </c>
      <c r="P200" s="13">
        <v>-2.4518175518428387E-2</v>
      </c>
      <c r="Q200" s="13">
        <v>-0.11512896908420556</v>
      </c>
      <c r="R200" s="13">
        <v>7.317158629467535E-2</v>
      </c>
      <c r="S200" s="13">
        <v>-0.29210317526736451</v>
      </c>
      <c r="T200" s="13">
        <v>-6.3231283120994242E-2</v>
      </c>
      <c r="U200" s="13">
        <v>-5.0002461208803251E-2</v>
      </c>
      <c r="V200" s="166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A201" s="35"/>
      <c r="B201" s="53" t="s">
        <v>265</v>
      </c>
      <c r="C201" s="54"/>
      <c r="D201" s="52">
        <v>0.99</v>
      </c>
      <c r="E201" s="52">
        <v>0.67</v>
      </c>
      <c r="F201" s="52">
        <v>0.01</v>
      </c>
      <c r="G201" s="52">
        <v>1.46</v>
      </c>
      <c r="H201" s="52">
        <v>0.49</v>
      </c>
      <c r="I201" s="52">
        <v>0.54</v>
      </c>
      <c r="J201" s="52">
        <v>1.1299999999999999</v>
      </c>
      <c r="K201" s="52">
        <v>4.58</v>
      </c>
      <c r="L201" s="52">
        <v>0.8</v>
      </c>
      <c r="M201" s="52">
        <v>0.04</v>
      </c>
      <c r="N201" s="52">
        <v>0.68</v>
      </c>
      <c r="O201" s="52">
        <v>0.59</v>
      </c>
      <c r="P201" s="52">
        <v>0.01</v>
      </c>
      <c r="Q201" s="52">
        <v>0.89</v>
      </c>
      <c r="R201" s="52">
        <v>0.93</v>
      </c>
      <c r="S201" s="52">
        <v>2.59</v>
      </c>
      <c r="T201" s="52">
        <v>0.39</v>
      </c>
      <c r="U201" s="52">
        <v>0.26</v>
      </c>
      <c r="V201" s="166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2"/>
    </row>
    <row r="202" spans="1:65">
      <c r="B202" s="36"/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BM202" s="62"/>
    </row>
    <row r="203" spans="1:65" ht="15">
      <c r="B203" s="37" t="s">
        <v>485</v>
      </c>
      <c r="BM203" s="32" t="s">
        <v>67</v>
      </c>
    </row>
    <row r="204" spans="1:65" ht="15">
      <c r="A204" s="28" t="s">
        <v>28</v>
      </c>
      <c r="B204" s="18" t="s">
        <v>115</v>
      </c>
      <c r="C204" s="15" t="s">
        <v>116</v>
      </c>
      <c r="D204" s="16" t="s">
        <v>234</v>
      </c>
      <c r="E204" s="17" t="s">
        <v>234</v>
      </c>
      <c r="F204" s="17" t="s">
        <v>234</v>
      </c>
      <c r="G204" s="17" t="s">
        <v>234</v>
      </c>
      <c r="H204" s="17" t="s">
        <v>234</v>
      </c>
      <c r="I204" s="17" t="s">
        <v>234</v>
      </c>
      <c r="J204" s="17" t="s">
        <v>234</v>
      </c>
      <c r="K204" s="17" t="s">
        <v>234</v>
      </c>
      <c r="L204" s="17" t="s">
        <v>234</v>
      </c>
      <c r="M204" s="17" t="s">
        <v>234</v>
      </c>
      <c r="N204" s="17" t="s">
        <v>234</v>
      </c>
      <c r="O204" s="17" t="s">
        <v>234</v>
      </c>
      <c r="P204" s="17" t="s">
        <v>234</v>
      </c>
      <c r="Q204" s="17" t="s">
        <v>234</v>
      </c>
      <c r="R204" s="166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</v>
      </c>
    </row>
    <row r="205" spans="1:65">
      <c r="A205" s="35"/>
      <c r="B205" s="19" t="s">
        <v>235</v>
      </c>
      <c r="C205" s="8" t="s">
        <v>235</v>
      </c>
      <c r="D205" s="164" t="s">
        <v>239</v>
      </c>
      <c r="E205" s="165" t="s">
        <v>240</v>
      </c>
      <c r="F205" s="165" t="s">
        <v>241</v>
      </c>
      <c r="G205" s="165" t="s">
        <v>242</v>
      </c>
      <c r="H205" s="165" t="s">
        <v>243</v>
      </c>
      <c r="I205" s="165" t="s">
        <v>244</v>
      </c>
      <c r="J205" s="165" t="s">
        <v>245</v>
      </c>
      <c r="K205" s="165" t="s">
        <v>247</v>
      </c>
      <c r="L205" s="165" t="s">
        <v>249</v>
      </c>
      <c r="M205" s="165" t="s">
        <v>250</v>
      </c>
      <c r="N205" s="165" t="s">
        <v>251</v>
      </c>
      <c r="O205" s="165" t="s">
        <v>252</v>
      </c>
      <c r="P205" s="165" t="s">
        <v>253</v>
      </c>
      <c r="Q205" s="165" t="s">
        <v>268</v>
      </c>
      <c r="R205" s="166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 t="s">
        <v>3</v>
      </c>
    </row>
    <row r="206" spans="1:65">
      <c r="A206" s="35"/>
      <c r="B206" s="19"/>
      <c r="C206" s="8"/>
      <c r="D206" s="9" t="s">
        <v>275</v>
      </c>
      <c r="E206" s="10" t="s">
        <v>276</v>
      </c>
      <c r="F206" s="10" t="s">
        <v>276</v>
      </c>
      <c r="G206" s="10" t="s">
        <v>276</v>
      </c>
      <c r="H206" s="10" t="s">
        <v>276</v>
      </c>
      <c r="I206" s="10" t="s">
        <v>276</v>
      </c>
      <c r="J206" s="10" t="s">
        <v>276</v>
      </c>
      <c r="K206" s="10" t="s">
        <v>276</v>
      </c>
      <c r="L206" s="10" t="s">
        <v>119</v>
      </c>
      <c r="M206" s="10" t="s">
        <v>275</v>
      </c>
      <c r="N206" s="10" t="s">
        <v>275</v>
      </c>
      <c r="O206" s="10" t="s">
        <v>275</v>
      </c>
      <c r="P206" s="10" t="s">
        <v>276</v>
      </c>
      <c r="Q206" s="10" t="s">
        <v>275</v>
      </c>
      <c r="R206" s="16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1</v>
      </c>
    </row>
    <row r="207" spans="1:65">
      <c r="A207" s="35"/>
      <c r="B207" s="19"/>
      <c r="C207" s="8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166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2</v>
      </c>
    </row>
    <row r="208" spans="1:65">
      <c r="A208" s="35"/>
      <c r="B208" s="18">
        <v>1</v>
      </c>
      <c r="C208" s="14">
        <v>1</v>
      </c>
      <c r="D208" s="246">
        <v>11.1</v>
      </c>
      <c r="E208" s="246">
        <v>10.4</v>
      </c>
      <c r="F208" s="272">
        <v>11.8</v>
      </c>
      <c r="G208" s="246">
        <v>10.35</v>
      </c>
      <c r="H208" s="272">
        <v>11.8</v>
      </c>
      <c r="I208" s="246">
        <v>12.05</v>
      </c>
      <c r="J208" s="277">
        <v>10</v>
      </c>
      <c r="K208" s="246">
        <v>11.3</v>
      </c>
      <c r="L208" s="246">
        <v>11.569281980162891</v>
      </c>
      <c r="M208" s="246">
        <v>10.67</v>
      </c>
      <c r="N208" s="246">
        <v>11.3</v>
      </c>
      <c r="O208" s="246">
        <v>11.6</v>
      </c>
      <c r="P208" s="246">
        <v>10.5</v>
      </c>
      <c r="Q208" s="273">
        <v>9.1999999999999993</v>
      </c>
      <c r="R208" s="247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9">
        <v>1</v>
      </c>
    </row>
    <row r="209" spans="1:65">
      <c r="A209" s="35"/>
      <c r="B209" s="19">
        <v>1</v>
      </c>
      <c r="C209" s="8">
        <v>2</v>
      </c>
      <c r="D209" s="250">
        <v>12.1</v>
      </c>
      <c r="E209" s="250">
        <v>9.5</v>
      </c>
      <c r="F209" s="274">
        <v>11.8</v>
      </c>
      <c r="G209" s="250">
        <v>9.9700000000000006</v>
      </c>
      <c r="H209" s="274">
        <v>11.55</v>
      </c>
      <c r="I209" s="250">
        <v>10.9</v>
      </c>
      <c r="J209" s="276">
        <v>9</v>
      </c>
      <c r="K209" s="250">
        <v>10.8</v>
      </c>
      <c r="L209" s="250">
        <v>11.435481542935403</v>
      </c>
      <c r="M209" s="250">
        <v>10.8</v>
      </c>
      <c r="N209" s="250">
        <v>10.9</v>
      </c>
      <c r="O209" s="250">
        <v>11.2</v>
      </c>
      <c r="P209" s="250">
        <v>10.4</v>
      </c>
      <c r="Q209" s="250">
        <v>10.199999999999999</v>
      </c>
      <c r="R209" s="247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9">
        <v>42</v>
      </c>
    </row>
    <row r="210" spans="1:65">
      <c r="A210" s="35"/>
      <c r="B210" s="19">
        <v>1</v>
      </c>
      <c r="C210" s="8">
        <v>3</v>
      </c>
      <c r="D210" s="250">
        <v>9.6</v>
      </c>
      <c r="E210" s="250">
        <v>10</v>
      </c>
      <c r="F210" s="274">
        <v>11.75</v>
      </c>
      <c r="G210" s="250">
        <v>10.15</v>
      </c>
      <c r="H210" s="274">
        <v>11.3</v>
      </c>
      <c r="I210" s="250">
        <v>10.8</v>
      </c>
      <c r="J210" s="276">
        <v>9</v>
      </c>
      <c r="K210" s="274">
        <v>11.5</v>
      </c>
      <c r="L210" s="253">
        <v>11.445725980701599</v>
      </c>
      <c r="M210" s="253">
        <v>10.98</v>
      </c>
      <c r="N210" s="253">
        <v>11.3</v>
      </c>
      <c r="O210" s="253">
        <v>11.2</v>
      </c>
      <c r="P210" s="253">
        <v>9.91</v>
      </c>
      <c r="Q210" s="253">
        <v>10.6</v>
      </c>
      <c r="R210" s="247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9">
        <v>16</v>
      </c>
    </row>
    <row r="211" spans="1:65">
      <c r="A211" s="35"/>
      <c r="B211" s="19">
        <v>1</v>
      </c>
      <c r="C211" s="8">
        <v>4</v>
      </c>
      <c r="D211" s="250">
        <v>10</v>
      </c>
      <c r="E211" s="250">
        <v>9.9</v>
      </c>
      <c r="F211" s="274">
        <v>11.55</v>
      </c>
      <c r="G211" s="250">
        <v>10.35</v>
      </c>
      <c r="H211" s="274">
        <v>11.1</v>
      </c>
      <c r="I211" s="250">
        <v>11.2</v>
      </c>
      <c r="J211" s="276">
        <v>9</v>
      </c>
      <c r="K211" s="274">
        <v>10.9</v>
      </c>
      <c r="L211" s="253">
        <v>11.511326579676391</v>
      </c>
      <c r="M211" s="253">
        <v>10.67</v>
      </c>
      <c r="N211" s="253">
        <v>10.9</v>
      </c>
      <c r="O211" s="253">
        <v>11.2</v>
      </c>
      <c r="P211" s="253">
        <v>10.7</v>
      </c>
      <c r="Q211" s="253">
        <v>10.4</v>
      </c>
      <c r="R211" s="247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9">
        <v>10.926872642411448</v>
      </c>
    </row>
    <row r="212" spans="1:65">
      <c r="A212" s="35"/>
      <c r="B212" s="19">
        <v>1</v>
      </c>
      <c r="C212" s="8">
        <v>5</v>
      </c>
      <c r="D212" s="250">
        <v>9.5</v>
      </c>
      <c r="E212" s="250">
        <v>10</v>
      </c>
      <c r="F212" s="250">
        <v>11.45</v>
      </c>
      <c r="G212" s="250">
        <v>10.25</v>
      </c>
      <c r="H212" s="250">
        <v>11.2</v>
      </c>
      <c r="I212" s="250">
        <v>11.05</v>
      </c>
      <c r="J212" s="255">
        <v>9</v>
      </c>
      <c r="K212" s="250">
        <v>11</v>
      </c>
      <c r="L212" s="250">
        <v>11.398669636592102</v>
      </c>
      <c r="M212" s="250">
        <v>10.78</v>
      </c>
      <c r="N212" s="250">
        <v>11.3</v>
      </c>
      <c r="O212" s="250">
        <v>11.5</v>
      </c>
      <c r="P212" s="250">
        <v>10.8</v>
      </c>
      <c r="Q212" s="250">
        <v>10.8</v>
      </c>
      <c r="R212" s="247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9">
        <v>24</v>
      </c>
    </row>
    <row r="213" spans="1:65">
      <c r="A213" s="35"/>
      <c r="B213" s="19">
        <v>1</v>
      </c>
      <c r="C213" s="8">
        <v>6</v>
      </c>
      <c r="D213" s="250">
        <v>11.1</v>
      </c>
      <c r="E213" s="250">
        <v>9.9</v>
      </c>
      <c r="F213" s="250">
        <v>11.55</v>
      </c>
      <c r="G213" s="250">
        <v>10.35</v>
      </c>
      <c r="H213" s="250">
        <v>11.6</v>
      </c>
      <c r="I213" s="250">
        <v>11.6</v>
      </c>
      <c r="J213" s="255">
        <v>10</v>
      </c>
      <c r="K213" s="250">
        <v>11.4</v>
      </c>
      <c r="L213" s="250">
        <v>11.56558038802447</v>
      </c>
      <c r="M213" s="250">
        <v>10.93</v>
      </c>
      <c r="N213" s="250">
        <v>11.6</v>
      </c>
      <c r="O213" s="250">
        <v>11</v>
      </c>
      <c r="P213" s="250">
        <v>10.4</v>
      </c>
      <c r="Q213" s="250">
        <v>10.8</v>
      </c>
      <c r="R213" s="247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51"/>
    </row>
    <row r="214" spans="1:65">
      <c r="A214" s="35"/>
      <c r="B214" s="20" t="s">
        <v>261</v>
      </c>
      <c r="C214" s="12"/>
      <c r="D214" s="252">
        <v>10.566666666666666</v>
      </c>
      <c r="E214" s="252">
        <v>9.9499999999999993</v>
      </c>
      <c r="F214" s="252">
        <v>11.65</v>
      </c>
      <c r="G214" s="252">
        <v>10.236666666666666</v>
      </c>
      <c r="H214" s="252">
        <v>11.424999999999999</v>
      </c>
      <c r="I214" s="252">
        <v>11.266666666666666</v>
      </c>
      <c r="J214" s="252">
        <v>9.3333333333333339</v>
      </c>
      <c r="K214" s="252">
        <v>11.15</v>
      </c>
      <c r="L214" s="252">
        <v>11.487677684682142</v>
      </c>
      <c r="M214" s="252">
        <v>10.805000000000001</v>
      </c>
      <c r="N214" s="252">
        <v>11.216666666666667</v>
      </c>
      <c r="O214" s="252">
        <v>11.283333333333333</v>
      </c>
      <c r="P214" s="252">
        <v>10.451666666666666</v>
      </c>
      <c r="Q214" s="252">
        <v>10.333333333333334</v>
      </c>
      <c r="R214" s="247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51"/>
    </row>
    <row r="215" spans="1:65">
      <c r="A215" s="35"/>
      <c r="B215" s="3" t="s">
        <v>262</v>
      </c>
      <c r="C215" s="33"/>
      <c r="D215" s="253">
        <v>10.55</v>
      </c>
      <c r="E215" s="253">
        <v>9.9499999999999993</v>
      </c>
      <c r="F215" s="253">
        <v>11.65</v>
      </c>
      <c r="G215" s="253">
        <v>10.3</v>
      </c>
      <c r="H215" s="253">
        <v>11.425000000000001</v>
      </c>
      <c r="I215" s="253">
        <v>11.125</v>
      </c>
      <c r="J215" s="253">
        <v>9</v>
      </c>
      <c r="K215" s="253">
        <v>11.15</v>
      </c>
      <c r="L215" s="253">
        <v>11.478526280188994</v>
      </c>
      <c r="M215" s="253">
        <v>10.79</v>
      </c>
      <c r="N215" s="253">
        <v>11.3</v>
      </c>
      <c r="O215" s="253">
        <v>11.2</v>
      </c>
      <c r="P215" s="253">
        <v>10.45</v>
      </c>
      <c r="Q215" s="253">
        <v>10.5</v>
      </c>
      <c r="R215" s="247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51"/>
    </row>
    <row r="216" spans="1:65">
      <c r="A216" s="35"/>
      <c r="B216" s="3" t="s">
        <v>263</v>
      </c>
      <c r="C216" s="33"/>
      <c r="D216" s="27">
        <v>1.0308572484426088</v>
      </c>
      <c r="E216" s="27">
        <v>0.28809720581775877</v>
      </c>
      <c r="F216" s="27">
        <v>0.15165750888103127</v>
      </c>
      <c r="G216" s="27">
        <v>0.15318833724101369</v>
      </c>
      <c r="H216" s="27">
        <v>0.26786190471957783</v>
      </c>
      <c r="I216" s="27">
        <v>0.47504385762439516</v>
      </c>
      <c r="J216" s="27">
        <v>0.5163977794943222</v>
      </c>
      <c r="K216" s="27">
        <v>0.28809720581775861</v>
      </c>
      <c r="L216" s="27">
        <v>7.1685671885415095E-2</v>
      </c>
      <c r="M216" s="27">
        <v>0.12911235417263534</v>
      </c>
      <c r="N216" s="27">
        <v>0.27141603981096363</v>
      </c>
      <c r="O216" s="27">
        <v>0.22286019533929044</v>
      </c>
      <c r="P216" s="27">
        <v>0.31115376691704483</v>
      </c>
      <c r="Q216" s="27">
        <v>0.60221812216726522</v>
      </c>
      <c r="R216" s="16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87</v>
      </c>
      <c r="C217" s="33"/>
      <c r="D217" s="13">
        <v>9.7557468306871495E-2</v>
      </c>
      <c r="E217" s="13">
        <v>2.8954493047010935E-2</v>
      </c>
      <c r="F217" s="13">
        <v>1.3017811921118564E-2</v>
      </c>
      <c r="G217" s="13">
        <v>1.4964669870499547E-2</v>
      </c>
      <c r="H217" s="13">
        <v>2.3445243301494778E-2</v>
      </c>
      <c r="I217" s="13">
        <v>4.2163656002165255E-2</v>
      </c>
      <c r="J217" s="13">
        <v>5.53283335172488E-2</v>
      </c>
      <c r="K217" s="13">
        <v>2.5838314423117362E-2</v>
      </c>
      <c r="L217" s="13">
        <v>6.2402231202048734E-3</v>
      </c>
      <c r="M217" s="13">
        <v>1.1949315518059724E-2</v>
      </c>
      <c r="N217" s="13">
        <v>2.4197566699342969E-2</v>
      </c>
      <c r="O217" s="13">
        <v>1.9751272851340363E-2</v>
      </c>
      <c r="P217" s="13">
        <v>2.977073196463513E-2</v>
      </c>
      <c r="Q217" s="13">
        <v>5.8279173112961144E-2</v>
      </c>
      <c r="R217" s="166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3" t="s">
        <v>264</v>
      </c>
      <c r="C218" s="33"/>
      <c r="D218" s="13">
        <v>-3.2965148174847525E-2</v>
      </c>
      <c r="E218" s="13">
        <v>-8.9400936057388081E-2</v>
      </c>
      <c r="F218" s="13">
        <v>6.6178803510696493E-2</v>
      </c>
      <c r="G218" s="13">
        <v>-6.3165921149828663E-2</v>
      </c>
      <c r="H218" s="13">
        <v>4.5587367391391131E-2</v>
      </c>
      <c r="I218" s="13">
        <v>3.1097097529657836E-2</v>
      </c>
      <c r="J218" s="13">
        <v>-0.14583672393992841</v>
      </c>
      <c r="K218" s="13">
        <v>2.0420056578906998E-2</v>
      </c>
      <c r="L218" s="13">
        <v>5.1323472014672467E-2</v>
      </c>
      <c r="M218" s="13">
        <v>-1.1153478804027728E-2</v>
      </c>
      <c r="N218" s="13">
        <v>2.6521222836478842E-2</v>
      </c>
      <c r="O218" s="13">
        <v>3.2622389094050908E-2</v>
      </c>
      <c r="P218" s="13">
        <v>-4.3489659969159211E-2</v>
      </c>
      <c r="Q218" s="13">
        <v>-5.4319230076349312E-2</v>
      </c>
      <c r="R218" s="166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A219" s="35"/>
      <c r="B219" s="53" t="s">
        <v>265</v>
      </c>
      <c r="C219" s="54"/>
      <c r="D219" s="52">
        <v>1.1399999999999999</v>
      </c>
      <c r="E219" s="52">
        <v>2.35</v>
      </c>
      <c r="F219" s="52">
        <v>0.98</v>
      </c>
      <c r="G219" s="52">
        <v>1.79</v>
      </c>
      <c r="H219" s="52">
        <v>0.54</v>
      </c>
      <c r="I219" s="52">
        <v>0.23</v>
      </c>
      <c r="J219" s="52" t="s">
        <v>266</v>
      </c>
      <c r="K219" s="52">
        <v>0</v>
      </c>
      <c r="L219" s="52">
        <v>0.66</v>
      </c>
      <c r="M219" s="52">
        <v>0.67</v>
      </c>
      <c r="N219" s="52">
        <v>0.13</v>
      </c>
      <c r="O219" s="52">
        <v>0.26</v>
      </c>
      <c r="P219" s="52">
        <v>1.36</v>
      </c>
      <c r="Q219" s="52">
        <v>1.6</v>
      </c>
      <c r="R219" s="166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2"/>
    </row>
    <row r="220" spans="1:65">
      <c r="B220" s="36" t="s">
        <v>282</v>
      </c>
      <c r="C220" s="20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BM220" s="62"/>
    </row>
    <row r="221" spans="1:65">
      <c r="BM221" s="62"/>
    </row>
    <row r="222" spans="1:65" ht="15">
      <c r="B222" s="37" t="s">
        <v>486</v>
      </c>
      <c r="BM222" s="32" t="s">
        <v>67</v>
      </c>
    </row>
    <row r="223" spans="1:65" ht="15">
      <c r="A223" s="28" t="s">
        <v>0</v>
      </c>
      <c r="B223" s="18" t="s">
        <v>115</v>
      </c>
      <c r="C223" s="15" t="s">
        <v>116</v>
      </c>
      <c r="D223" s="16" t="s">
        <v>234</v>
      </c>
      <c r="E223" s="17" t="s">
        <v>234</v>
      </c>
      <c r="F223" s="17" t="s">
        <v>234</v>
      </c>
      <c r="G223" s="17" t="s">
        <v>234</v>
      </c>
      <c r="H223" s="17" t="s">
        <v>234</v>
      </c>
      <c r="I223" s="17" t="s">
        <v>234</v>
      </c>
      <c r="J223" s="17" t="s">
        <v>234</v>
      </c>
      <c r="K223" s="17" t="s">
        <v>234</v>
      </c>
      <c r="L223" s="17" t="s">
        <v>234</v>
      </c>
      <c r="M223" s="17" t="s">
        <v>234</v>
      </c>
      <c r="N223" s="17" t="s">
        <v>234</v>
      </c>
      <c r="O223" s="17" t="s">
        <v>234</v>
      </c>
      <c r="P223" s="17" t="s">
        <v>234</v>
      </c>
      <c r="Q223" s="17" t="s">
        <v>234</v>
      </c>
      <c r="R223" s="17" t="s">
        <v>234</v>
      </c>
      <c r="S223" s="17" t="s">
        <v>234</v>
      </c>
      <c r="T223" s="17" t="s">
        <v>234</v>
      </c>
      <c r="U223" s="17" t="s">
        <v>234</v>
      </c>
      <c r="V223" s="166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1</v>
      </c>
    </row>
    <row r="224" spans="1:65">
      <c r="A224" s="35"/>
      <c r="B224" s="19" t="s">
        <v>235</v>
      </c>
      <c r="C224" s="8" t="s">
        <v>235</v>
      </c>
      <c r="D224" s="164" t="s">
        <v>237</v>
      </c>
      <c r="E224" s="165" t="s">
        <v>239</v>
      </c>
      <c r="F224" s="165" t="s">
        <v>240</v>
      </c>
      <c r="G224" s="165" t="s">
        <v>241</v>
      </c>
      <c r="H224" s="165" t="s">
        <v>242</v>
      </c>
      <c r="I224" s="165" t="s">
        <v>243</v>
      </c>
      <c r="J224" s="165" t="s">
        <v>244</v>
      </c>
      <c r="K224" s="165" t="s">
        <v>245</v>
      </c>
      <c r="L224" s="165" t="s">
        <v>246</v>
      </c>
      <c r="M224" s="165" t="s">
        <v>247</v>
      </c>
      <c r="N224" s="165" t="s">
        <v>248</v>
      </c>
      <c r="O224" s="165" t="s">
        <v>249</v>
      </c>
      <c r="P224" s="165" t="s">
        <v>250</v>
      </c>
      <c r="Q224" s="165" t="s">
        <v>251</v>
      </c>
      <c r="R224" s="165" t="s">
        <v>252</v>
      </c>
      <c r="S224" s="165" t="s">
        <v>253</v>
      </c>
      <c r="T224" s="165" t="s">
        <v>255</v>
      </c>
      <c r="U224" s="165" t="s">
        <v>268</v>
      </c>
      <c r="V224" s="166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 t="s">
        <v>3</v>
      </c>
    </row>
    <row r="225" spans="1:65">
      <c r="A225" s="35"/>
      <c r="B225" s="19"/>
      <c r="C225" s="8"/>
      <c r="D225" s="9" t="s">
        <v>119</v>
      </c>
      <c r="E225" s="10" t="s">
        <v>275</v>
      </c>
      <c r="F225" s="10" t="s">
        <v>276</v>
      </c>
      <c r="G225" s="10" t="s">
        <v>276</v>
      </c>
      <c r="H225" s="10" t="s">
        <v>276</v>
      </c>
      <c r="I225" s="10" t="s">
        <v>276</v>
      </c>
      <c r="J225" s="10" t="s">
        <v>276</v>
      </c>
      <c r="K225" s="10" t="s">
        <v>276</v>
      </c>
      <c r="L225" s="10" t="s">
        <v>119</v>
      </c>
      <c r="M225" s="10" t="s">
        <v>276</v>
      </c>
      <c r="N225" s="10" t="s">
        <v>276</v>
      </c>
      <c r="O225" s="10" t="s">
        <v>119</v>
      </c>
      <c r="P225" s="10" t="s">
        <v>275</v>
      </c>
      <c r="Q225" s="10" t="s">
        <v>119</v>
      </c>
      <c r="R225" s="10" t="s">
        <v>119</v>
      </c>
      <c r="S225" s="10" t="s">
        <v>276</v>
      </c>
      <c r="T225" s="10" t="s">
        <v>119</v>
      </c>
      <c r="U225" s="10" t="s">
        <v>275</v>
      </c>
      <c r="V225" s="166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1</v>
      </c>
    </row>
    <row r="226" spans="1:65">
      <c r="A226" s="35"/>
      <c r="B226" s="19"/>
      <c r="C226" s="8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166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2</v>
      </c>
    </row>
    <row r="227" spans="1:65">
      <c r="A227" s="35"/>
      <c r="B227" s="18">
        <v>1</v>
      </c>
      <c r="C227" s="14">
        <v>1</v>
      </c>
      <c r="D227" s="246">
        <v>38.0655</v>
      </c>
      <c r="E227" s="246">
        <v>34.5</v>
      </c>
      <c r="F227" s="272">
        <v>35.9</v>
      </c>
      <c r="G227" s="246">
        <v>35.6</v>
      </c>
      <c r="H227" s="272">
        <v>36.1</v>
      </c>
      <c r="I227" s="246">
        <v>37.700000000000003</v>
      </c>
      <c r="J227" s="272">
        <v>40.700000000000003</v>
      </c>
      <c r="K227" s="273">
        <v>28.5</v>
      </c>
      <c r="L227" s="254">
        <v>29.4</v>
      </c>
      <c r="M227" s="246">
        <v>36.299999999999997</v>
      </c>
      <c r="N227" s="246">
        <v>35.1</v>
      </c>
      <c r="O227" s="246">
        <v>36.444680456499697</v>
      </c>
      <c r="P227" s="246">
        <v>37.200000000000003</v>
      </c>
      <c r="Q227" s="246">
        <v>34</v>
      </c>
      <c r="R227" s="273">
        <v>40</v>
      </c>
      <c r="S227" s="246">
        <v>38</v>
      </c>
      <c r="T227" s="246">
        <v>35.015138888888892</v>
      </c>
      <c r="U227" s="246">
        <v>39.799999999999997</v>
      </c>
      <c r="V227" s="247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9">
        <v>1</v>
      </c>
    </row>
    <row r="228" spans="1:65">
      <c r="A228" s="35"/>
      <c r="B228" s="19">
        <v>1</v>
      </c>
      <c r="C228" s="8">
        <v>2</v>
      </c>
      <c r="D228" s="250">
        <v>37.998399999999997</v>
      </c>
      <c r="E228" s="250">
        <v>34.799999999999997</v>
      </c>
      <c r="F228" s="274">
        <v>34.700000000000003</v>
      </c>
      <c r="G228" s="250">
        <v>36.200000000000003</v>
      </c>
      <c r="H228" s="274">
        <v>34.4</v>
      </c>
      <c r="I228" s="250">
        <v>39.9</v>
      </c>
      <c r="J228" s="274">
        <v>35.1</v>
      </c>
      <c r="K228" s="250">
        <v>31.7</v>
      </c>
      <c r="L228" s="255">
        <v>31.100000000000005</v>
      </c>
      <c r="M228" s="250">
        <v>35.4</v>
      </c>
      <c r="N228" s="250">
        <v>34.5</v>
      </c>
      <c r="O228" s="250">
        <v>36.158686300977699</v>
      </c>
      <c r="P228" s="250">
        <v>39</v>
      </c>
      <c r="Q228" s="250">
        <v>31</v>
      </c>
      <c r="R228" s="250">
        <v>35</v>
      </c>
      <c r="S228" s="250">
        <v>34.4</v>
      </c>
      <c r="T228" s="250">
        <v>35.870327932098768</v>
      </c>
      <c r="U228" s="250">
        <v>37.4</v>
      </c>
      <c r="V228" s="247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9">
        <v>12</v>
      </c>
    </row>
    <row r="229" spans="1:65">
      <c r="A229" s="35"/>
      <c r="B229" s="19">
        <v>1</v>
      </c>
      <c r="C229" s="8">
        <v>3</v>
      </c>
      <c r="D229" s="275">
        <v>34.535899999999998</v>
      </c>
      <c r="E229" s="250">
        <v>33.9</v>
      </c>
      <c r="F229" s="274">
        <v>35</v>
      </c>
      <c r="G229" s="250">
        <v>35.700000000000003</v>
      </c>
      <c r="H229" s="274">
        <v>35.700000000000003</v>
      </c>
      <c r="I229" s="250">
        <v>36.700000000000003</v>
      </c>
      <c r="J229" s="274">
        <v>35.700000000000003</v>
      </c>
      <c r="K229" s="274">
        <v>37.6</v>
      </c>
      <c r="L229" s="276">
        <v>29.6</v>
      </c>
      <c r="M229" s="253">
        <v>36.799999999999997</v>
      </c>
      <c r="N229" s="253">
        <v>35.5</v>
      </c>
      <c r="O229" s="253">
        <v>35.6120394293931</v>
      </c>
      <c r="P229" s="253">
        <v>38</v>
      </c>
      <c r="Q229" s="253">
        <v>38</v>
      </c>
      <c r="R229" s="253">
        <v>37</v>
      </c>
      <c r="S229" s="253">
        <v>30.7</v>
      </c>
      <c r="T229" s="253">
        <v>35.575995370370372</v>
      </c>
      <c r="U229" s="253">
        <v>36.700000000000003</v>
      </c>
      <c r="V229" s="247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9">
        <v>16</v>
      </c>
    </row>
    <row r="230" spans="1:65">
      <c r="A230" s="35"/>
      <c r="B230" s="19">
        <v>1</v>
      </c>
      <c r="C230" s="8">
        <v>4</v>
      </c>
      <c r="D230" s="250">
        <v>37.371899999999997</v>
      </c>
      <c r="E230" s="250">
        <v>35.1</v>
      </c>
      <c r="F230" s="274">
        <v>35</v>
      </c>
      <c r="G230" s="250">
        <v>36.1</v>
      </c>
      <c r="H230" s="274">
        <v>35.299999999999997</v>
      </c>
      <c r="I230" s="250">
        <v>37.200000000000003</v>
      </c>
      <c r="J230" s="274">
        <v>37.5</v>
      </c>
      <c r="K230" s="274">
        <v>36.200000000000003</v>
      </c>
      <c r="L230" s="276">
        <v>30.9</v>
      </c>
      <c r="M230" s="253">
        <v>36.4</v>
      </c>
      <c r="N230" s="253">
        <v>34.700000000000003</v>
      </c>
      <c r="O230" s="253">
        <v>36.648330794929002</v>
      </c>
      <c r="P230" s="253">
        <v>37.1</v>
      </c>
      <c r="Q230" s="253">
        <v>34</v>
      </c>
      <c r="R230" s="253">
        <v>36</v>
      </c>
      <c r="S230" s="253">
        <v>35.9</v>
      </c>
      <c r="T230" s="253">
        <v>36.01</v>
      </c>
      <c r="U230" s="253">
        <v>36.4</v>
      </c>
      <c r="V230" s="247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9">
        <v>35.976373080129299</v>
      </c>
    </row>
    <row r="231" spans="1:65">
      <c r="A231" s="35"/>
      <c r="B231" s="19">
        <v>1</v>
      </c>
      <c r="C231" s="8">
        <v>5</v>
      </c>
      <c r="D231" s="250">
        <v>37.507399999999997</v>
      </c>
      <c r="E231" s="250">
        <v>33.1</v>
      </c>
      <c r="F231" s="250">
        <v>34.799999999999997</v>
      </c>
      <c r="G231" s="250">
        <v>35.4</v>
      </c>
      <c r="H231" s="250">
        <v>35.6</v>
      </c>
      <c r="I231" s="250">
        <v>36.4</v>
      </c>
      <c r="J231" s="250">
        <v>36.799999999999997</v>
      </c>
      <c r="K231" s="250">
        <v>35.299999999999997</v>
      </c>
      <c r="L231" s="255">
        <v>33.5</v>
      </c>
      <c r="M231" s="250">
        <v>36.5</v>
      </c>
      <c r="N231" s="250">
        <v>32.9</v>
      </c>
      <c r="O231" s="250">
        <v>37.641645530735502</v>
      </c>
      <c r="P231" s="250">
        <v>37.5</v>
      </c>
      <c r="Q231" s="250">
        <v>31</v>
      </c>
      <c r="R231" s="250">
        <v>36</v>
      </c>
      <c r="S231" s="250">
        <v>37.799999999999997</v>
      </c>
      <c r="T231" s="250">
        <v>35.700000000000003</v>
      </c>
      <c r="U231" s="250">
        <v>38</v>
      </c>
      <c r="V231" s="247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9">
        <v>25</v>
      </c>
    </row>
    <row r="232" spans="1:65">
      <c r="A232" s="35"/>
      <c r="B232" s="19">
        <v>1</v>
      </c>
      <c r="C232" s="8">
        <v>6</v>
      </c>
      <c r="D232" s="250">
        <v>36.1706</v>
      </c>
      <c r="E232" s="250">
        <v>33</v>
      </c>
      <c r="F232" s="250">
        <v>34</v>
      </c>
      <c r="G232" s="250">
        <v>35.299999999999997</v>
      </c>
      <c r="H232" s="250">
        <v>36.700000000000003</v>
      </c>
      <c r="I232" s="250">
        <v>38.299999999999997</v>
      </c>
      <c r="J232" s="250">
        <v>37.700000000000003</v>
      </c>
      <c r="K232" s="250">
        <v>32.1</v>
      </c>
      <c r="L232" s="255">
        <v>30.1</v>
      </c>
      <c r="M232" s="275">
        <v>38.700000000000003</v>
      </c>
      <c r="N232" s="250">
        <v>35.5</v>
      </c>
      <c r="O232" s="250">
        <v>37.760816135961797</v>
      </c>
      <c r="P232" s="250">
        <v>37.6</v>
      </c>
      <c r="Q232" s="275">
        <v>29</v>
      </c>
      <c r="R232" s="250">
        <v>36</v>
      </c>
      <c r="S232" s="250">
        <v>38.299999999999997</v>
      </c>
      <c r="T232" s="250">
        <v>35.855833333333337</v>
      </c>
      <c r="U232" s="250">
        <v>38.4</v>
      </c>
      <c r="V232" s="247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51"/>
    </row>
    <row r="233" spans="1:65">
      <c r="A233" s="35"/>
      <c r="B233" s="20" t="s">
        <v>261</v>
      </c>
      <c r="C233" s="12"/>
      <c r="D233" s="252">
        <v>36.941616666666668</v>
      </c>
      <c r="E233" s="252">
        <v>34.066666666666663</v>
      </c>
      <c r="F233" s="252">
        <v>34.9</v>
      </c>
      <c r="G233" s="252">
        <v>35.716666666666669</v>
      </c>
      <c r="H233" s="252">
        <v>35.633333333333333</v>
      </c>
      <c r="I233" s="252">
        <v>37.699999999999996</v>
      </c>
      <c r="J233" s="252">
        <v>37.25</v>
      </c>
      <c r="K233" s="252">
        <v>33.56666666666667</v>
      </c>
      <c r="L233" s="252">
        <v>30.766666666666666</v>
      </c>
      <c r="M233" s="252">
        <v>36.68333333333333</v>
      </c>
      <c r="N233" s="252">
        <v>34.700000000000003</v>
      </c>
      <c r="O233" s="252">
        <v>36.711033108082795</v>
      </c>
      <c r="P233" s="252">
        <v>37.733333333333334</v>
      </c>
      <c r="Q233" s="252">
        <v>32.833333333333336</v>
      </c>
      <c r="R233" s="252">
        <v>36.666666666666664</v>
      </c>
      <c r="S233" s="252">
        <v>35.85</v>
      </c>
      <c r="T233" s="252">
        <v>35.671215920781897</v>
      </c>
      <c r="U233" s="252">
        <v>37.783333333333331</v>
      </c>
      <c r="V233" s="247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51"/>
    </row>
    <row r="234" spans="1:65">
      <c r="A234" s="35"/>
      <c r="B234" s="3" t="s">
        <v>262</v>
      </c>
      <c r="C234" s="33"/>
      <c r="D234" s="253">
        <v>37.43965</v>
      </c>
      <c r="E234" s="253">
        <v>34.200000000000003</v>
      </c>
      <c r="F234" s="253">
        <v>34.9</v>
      </c>
      <c r="G234" s="253">
        <v>35.650000000000006</v>
      </c>
      <c r="H234" s="253">
        <v>35.650000000000006</v>
      </c>
      <c r="I234" s="253">
        <v>37.450000000000003</v>
      </c>
      <c r="J234" s="253">
        <v>37.15</v>
      </c>
      <c r="K234" s="253">
        <v>33.700000000000003</v>
      </c>
      <c r="L234" s="253">
        <v>30.5</v>
      </c>
      <c r="M234" s="253">
        <v>36.450000000000003</v>
      </c>
      <c r="N234" s="253">
        <v>34.900000000000006</v>
      </c>
      <c r="O234" s="253">
        <v>36.546505625714346</v>
      </c>
      <c r="P234" s="253">
        <v>37.549999999999997</v>
      </c>
      <c r="Q234" s="253">
        <v>32.5</v>
      </c>
      <c r="R234" s="253">
        <v>36</v>
      </c>
      <c r="S234" s="253">
        <v>36.849999999999994</v>
      </c>
      <c r="T234" s="253">
        <v>35.77791666666667</v>
      </c>
      <c r="U234" s="253">
        <v>37.700000000000003</v>
      </c>
      <c r="V234" s="247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51"/>
    </row>
    <row r="235" spans="1:65">
      <c r="A235" s="35"/>
      <c r="B235" s="3" t="s">
        <v>263</v>
      </c>
      <c r="C235" s="33"/>
      <c r="D235" s="27">
        <v>1.3614035895599312</v>
      </c>
      <c r="E235" s="27">
        <v>0.88242091241462872</v>
      </c>
      <c r="F235" s="27">
        <v>0.61318838867023506</v>
      </c>
      <c r="G235" s="27">
        <v>0.36560452221856882</v>
      </c>
      <c r="H235" s="27">
        <v>0.77373552759755659</v>
      </c>
      <c r="I235" s="27">
        <v>1.2759310326189253</v>
      </c>
      <c r="J235" s="27">
        <v>1.9695177074603829</v>
      </c>
      <c r="K235" s="27">
        <v>3.3915581473220637</v>
      </c>
      <c r="L235" s="27">
        <v>1.5015547498065687</v>
      </c>
      <c r="M235" s="27">
        <v>1.0943795807061965</v>
      </c>
      <c r="N235" s="27">
        <v>0.97159662411929015</v>
      </c>
      <c r="O235" s="27">
        <v>0.84330697886565986</v>
      </c>
      <c r="P235" s="27">
        <v>0.6976149845485442</v>
      </c>
      <c r="Q235" s="27">
        <v>3.1885210782848321</v>
      </c>
      <c r="R235" s="27">
        <v>1.7511900715418263</v>
      </c>
      <c r="S235" s="27">
        <v>2.9344505448209541</v>
      </c>
      <c r="T235" s="27">
        <v>0.3546368234163334</v>
      </c>
      <c r="U235" s="27">
        <v>1.2432484332049907</v>
      </c>
      <c r="V235" s="166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87</v>
      </c>
      <c r="C236" s="33"/>
      <c r="D236" s="13">
        <v>3.6852842739510082E-2</v>
      </c>
      <c r="E236" s="13">
        <v>2.5902766509235679E-2</v>
      </c>
      <c r="F236" s="13">
        <v>1.7569867870207308E-2</v>
      </c>
      <c r="G236" s="13">
        <v>1.0236244205839537E-2</v>
      </c>
      <c r="H236" s="13">
        <v>2.1713812748294384E-2</v>
      </c>
      <c r="I236" s="13">
        <v>3.3844324472650539E-2</v>
      </c>
      <c r="J236" s="13">
        <v>5.2872958589540484E-2</v>
      </c>
      <c r="K236" s="13">
        <v>0.10103946814266326</v>
      </c>
      <c r="L236" s="13">
        <v>4.8804596418415017E-2</v>
      </c>
      <c r="M236" s="13">
        <v>2.9833155312299769E-2</v>
      </c>
      <c r="N236" s="13">
        <v>2.7999902712371471E-2</v>
      </c>
      <c r="O236" s="13">
        <v>2.2971485884988239E-2</v>
      </c>
      <c r="P236" s="13">
        <v>1.848802962584481E-2</v>
      </c>
      <c r="Q236" s="13">
        <v>9.711231710512179E-2</v>
      </c>
      <c r="R236" s="13">
        <v>4.7759729223867994E-2</v>
      </c>
      <c r="S236" s="13">
        <v>8.1853571682592857E-2</v>
      </c>
      <c r="T236" s="13">
        <v>9.9418204359477281E-3</v>
      </c>
      <c r="U236" s="13">
        <v>3.2904678426245892E-2</v>
      </c>
      <c r="V236" s="166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3" t="s">
        <v>264</v>
      </c>
      <c r="C237" s="33"/>
      <c r="D237" s="13">
        <v>2.6829930420932291E-2</v>
      </c>
      <c r="E237" s="13">
        <v>-5.3082238423789785E-2</v>
      </c>
      <c r="F237" s="13">
        <v>-2.9918888091690632E-2</v>
      </c>
      <c r="G237" s="13">
        <v>-7.2188047662334887E-3</v>
      </c>
      <c r="H237" s="13">
        <v>-9.5351397994434262E-3</v>
      </c>
      <c r="I237" s="13">
        <v>4.7909969024162224E-2</v>
      </c>
      <c r="J237" s="13">
        <v>3.5401759844828851E-2</v>
      </c>
      <c r="K237" s="13">
        <v>-6.6980248623049077E-2</v>
      </c>
      <c r="L237" s="13">
        <v>-0.14480910573890204</v>
      </c>
      <c r="M237" s="13">
        <v>1.9650681619001409E-2</v>
      </c>
      <c r="N237" s="13">
        <v>-3.5478092171394304E-2</v>
      </c>
      <c r="O237" s="13">
        <v>2.0420625122971714E-2</v>
      </c>
      <c r="P237" s="13">
        <v>4.8836503037446244E-2</v>
      </c>
      <c r="Q237" s="13">
        <v>-8.7363996915296283E-2</v>
      </c>
      <c r="R237" s="13">
        <v>1.9187414612359399E-2</v>
      </c>
      <c r="S237" s="13">
        <v>-3.5126687130976331E-3</v>
      </c>
      <c r="T237" s="13">
        <v>-8.4821546259744585E-3</v>
      </c>
      <c r="U237" s="13">
        <v>5.0226304057372051E-2</v>
      </c>
      <c r="V237" s="166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A238" s="35"/>
      <c r="B238" s="53" t="s">
        <v>265</v>
      </c>
      <c r="C238" s="54"/>
      <c r="D238" s="52">
        <v>0.7</v>
      </c>
      <c r="E238" s="52">
        <v>1.03</v>
      </c>
      <c r="F238" s="52">
        <v>0.53</v>
      </c>
      <c r="G238" s="52">
        <v>0.04</v>
      </c>
      <c r="H238" s="52">
        <v>0.09</v>
      </c>
      <c r="I238" s="52">
        <v>1.1499999999999999</v>
      </c>
      <c r="J238" s="52">
        <v>0.88</v>
      </c>
      <c r="K238" s="52">
        <v>1.33</v>
      </c>
      <c r="L238" s="52">
        <v>3.02</v>
      </c>
      <c r="M238" s="52">
        <v>0.54</v>
      </c>
      <c r="N238" s="52">
        <v>0.65</v>
      </c>
      <c r="O238" s="52">
        <v>0.56000000000000005</v>
      </c>
      <c r="P238" s="52">
        <v>1.17</v>
      </c>
      <c r="Q238" s="52">
        <v>1.77</v>
      </c>
      <c r="R238" s="52">
        <v>0.53</v>
      </c>
      <c r="S238" s="52">
        <v>0.04</v>
      </c>
      <c r="T238" s="52">
        <v>7.0000000000000007E-2</v>
      </c>
      <c r="U238" s="52">
        <v>1.2</v>
      </c>
      <c r="V238" s="166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2"/>
    </row>
    <row r="239" spans="1:65">
      <c r="B239" s="36"/>
      <c r="C239" s="20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BM239" s="62"/>
    </row>
    <row r="240" spans="1:65" ht="15">
      <c r="B240" s="37" t="s">
        <v>487</v>
      </c>
      <c r="BM240" s="32" t="s">
        <v>67</v>
      </c>
    </row>
    <row r="241" spans="1:65" ht="15">
      <c r="A241" s="28" t="s">
        <v>33</v>
      </c>
      <c r="B241" s="18" t="s">
        <v>115</v>
      </c>
      <c r="C241" s="15" t="s">
        <v>116</v>
      </c>
      <c r="D241" s="16" t="s">
        <v>234</v>
      </c>
      <c r="E241" s="17" t="s">
        <v>234</v>
      </c>
      <c r="F241" s="17" t="s">
        <v>234</v>
      </c>
      <c r="G241" s="17" t="s">
        <v>234</v>
      </c>
      <c r="H241" s="17" t="s">
        <v>234</v>
      </c>
      <c r="I241" s="166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>
        <v>1</v>
      </c>
    </row>
    <row r="242" spans="1:65">
      <c r="A242" s="35"/>
      <c r="B242" s="19" t="s">
        <v>235</v>
      </c>
      <c r="C242" s="8" t="s">
        <v>235</v>
      </c>
      <c r="D242" s="164" t="s">
        <v>239</v>
      </c>
      <c r="E242" s="165" t="s">
        <v>240</v>
      </c>
      <c r="F242" s="165" t="s">
        <v>250</v>
      </c>
      <c r="G242" s="165" t="s">
        <v>252</v>
      </c>
      <c r="H242" s="165" t="s">
        <v>268</v>
      </c>
      <c r="I242" s="166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 t="s">
        <v>3</v>
      </c>
    </row>
    <row r="243" spans="1:65">
      <c r="A243" s="35"/>
      <c r="B243" s="19"/>
      <c r="C243" s="8"/>
      <c r="D243" s="9" t="s">
        <v>275</v>
      </c>
      <c r="E243" s="10" t="s">
        <v>276</v>
      </c>
      <c r="F243" s="10" t="s">
        <v>275</v>
      </c>
      <c r="G243" s="10" t="s">
        <v>275</v>
      </c>
      <c r="H243" s="10" t="s">
        <v>275</v>
      </c>
      <c r="I243" s="166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9"/>
      <c r="C244" s="8"/>
      <c r="D244" s="29"/>
      <c r="E244" s="29"/>
      <c r="F244" s="29"/>
      <c r="G244" s="29"/>
      <c r="H244" s="29"/>
      <c r="I244" s="166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2</v>
      </c>
    </row>
    <row r="245" spans="1:65">
      <c r="A245" s="35"/>
      <c r="B245" s="18">
        <v>1</v>
      </c>
      <c r="C245" s="14">
        <v>1</v>
      </c>
      <c r="D245" s="22">
        <v>3.2</v>
      </c>
      <c r="E245" s="22">
        <v>2.7</v>
      </c>
      <c r="F245" s="23">
        <v>3.26</v>
      </c>
      <c r="G245" s="22">
        <v>2.9</v>
      </c>
      <c r="H245" s="23">
        <v>2.8</v>
      </c>
      <c r="I245" s="166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1</v>
      </c>
    </row>
    <row r="246" spans="1:65">
      <c r="A246" s="35"/>
      <c r="B246" s="19">
        <v>1</v>
      </c>
      <c r="C246" s="8">
        <v>2</v>
      </c>
      <c r="D246" s="10">
        <v>3.4</v>
      </c>
      <c r="E246" s="10">
        <v>2.6</v>
      </c>
      <c r="F246" s="25">
        <v>3.55</v>
      </c>
      <c r="G246" s="10">
        <v>2.7</v>
      </c>
      <c r="H246" s="25">
        <v>3</v>
      </c>
      <c r="I246" s="166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19</v>
      </c>
    </row>
    <row r="247" spans="1:65">
      <c r="A247" s="35"/>
      <c r="B247" s="19">
        <v>1</v>
      </c>
      <c r="C247" s="8">
        <v>3</v>
      </c>
      <c r="D247" s="10">
        <v>2.9</v>
      </c>
      <c r="E247" s="10">
        <v>2.7</v>
      </c>
      <c r="F247" s="25">
        <v>3.41</v>
      </c>
      <c r="G247" s="10">
        <v>2.6</v>
      </c>
      <c r="H247" s="25">
        <v>3.19</v>
      </c>
      <c r="I247" s="166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16</v>
      </c>
    </row>
    <row r="248" spans="1:65">
      <c r="A248" s="35"/>
      <c r="B248" s="19">
        <v>1</v>
      </c>
      <c r="C248" s="8">
        <v>4</v>
      </c>
      <c r="D248" s="10">
        <v>3.2</v>
      </c>
      <c r="E248" s="10">
        <v>2.7</v>
      </c>
      <c r="F248" s="25">
        <v>3.53</v>
      </c>
      <c r="G248" s="10">
        <v>2.7</v>
      </c>
      <c r="H248" s="25">
        <v>3.06</v>
      </c>
      <c r="I248" s="166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3.0009999999999999</v>
      </c>
    </row>
    <row r="249" spans="1:65">
      <c r="A249" s="35"/>
      <c r="B249" s="19">
        <v>1</v>
      </c>
      <c r="C249" s="8">
        <v>5</v>
      </c>
      <c r="D249" s="10">
        <v>2.8</v>
      </c>
      <c r="E249" s="10">
        <v>2.7</v>
      </c>
      <c r="F249" s="10">
        <v>3.42</v>
      </c>
      <c r="G249" s="10">
        <v>2.5</v>
      </c>
      <c r="H249" s="10">
        <v>3.28</v>
      </c>
      <c r="I249" s="166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2">
        <v>26</v>
      </c>
    </row>
    <row r="250" spans="1:65">
      <c r="A250" s="35"/>
      <c r="B250" s="19">
        <v>1</v>
      </c>
      <c r="C250" s="8">
        <v>6</v>
      </c>
      <c r="D250" s="10">
        <v>3.3</v>
      </c>
      <c r="E250" s="10">
        <v>2.6</v>
      </c>
      <c r="F250" s="10">
        <v>3.48</v>
      </c>
      <c r="G250" s="10">
        <v>2.6</v>
      </c>
      <c r="H250" s="10">
        <v>3.25</v>
      </c>
      <c r="I250" s="166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20" t="s">
        <v>261</v>
      </c>
      <c r="C251" s="12"/>
      <c r="D251" s="26">
        <v>3.1333333333333333</v>
      </c>
      <c r="E251" s="26">
        <v>2.6666666666666665</v>
      </c>
      <c r="F251" s="26">
        <v>3.4416666666666664</v>
      </c>
      <c r="G251" s="26">
        <v>2.6666666666666665</v>
      </c>
      <c r="H251" s="26">
        <v>3.0966666666666662</v>
      </c>
      <c r="I251" s="166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262</v>
      </c>
      <c r="C252" s="33"/>
      <c r="D252" s="11">
        <v>3.2</v>
      </c>
      <c r="E252" s="11">
        <v>2.7</v>
      </c>
      <c r="F252" s="11">
        <v>3.45</v>
      </c>
      <c r="G252" s="11">
        <v>2.6500000000000004</v>
      </c>
      <c r="H252" s="11">
        <v>3.125</v>
      </c>
      <c r="I252" s="166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2"/>
    </row>
    <row r="253" spans="1:65">
      <c r="A253" s="35"/>
      <c r="B253" s="3" t="s">
        <v>263</v>
      </c>
      <c r="C253" s="33"/>
      <c r="D253" s="27">
        <v>0.23380903889000246</v>
      </c>
      <c r="E253" s="27">
        <v>5.1639777949432274E-2</v>
      </c>
      <c r="F253" s="27">
        <v>0.1053407170407847</v>
      </c>
      <c r="G253" s="27">
        <v>0.13662601021279461</v>
      </c>
      <c r="H253" s="27">
        <v>0.18140194780284655</v>
      </c>
      <c r="I253" s="166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87</v>
      </c>
      <c r="C254" s="33"/>
      <c r="D254" s="13">
        <v>7.4619906028724189E-2</v>
      </c>
      <c r="E254" s="13">
        <v>1.9364916731037105E-2</v>
      </c>
      <c r="F254" s="13">
        <v>3.0607472263666259E-2</v>
      </c>
      <c r="G254" s="13">
        <v>5.1234753829797981E-2</v>
      </c>
      <c r="H254" s="13">
        <v>5.8579746330305674E-2</v>
      </c>
      <c r="I254" s="166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3" t="s">
        <v>264</v>
      </c>
      <c r="C255" s="33"/>
      <c r="D255" s="13">
        <v>4.4096412307008892E-2</v>
      </c>
      <c r="E255" s="13">
        <v>-0.11140730867488613</v>
      </c>
      <c r="F255" s="13">
        <v>0.14683994224147501</v>
      </c>
      <c r="G255" s="13">
        <v>-0.11140730867488613</v>
      </c>
      <c r="H255" s="13">
        <v>3.187826280128836E-2</v>
      </c>
      <c r="I255" s="166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A256" s="35"/>
      <c r="B256" s="53" t="s">
        <v>265</v>
      </c>
      <c r="C256" s="54"/>
      <c r="D256" s="52">
        <v>7.0000000000000007E-2</v>
      </c>
      <c r="E256" s="52">
        <v>0.84</v>
      </c>
      <c r="F256" s="52">
        <v>0.67</v>
      </c>
      <c r="G256" s="52">
        <v>0.84</v>
      </c>
      <c r="H256" s="52">
        <v>0</v>
      </c>
      <c r="I256" s="166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2"/>
    </row>
    <row r="257" spans="1:65">
      <c r="B257" s="36"/>
      <c r="C257" s="20"/>
      <c r="D257" s="31"/>
      <c r="E257" s="31"/>
      <c r="F257" s="31"/>
      <c r="G257" s="31"/>
      <c r="H257" s="31"/>
      <c r="BM257" s="62"/>
    </row>
    <row r="258" spans="1:65" ht="15">
      <c r="B258" s="37" t="s">
        <v>488</v>
      </c>
      <c r="BM258" s="32" t="s">
        <v>67</v>
      </c>
    </row>
    <row r="259" spans="1:65" ht="15">
      <c r="A259" s="28" t="s">
        <v>36</v>
      </c>
      <c r="B259" s="18" t="s">
        <v>115</v>
      </c>
      <c r="C259" s="15" t="s">
        <v>116</v>
      </c>
      <c r="D259" s="16" t="s">
        <v>234</v>
      </c>
      <c r="E259" s="17" t="s">
        <v>234</v>
      </c>
      <c r="F259" s="17" t="s">
        <v>234</v>
      </c>
      <c r="G259" s="17" t="s">
        <v>234</v>
      </c>
      <c r="H259" s="17" t="s">
        <v>234</v>
      </c>
      <c r="I259" s="166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235</v>
      </c>
      <c r="C260" s="8" t="s">
        <v>235</v>
      </c>
      <c r="D260" s="164" t="s">
        <v>239</v>
      </c>
      <c r="E260" s="165" t="s">
        <v>240</v>
      </c>
      <c r="F260" s="165" t="s">
        <v>250</v>
      </c>
      <c r="G260" s="165" t="s">
        <v>252</v>
      </c>
      <c r="H260" s="165" t="s">
        <v>268</v>
      </c>
      <c r="I260" s="166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275</v>
      </c>
      <c r="E261" s="10" t="s">
        <v>276</v>
      </c>
      <c r="F261" s="10" t="s">
        <v>275</v>
      </c>
      <c r="G261" s="10" t="s">
        <v>275</v>
      </c>
      <c r="H261" s="10" t="s">
        <v>275</v>
      </c>
      <c r="I261" s="166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2</v>
      </c>
    </row>
    <row r="262" spans="1:65">
      <c r="A262" s="35"/>
      <c r="B262" s="19"/>
      <c r="C262" s="8"/>
      <c r="D262" s="29"/>
      <c r="E262" s="29"/>
      <c r="F262" s="29"/>
      <c r="G262" s="29"/>
      <c r="H262" s="29"/>
      <c r="I262" s="166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2">
        <v>1.7</v>
      </c>
      <c r="E263" s="22">
        <v>1.4</v>
      </c>
      <c r="F263" s="23">
        <v>1.81</v>
      </c>
      <c r="G263" s="22">
        <v>1.5</v>
      </c>
      <c r="H263" s="23">
        <v>1.62</v>
      </c>
      <c r="I263" s="166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</v>
      </c>
    </row>
    <row r="264" spans="1:65">
      <c r="A264" s="35"/>
      <c r="B264" s="19">
        <v>1</v>
      </c>
      <c r="C264" s="8">
        <v>2</v>
      </c>
      <c r="D264" s="10">
        <v>1.7</v>
      </c>
      <c r="E264" s="10">
        <v>1.4</v>
      </c>
      <c r="F264" s="25">
        <v>1.88</v>
      </c>
      <c r="G264" s="10">
        <v>1.5</v>
      </c>
      <c r="H264" s="25">
        <v>1.58</v>
      </c>
      <c r="I264" s="166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20</v>
      </c>
    </row>
    <row r="265" spans="1:65">
      <c r="A265" s="35"/>
      <c r="B265" s="19">
        <v>1</v>
      </c>
      <c r="C265" s="8">
        <v>3</v>
      </c>
      <c r="D265" s="10">
        <v>1.5</v>
      </c>
      <c r="E265" s="10">
        <v>1.4</v>
      </c>
      <c r="F265" s="25">
        <v>1.83</v>
      </c>
      <c r="G265" s="10">
        <v>1.5</v>
      </c>
      <c r="H265" s="25">
        <v>1.72</v>
      </c>
      <c r="I265" s="166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16</v>
      </c>
    </row>
    <row r="266" spans="1:65">
      <c r="A266" s="35"/>
      <c r="B266" s="19">
        <v>1</v>
      </c>
      <c r="C266" s="8">
        <v>4</v>
      </c>
      <c r="D266" s="10">
        <v>1.6</v>
      </c>
      <c r="E266" s="10">
        <v>1.4</v>
      </c>
      <c r="F266" s="25">
        <v>1.87</v>
      </c>
      <c r="G266" s="10">
        <v>1.5</v>
      </c>
      <c r="H266" s="25">
        <v>1.62</v>
      </c>
      <c r="I266" s="166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1.6033333333333331</v>
      </c>
    </row>
    <row r="267" spans="1:65">
      <c r="A267" s="35"/>
      <c r="B267" s="19">
        <v>1</v>
      </c>
      <c r="C267" s="8">
        <v>5</v>
      </c>
      <c r="D267" s="10">
        <v>1.4</v>
      </c>
      <c r="E267" s="10">
        <v>1.4</v>
      </c>
      <c r="F267" s="10">
        <v>1.85</v>
      </c>
      <c r="G267" s="10">
        <v>1.5</v>
      </c>
      <c r="H267" s="10">
        <v>1.74</v>
      </c>
      <c r="I267" s="166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27</v>
      </c>
    </row>
    <row r="268" spans="1:65">
      <c r="A268" s="35"/>
      <c r="B268" s="19">
        <v>1</v>
      </c>
      <c r="C268" s="8">
        <v>6</v>
      </c>
      <c r="D268" s="10">
        <v>1.7</v>
      </c>
      <c r="E268" s="10">
        <v>1.4</v>
      </c>
      <c r="F268" s="10">
        <v>1.86</v>
      </c>
      <c r="G268" s="10">
        <v>1.5</v>
      </c>
      <c r="H268" s="10">
        <v>1.72</v>
      </c>
      <c r="I268" s="166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20" t="s">
        <v>261</v>
      </c>
      <c r="C269" s="12"/>
      <c r="D269" s="26">
        <v>1.5999999999999999</v>
      </c>
      <c r="E269" s="26">
        <v>1.4000000000000001</v>
      </c>
      <c r="F269" s="26">
        <v>1.8499999999999999</v>
      </c>
      <c r="G269" s="26">
        <v>1.5</v>
      </c>
      <c r="H269" s="26">
        <v>1.6666666666666667</v>
      </c>
      <c r="I269" s="166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3" t="s">
        <v>262</v>
      </c>
      <c r="C270" s="33"/>
      <c r="D270" s="11">
        <v>1.65</v>
      </c>
      <c r="E270" s="11">
        <v>1.4</v>
      </c>
      <c r="F270" s="11">
        <v>1.855</v>
      </c>
      <c r="G270" s="11">
        <v>1.5</v>
      </c>
      <c r="H270" s="11">
        <v>1.67</v>
      </c>
      <c r="I270" s="166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A271" s="35"/>
      <c r="B271" s="3" t="s">
        <v>263</v>
      </c>
      <c r="C271" s="33"/>
      <c r="D271" s="27">
        <v>0.12649110640673519</v>
      </c>
      <c r="E271" s="27">
        <v>2.4323767777952469E-16</v>
      </c>
      <c r="F271" s="27">
        <v>2.6076809620810566E-2</v>
      </c>
      <c r="G271" s="27">
        <v>0</v>
      </c>
      <c r="H271" s="27">
        <v>6.7724933862401512E-2</v>
      </c>
      <c r="I271" s="166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7.9056941504209499E-2</v>
      </c>
      <c r="E272" s="13">
        <v>1.7374119841394619E-16</v>
      </c>
      <c r="F272" s="13">
        <v>1.4095572768005712E-2</v>
      </c>
      <c r="G272" s="13">
        <v>0</v>
      </c>
      <c r="H272" s="13">
        <v>4.0634960317440905E-2</v>
      </c>
      <c r="I272" s="166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264</v>
      </c>
      <c r="C273" s="33"/>
      <c r="D273" s="13">
        <v>-2.0790020790020236E-3</v>
      </c>
      <c r="E273" s="13">
        <v>-0.12681912681912655</v>
      </c>
      <c r="F273" s="13">
        <v>0.15384615384615397</v>
      </c>
      <c r="G273" s="13">
        <v>-6.4449064449064286E-2</v>
      </c>
      <c r="H273" s="13">
        <v>3.9501039501039781E-2</v>
      </c>
      <c r="I273" s="166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265</v>
      </c>
      <c r="C274" s="54"/>
      <c r="D274" s="52">
        <v>0</v>
      </c>
      <c r="E274" s="52">
        <v>1.35</v>
      </c>
      <c r="F274" s="52">
        <v>1.69</v>
      </c>
      <c r="G274" s="52">
        <v>0.67</v>
      </c>
      <c r="H274" s="52">
        <v>0.45</v>
      </c>
      <c r="I274" s="166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H275" s="31"/>
      <c r="BM275" s="62"/>
    </row>
    <row r="276" spans="1:65" ht="15">
      <c r="B276" s="37" t="s">
        <v>489</v>
      </c>
      <c r="BM276" s="32" t="s">
        <v>67</v>
      </c>
    </row>
    <row r="277" spans="1:65" ht="15">
      <c r="A277" s="28" t="s">
        <v>39</v>
      </c>
      <c r="B277" s="18" t="s">
        <v>115</v>
      </c>
      <c r="C277" s="15" t="s">
        <v>116</v>
      </c>
      <c r="D277" s="16" t="s">
        <v>234</v>
      </c>
      <c r="E277" s="17" t="s">
        <v>234</v>
      </c>
      <c r="F277" s="17" t="s">
        <v>234</v>
      </c>
      <c r="G277" s="17" t="s">
        <v>234</v>
      </c>
      <c r="H277" s="17" t="s">
        <v>234</v>
      </c>
      <c r="I277" s="166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235</v>
      </c>
      <c r="C278" s="8" t="s">
        <v>235</v>
      </c>
      <c r="D278" s="164" t="s">
        <v>239</v>
      </c>
      <c r="E278" s="165" t="s">
        <v>240</v>
      </c>
      <c r="F278" s="165" t="s">
        <v>250</v>
      </c>
      <c r="G278" s="165" t="s">
        <v>252</v>
      </c>
      <c r="H278" s="165" t="s">
        <v>268</v>
      </c>
      <c r="I278" s="16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275</v>
      </c>
      <c r="E279" s="10" t="s">
        <v>276</v>
      </c>
      <c r="F279" s="10" t="s">
        <v>275</v>
      </c>
      <c r="G279" s="10" t="s">
        <v>275</v>
      </c>
      <c r="H279" s="10" t="s">
        <v>275</v>
      </c>
      <c r="I279" s="16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/>
      <c r="E280" s="29"/>
      <c r="F280" s="29"/>
      <c r="G280" s="29"/>
      <c r="H280" s="29"/>
      <c r="I280" s="16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3</v>
      </c>
    </row>
    <row r="281" spans="1:65">
      <c r="A281" s="35"/>
      <c r="B281" s="18">
        <v>1</v>
      </c>
      <c r="C281" s="14">
        <v>1</v>
      </c>
      <c r="D281" s="22">
        <v>1.2</v>
      </c>
      <c r="E281" s="22">
        <v>1</v>
      </c>
      <c r="F281" s="23">
        <v>1.18</v>
      </c>
      <c r="G281" s="22">
        <v>1.1000000000000001</v>
      </c>
      <c r="H281" s="23">
        <v>1</v>
      </c>
      <c r="I281" s="16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1.3</v>
      </c>
      <c r="E282" s="10">
        <v>0.9</v>
      </c>
      <c r="F282" s="25">
        <v>1.17</v>
      </c>
      <c r="G282" s="10">
        <v>1.1000000000000001</v>
      </c>
      <c r="H282" s="25">
        <v>1.1200000000000001</v>
      </c>
      <c r="I282" s="16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21</v>
      </c>
    </row>
    <row r="283" spans="1:65">
      <c r="A283" s="35"/>
      <c r="B283" s="19">
        <v>1</v>
      </c>
      <c r="C283" s="8">
        <v>3</v>
      </c>
      <c r="D283" s="10">
        <v>1</v>
      </c>
      <c r="E283" s="10">
        <v>1</v>
      </c>
      <c r="F283" s="25">
        <v>1.22</v>
      </c>
      <c r="G283" s="10">
        <v>1.2</v>
      </c>
      <c r="H283" s="25">
        <v>1.1100000000000001</v>
      </c>
      <c r="I283" s="16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1.1000000000000001</v>
      </c>
      <c r="E284" s="10">
        <v>1</v>
      </c>
      <c r="F284" s="25">
        <v>1.19</v>
      </c>
      <c r="G284" s="10">
        <v>1.2</v>
      </c>
      <c r="H284" s="25">
        <v>1.1499999999999999</v>
      </c>
      <c r="I284" s="16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1.1186666666666667</v>
      </c>
    </row>
    <row r="285" spans="1:65">
      <c r="A285" s="35"/>
      <c r="B285" s="19">
        <v>1</v>
      </c>
      <c r="C285" s="8">
        <v>5</v>
      </c>
      <c r="D285" s="10">
        <v>1.1000000000000001</v>
      </c>
      <c r="E285" s="10">
        <v>1</v>
      </c>
      <c r="F285" s="10">
        <v>1.2</v>
      </c>
      <c r="G285" s="10">
        <v>1.3</v>
      </c>
      <c r="H285" s="10">
        <v>1.21</v>
      </c>
      <c r="I285" s="16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28</v>
      </c>
    </row>
    <row r="286" spans="1:65">
      <c r="A286" s="35"/>
      <c r="B286" s="19">
        <v>1</v>
      </c>
      <c r="C286" s="8">
        <v>6</v>
      </c>
      <c r="D286" s="10">
        <v>1.3</v>
      </c>
      <c r="E286" s="10">
        <v>0.9</v>
      </c>
      <c r="F286" s="10">
        <v>1.18</v>
      </c>
      <c r="G286" s="10">
        <v>1</v>
      </c>
      <c r="H286" s="10">
        <v>1.1299999999999999</v>
      </c>
      <c r="I286" s="16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261</v>
      </c>
      <c r="C287" s="12"/>
      <c r="D287" s="26">
        <v>1.1666666666666665</v>
      </c>
      <c r="E287" s="26">
        <v>0.96666666666666679</v>
      </c>
      <c r="F287" s="26">
        <v>1.19</v>
      </c>
      <c r="G287" s="26">
        <v>1.1500000000000001</v>
      </c>
      <c r="H287" s="26">
        <v>1.1200000000000001</v>
      </c>
      <c r="I287" s="16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262</v>
      </c>
      <c r="C288" s="33"/>
      <c r="D288" s="11">
        <v>1.1499999999999999</v>
      </c>
      <c r="E288" s="11">
        <v>1</v>
      </c>
      <c r="F288" s="11">
        <v>1.1850000000000001</v>
      </c>
      <c r="G288" s="11">
        <v>1.1499999999999999</v>
      </c>
      <c r="H288" s="11">
        <v>1.125</v>
      </c>
      <c r="I288" s="16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263</v>
      </c>
      <c r="C289" s="33"/>
      <c r="D289" s="27">
        <v>0.12110601416389967</v>
      </c>
      <c r="E289" s="27">
        <v>5.1639777949432218E-2</v>
      </c>
      <c r="F289" s="27">
        <v>1.7888543819998333E-2</v>
      </c>
      <c r="G289" s="27">
        <v>0.10488088481701514</v>
      </c>
      <c r="H289" s="27">
        <v>6.8702256149270655E-2</v>
      </c>
      <c r="I289" s="232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63"/>
    </row>
    <row r="290" spans="1:65">
      <c r="A290" s="35"/>
      <c r="B290" s="3" t="s">
        <v>87</v>
      </c>
      <c r="C290" s="33"/>
      <c r="D290" s="13">
        <v>0.1038051549976283</v>
      </c>
      <c r="E290" s="13">
        <v>5.3420459947688494E-2</v>
      </c>
      <c r="F290" s="13">
        <v>1.5032389764704482E-2</v>
      </c>
      <c r="G290" s="13">
        <v>9.1200769406100113E-2</v>
      </c>
      <c r="H290" s="13">
        <v>6.1341300133277363E-2</v>
      </c>
      <c r="I290" s="166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264</v>
      </c>
      <c r="C291" s="33"/>
      <c r="D291" s="13">
        <v>4.2908224076281032E-2</v>
      </c>
      <c r="E291" s="13">
        <v>-0.13587604290822397</v>
      </c>
      <c r="F291" s="13">
        <v>6.3766388557806808E-2</v>
      </c>
      <c r="G291" s="13">
        <v>2.8009535160905985E-2</v>
      </c>
      <c r="H291" s="13">
        <v>1.1918951132301459E-3</v>
      </c>
      <c r="I291" s="166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265</v>
      </c>
      <c r="C292" s="54"/>
      <c r="D292" s="52">
        <v>0.37</v>
      </c>
      <c r="E292" s="52">
        <v>4.12</v>
      </c>
      <c r="F292" s="52">
        <v>0.9</v>
      </c>
      <c r="G292" s="52">
        <v>0</v>
      </c>
      <c r="H292" s="52">
        <v>0.67</v>
      </c>
      <c r="I292" s="166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H293" s="31"/>
      <c r="BM293" s="62"/>
    </row>
    <row r="294" spans="1:65" ht="15">
      <c r="B294" s="37" t="s">
        <v>490</v>
      </c>
      <c r="BM294" s="32" t="s">
        <v>67</v>
      </c>
    </row>
    <row r="295" spans="1:65" ht="15">
      <c r="A295" s="28" t="s">
        <v>52</v>
      </c>
      <c r="B295" s="18" t="s">
        <v>115</v>
      </c>
      <c r="C295" s="15" t="s">
        <v>116</v>
      </c>
      <c r="D295" s="16" t="s">
        <v>234</v>
      </c>
      <c r="E295" s="17" t="s">
        <v>234</v>
      </c>
      <c r="F295" s="17" t="s">
        <v>234</v>
      </c>
      <c r="G295" s="17" t="s">
        <v>234</v>
      </c>
      <c r="H295" s="17" t="s">
        <v>234</v>
      </c>
      <c r="I295" s="17" t="s">
        <v>234</v>
      </c>
      <c r="J295" s="17" t="s">
        <v>234</v>
      </c>
      <c r="K295" s="17" t="s">
        <v>234</v>
      </c>
      <c r="L295" s="17" t="s">
        <v>234</v>
      </c>
      <c r="M295" s="17" t="s">
        <v>234</v>
      </c>
      <c r="N295" s="17" t="s">
        <v>234</v>
      </c>
      <c r="O295" s="17" t="s">
        <v>234</v>
      </c>
      <c r="P295" s="17" t="s">
        <v>234</v>
      </c>
      <c r="Q295" s="17" t="s">
        <v>234</v>
      </c>
      <c r="R295" s="17" t="s">
        <v>234</v>
      </c>
      <c r="S295" s="17" t="s">
        <v>234</v>
      </c>
      <c r="T295" s="17" t="s">
        <v>234</v>
      </c>
      <c r="U295" s="17" t="s">
        <v>234</v>
      </c>
      <c r="V295" s="166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235</v>
      </c>
      <c r="C296" s="8" t="s">
        <v>235</v>
      </c>
      <c r="D296" s="164" t="s">
        <v>237</v>
      </c>
      <c r="E296" s="165" t="s">
        <v>239</v>
      </c>
      <c r="F296" s="165" t="s">
        <v>240</v>
      </c>
      <c r="G296" s="165" t="s">
        <v>241</v>
      </c>
      <c r="H296" s="165" t="s">
        <v>242</v>
      </c>
      <c r="I296" s="165" t="s">
        <v>243</v>
      </c>
      <c r="J296" s="165" t="s">
        <v>244</v>
      </c>
      <c r="K296" s="165" t="s">
        <v>245</v>
      </c>
      <c r="L296" s="165" t="s">
        <v>246</v>
      </c>
      <c r="M296" s="165" t="s">
        <v>247</v>
      </c>
      <c r="N296" s="165" t="s">
        <v>248</v>
      </c>
      <c r="O296" s="165" t="s">
        <v>249</v>
      </c>
      <c r="P296" s="165" t="s">
        <v>250</v>
      </c>
      <c r="Q296" s="165" t="s">
        <v>251</v>
      </c>
      <c r="R296" s="165" t="s">
        <v>252</v>
      </c>
      <c r="S296" s="165" t="s">
        <v>253</v>
      </c>
      <c r="T296" s="165" t="s">
        <v>255</v>
      </c>
      <c r="U296" s="165" t="s">
        <v>268</v>
      </c>
      <c r="V296" s="166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1</v>
      </c>
    </row>
    <row r="297" spans="1:65">
      <c r="A297" s="35"/>
      <c r="B297" s="19"/>
      <c r="C297" s="8"/>
      <c r="D297" s="9" t="s">
        <v>119</v>
      </c>
      <c r="E297" s="10" t="s">
        <v>275</v>
      </c>
      <c r="F297" s="10" t="s">
        <v>276</v>
      </c>
      <c r="G297" s="10" t="s">
        <v>276</v>
      </c>
      <c r="H297" s="10" t="s">
        <v>276</v>
      </c>
      <c r="I297" s="10" t="s">
        <v>276</v>
      </c>
      <c r="J297" s="10" t="s">
        <v>276</v>
      </c>
      <c r="K297" s="10" t="s">
        <v>276</v>
      </c>
      <c r="L297" s="10" t="s">
        <v>119</v>
      </c>
      <c r="M297" s="10" t="s">
        <v>276</v>
      </c>
      <c r="N297" s="10" t="s">
        <v>276</v>
      </c>
      <c r="O297" s="10" t="s">
        <v>119</v>
      </c>
      <c r="P297" s="10" t="s">
        <v>119</v>
      </c>
      <c r="Q297" s="10" t="s">
        <v>119</v>
      </c>
      <c r="R297" s="10" t="s">
        <v>119</v>
      </c>
      <c r="S297" s="10" t="s">
        <v>276</v>
      </c>
      <c r="T297" s="10" t="s">
        <v>119</v>
      </c>
      <c r="U297" s="10" t="s">
        <v>119</v>
      </c>
      <c r="V297" s="166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166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3</v>
      </c>
    </row>
    <row r="299" spans="1:65">
      <c r="A299" s="35"/>
      <c r="B299" s="18">
        <v>1</v>
      </c>
      <c r="C299" s="14">
        <v>1</v>
      </c>
      <c r="D299" s="22">
        <v>3.9441703200000005</v>
      </c>
      <c r="E299" s="22">
        <v>3.5952999999999999</v>
      </c>
      <c r="F299" s="23">
        <v>3.4799999999999995</v>
      </c>
      <c r="G299" s="22">
        <v>3.7699999999999996</v>
      </c>
      <c r="H299" s="23">
        <v>3.64</v>
      </c>
      <c r="I299" s="22">
        <v>3.52</v>
      </c>
      <c r="J299" s="23">
        <v>3.29</v>
      </c>
      <c r="K299" s="22">
        <v>3.27</v>
      </c>
      <c r="L299" s="22">
        <v>3.44</v>
      </c>
      <c r="M299" s="22">
        <v>3.35</v>
      </c>
      <c r="N299" s="22">
        <v>3.58</v>
      </c>
      <c r="O299" s="22">
        <v>3.5964912627679007</v>
      </c>
      <c r="P299" s="22">
        <v>3.71</v>
      </c>
      <c r="Q299" s="22">
        <v>3.55</v>
      </c>
      <c r="R299" s="22">
        <v>3.6699999999999995</v>
      </c>
      <c r="S299" s="22">
        <v>3.27</v>
      </c>
      <c r="T299" s="22">
        <v>3.4799999999999995</v>
      </c>
      <c r="U299" s="22">
        <v>3.25</v>
      </c>
      <c r="V299" s="166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3.7323748399999994</v>
      </c>
      <c r="E300" s="10">
        <v>3.7096999999999998</v>
      </c>
      <c r="F300" s="25">
        <v>3.42</v>
      </c>
      <c r="G300" s="10">
        <v>3.7900000000000005</v>
      </c>
      <c r="H300" s="25">
        <v>3.44</v>
      </c>
      <c r="I300" s="10">
        <v>3.44</v>
      </c>
      <c r="J300" s="25">
        <v>3.37</v>
      </c>
      <c r="K300" s="10">
        <v>3.2199999999999998</v>
      </c>
      <c r="L300" s="10">
        <v>3.56</v>
      </c>
      <c r="M300" s="10">
        <v>3.29</v>
      </c>
      <c r="N300" s="10">
        <v>3.5000000000000004</v>
      </c>
      <c r="O300" s="10">
        <v>3.6702524625665296</v>
      </c>
      <c r="P300" s="10">
        <v>3.73</v>
      </c>
      <c r="Q300" s="10">
        <v>3.63</v>
      </c>
      <c r="R300" s="10">
        <v>3.55</v>
      </c>
      <c r="S300" s="10">
        <v>3.29</v>
      </c>
      <c r="T300" s="10">
        <v>3.4799999999999995</v>
      </c>
      <c r="U300" s="10">
        <v>3.04</v>
      </c>
      <c r="V300" s="166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13</v>
      </c>
    </row>
    <row r="301" spans="1:65">
      <c r="A301" s="35"/>
      <c r="B301" s="19">
        <v>1</v>
      </c>
      <c r="C301" s="8">
        <v>3</v>
      </c>
      <c r="D301" s="10">
        <v>3.5579824100000006</v>
      </c>
      <c r="E301" s="10">
        <v>3.4465999999999997</v>
      </c>
      <c r="F301" s="25">
        <v>3.44</v>
      </c>
      <c r="G301" s="10">
        <v>3.81</v>
      </c>
      <c r="H301" s="25">
        <v>3.44</v>
      </c>
      <c r="I301" s="10">
        <v>3.44</v>
      </c>
      <c r="J301" s="25">
        <v>3.42</v>
      </c>
      <c r="K301" s="25">
        <v>3.3000000000000003</v>
      </c>
      <c r="L301" s="11">
        <v>3.5699999999999994</v>
      </c>
      <c r="M301" s="11">
        <v>3.27</v>
      </c>
      <c r="N301" s="11">
        <v>3.61</v>
      </c>
      <c r="O301" s="11">
        <v>3.6909465081861699</v>
      </c>
      <c r="P301" s="11">
        <v>3.7699999999999996</v>
      </c>
      <c r="Q301" s="11">
        <v>3.8699999999999997</v>
      </c>
      <c r="R301" s="11">
        <v>3.64</v>
      </c>
      <c r="S301" s="11">
        <v>3.36</v>
      </c>
      <c r="T301" s="11">
        <v>3.4350000000000001</v>
      </c>
      <c r="U301" s="11">
        <v>3.74</v>
      </c>
      <c r="V301" s="166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3.7292467299999998</v>
      </c>
      <c r="E302" s="10">
        <v>3.5682</v>
      </c>
      <c r="F302" s="25">
        <v>3.42</v>
      </c>
      <c r="G302" s="10">
        <v>3.81</v>
      </c>
      <c r="H302" s="25">
        <v>3.44</v>
      </c>
      <c r="I302" s="10">
        <v>3.4300000000000006</v>
      </c>
      <c r="J302" s="25">
        <v>3.53</v>
      </c>
      <c r="K302" s="25">
        <v>3.2799999999999994</v>
      </c>
      <c r="L302" s="11">
        <v>3.6000000000000005</v>
      </c>
      <c r="M302" s="11">
        <v>3.32</v>
      </c>
      <c r="N302" s="11">
        <v>3.62</v>
      </c>
      <c r="O302" s="11">
        <v>3.6599221412966907</v>
      </c>
      <c r="P302" s="11">
        <v>3.63</v>
      </c>
      <c r="Q302" s="11">
        <v>3.73</v>
      </c>
      <c r="R302" s="11">
        <v>3.74</v>
      </c>
      <c r="S302" s="11">
        <v>3.5000000000000004</v>
      </c>
      <c r="T302" s="11">
        <v>3.4333333333333336</v>
      </c>
      <c r="U302" s="11">
        <v>3.62</v>
      </c>
      <c r="V302" s="166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3.5312766335937158</v>
      </c>
    </row>
    <row r="303" spans="1:65">
      <c r="A303" s="35"/>
      <c r="B303" s="19">
        <v>1</v>
      </c>
      <c r="C303" s="8">
        <v>5</v>
      </c>
      <c r="D303" s="10">
        <v>3.62963076</v>
      </c>
      <c r="E303" s="10">
        <v>3.3914</v>
      </c>
      <c r="F303" s="10">
        <v>3.4000000000000004</v>
      </c>
      <c r="G303" s="10">
        <v>3.7800000000000002</v>
      </c>
      <c r="H303" s="10">
        <v>3.61</v>
      </c>
      <c r="I303" s="10">
        <v>3.4099999999999997</v>
      </c>
      <c r="J303" s="10">
        <v>3.58</v>
      </c>
      <c r="K303" s="10">
        <v>3.3300000000000005</v>
      </c>
      <c r="L303" s="10">
        <v>3.65</v>
      </c>
      <c r="M303" s="10">
        <v>3.34</v>
      </c>
      <c r="N303" s="10">
        <v>3.61</v>
      </c>
      <c r="O303" s="10">
        <v>3.6516713031118897</v>
      </c>
      <c r="P303" s="10">
        <v>3.63</v>
      </c>
      <c r="Q303" s="10">
        <v>3.53</v>
      </c>
      <c r="R303" s="10">
        <v>3.64</v>
      </c>
      <c r="S303" s="10">
        <v>3.49</v>
      </c>
      <c r="T303" s="10">
        <v>3.44</v>
      </c>
      <c r="U303" s="10">
        <v>3.3300000000000005</v>
      </c>
      <c r="V303" s="166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29</v>
      </c>
    </row>
    <row r="304" spans="1:65">
      <c r="A304" s="35"/>
      <c r="B304" s="19">
        <v>1</v>
      </c>
      <c r="C304" s="8">
        <v>6</v>
      </c>
      <c r="D304" s="10">
        <v>3.8304610300000008</v>
      </c>
      <c r="E304" s="10">
        <v>3.6784999999999997</v>
      </c>
      <c r="F304" s="10">
        <v>3.47</v>
      </c>
      <c r="G304" s="10">
        <v>3.82</v>
      </c>
      <c r="H304" s="10">
        <v>3.52</v>
      </c>
      <c r="I304" s="10">
        <v>3.4799999999999995</v>
      </c>
      <c r="J304" s="10">
        <v>3.62</v>
      </c>
      <c r="K304" s="10">
        <v>3.37</v>
      </c>
      <c r="L304" s="10">
        <v>3.46</v>
      </c>
      <c r="M304" s="10">
        <v>3.3000000000000003</v>
      </c>
      <c r="N304" s="10">
        <v>3.55</v>
      </c>
      <c r="O304" s="10">
        <v>3.5766933268587904</v>
      </c>
      <c r="P304" s="10">
        <v>3.6900000000000004</v>
      </c>
      <c r="Q304" s="10">
        <v>3.61</v>
      </c>
      <c r="R304" s="10">
        <v>3.62</v>
      </c>
      <c r="S304" s="10">
        <v>3.4300000000000006</v>
      </c>
      <c r="T304" s="10">
        <v>3.4799999999999995</v>
      </c>
      <c r="U304" s="10">
        <v>3.29</v>
      </c>
      <c r="V304" s="166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261</v>
      </c>
      <c r="C305" s="12"/>
      <c r="D305" s="26">
        <v>3.7373110150000008</v>
      </c>
      <c r="E305" s="26">
        <v>3.5649500000000001</v>
      </c>
      <c r="F305" s="26">
        <v>3.438333333333333</v>
      </c>
      <c r="G305" s="26">
        <v>3.7966666666666669</v>
      </c>
      <c r="H305" s="26">
        <v>3.5150000000000001</v>
      </c>
      <c r="I305" s="26">
        <v>3.4533333333333336</v>
      </c>
      <c r="J305" s="26">
        <v>3.4683333333333333</v>
      </c>
      <c r="K305" s="26">
        <v>3.2950000000000004</v>
      </c>
      <c r="L305" s="26">
        <v>3.5466666666666669</v>
      </c>
      <c r="M305" s="26">
        <v>3.311666666666667</v>
      </c>
      <c r="N305" s="26">
        <v>3.5783333333333331</v>
      </c>
      <c r="O305" s="26">
        <v>3.640996167464662</v>
      </c>
      <c r="P305" s="26">
        <v>3.6933333333333334</v>
      </c>
      <c r="Q305" s="26">
        <v>3.6533333333333329</v>
      </c>
      <c r="R305" s="26">
        <v>3.6433333333333331</v>
      </c>
      <c r="S305" s="26">
        <v>3.39</v>
      </c>
      <c r="T305" s="26">
        <v>3.4580555555555557</v>
      </c>
      <c r="U305" s="26">
        <v>3.3783333333333339</v>
      </c>
      <c r="V305" s="166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262</v>
      </c>
      <c r="C306" s="33"/>
      <c r="D306" s="11">
        <v>3.7308107849999996</v>
      </c>
      <c r="E306" s="11">
        <v>3.58175</v>
      </c>
      <c r="F306" s="11">
        <v>3.4299999999999997</v>
      </c>
      <c r="G306" s="11">
        <v>3.8000000000000003</v>
      </c>
      <c r="H306" s="11">
        <v>3.48</v>
      </c>
      <c r="I306" s="11">
        <v>3.44</v>
      </c>
      <c r="J306" s="11">
        <v>3.4749999999999996</v>
      </c>
      <c r="K306" s="11">
        <v>3.29</v>
      </c>
      <c r="L306" s="11">
        <v>3.5649999999999995</v>
      </c>
      <c r="M306" s="11">
        <v>3.31</v>
      </c>
      <c r="N306" s="11">
        <v>3.5949999999999998</v>
      </c>
      <c r="O306" s="11">
        <v>3.6557967222042902</v>
      </c>
      <c r="P306" s="11">
        <v>3.7</v>
      </c>
      <c r="Q306" s="11">
        <v>3.62</v>
      </c>
      <c r="R306" s="11">
        <v>3.64</v>
      </c>
      <c r="S306" s="11">
        <v>3.3950000000000005</v>
      </c>
      <c r="T306" s="11">
        <v>3.46</v>
      </c>
      <c r="U306" s="11">
        <v>3.3100000000000005</v>
      </c>
      <c r="V306" s="166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263</v>
      </c>
      <c r="C307" s="33"/>
      <c r="D307" s="27">
        <v>0.1380658406441552</v>
      </c>
      <c r="E307" s="27">
        <v>0.12562179349141608</v>
      </c>
      <c r="F307" s="27">
        <v>3.1251666622224436E-2</v>
      </c>
      <c r="G307" s="27">
        <v>1.9663841605003517E-2</v>
      </c>
      <c r="H307" s="27">
        <v>9.1159201400626624E-2</v>
      </c>
      <c r="I307" s="27">
        <v>3.9832984656772367E-2</v>
      </c>
      <c r="J307" s="27">
        <v>0.12890565025113007</v>
      </c>
      <c r="K307" s="27">
        <v>5.1672042731055468E-2</v>
      </c>
      <c r="L307" s="27">
        <v>8.1404340588611568E-2</v>
      </c>
      <c r="M307" s="27">
        <v>3.0605010483034701E-2</v>
      </c>
      <c r="N307" s="27">
        <v>4.6224091842530055E-2</v>
      </c>
      <c r="O307" s="27">
        <v>4.4583988605578079E-2</v>
      </c>
      <c r="P307" s="27">
        <v>5.5737479909542538E-2</v>
      </c>
      <c r="Q307" s="27">
        <v>0.12738393409950352</v>
      </c>
      <c r="R307" s="27">
        <v>6.2182527020592161E-2</v>
      </c>
      <c r="S307" s="27">
        <v>9.899494936611683E-2</v>
      </c>
      <c r="T307" s="27">
        <v>2.4138872906272375E-2</v>
      </c>
      <c r="U307" s="27">
        <v>0.25701491526109271</v>
      </c>
      <c r="V307" s="232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63"/>
    </row>
    <row r="308" spans="1:65">
      <c r="A308" s="35"/>
      <c r="B308" s="3" t="s">
        <v>87</v>
      </c>
      <c r="C308" s="33"/>
      <c r="D308" s="13">
        <v>3.6942561132861769E-2</v>
      </c>
      <c r="E308" s="13">
        <v>3.5238023953047329E-2</v>
      </c>
      <c r="F308" s="13">
        <v>9.0891904863473882E-3</v>
      </c>
      <c r="G308" s="13">
        <v>5.1792383507471952E-3</v>
      </c>
      <c r="H308" s="13">
        <v>2.5934338947546692E-2</v>
      </c>
      <c r="I308" s="13">
        <v>1.1534648066632925E-2</v>
      </c>
      <c r="J308" s="13">
        <v>3.716645370046999E-2</v>
      </c>
      <c r="K308" s="13">
        <v>1.568195530532791E-2</v>
      </c>
      <c r="L308" s="13">
        <v>2.2952351669721305E-2</v>
      </c>
      <c r="M308" s="13">
        <v>9.2415733718272872E-3</v>
      </c>
      <c r="N308" s="13">
        <v>1.2917771357949713E-2</v>
      </c>
      <c r="O308" s="13">
        <v>1.2244997400429367E-2</v>
      </c>
      <c r="P308" s="13">
        <v>1.5091375426771445E-2</v>
      </c>
      <c r="Q308" s="13">
        <v>3.4867865173221768E-2</v>
      </c>
      <c r="R308" s="13">
        <v>1.7067482256338196E-2</v>
      </c>
      <c r="S308" s="13">
        <v>2.9202049960506439E-2</v>
      </c>
      <c r="T308" s="13">
        <v>6.9804757380175558E-3</v>
      </c>
      <c r="U308" s="13">
        <v>7.6077429283007203E-2</v>
      </c>
      <c r="V308" s="166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264</v>
      </c>
      <c r="C309" s="33"/>
      <c r="D309" s="13">
        <v>5.8345579455950869E-2</v>
      </c>
      <c r="E309" s="13">
        <v>9.5357486541673975E-3</v>
      </c>
      <c r="F309" s="13">
        <v>-2.632002811000278E-2</v>
      </c>
      <c r="G309" s="13">
        <v>7.5154132799521989E-2</v>
      </c>
      <c r="H309" s="13">
        <v>-4.6092774037788109E-3</v>
      </c>
      <c r="I309" s="13">
        <v>-2.2072272537045801E-2</v>
      </c>
      <c r="J309" s="13">
        <v>-1.7824516964089043E-2</v>
      </c>
      <c r="K309" s="13">
        <v>-6.690969247381251E-2</v>
      </c>
      <c r="L309" s="13">
        <v>4.3582065835745532E-3</v>
      </c>
      <c r="M309" s="13">
        <v>-6.2189964059416014E-2</v>
      </c>
      <c r="N309" s="13">
        <v>1.3325690570927806E-2</v>
      </c>
      <c r="O309" s="13">
        <v>3.1070784097502635E-2</v>
      </c>
      <c r="P309" s="13">
        <v>4.589181663026376E-2</v>
      </c>
      <c r="Q309" s="13">
        <v>3.4564468435712037E-2</v>
      </c>
      <c r="R309" s="13">
        <v>3.1732631387074051E-2</v>
      </c>
      <c r="S309" s="13">
        <v>-4.0007240511752529E-2</v>
      </c>
      <c r="T309" s="13">
        <v>-2.0735016152966912E-2</v>
      </c>
      <c r="U309" s="13">
        <v>-4.3311050401830031E-2</v>
      </c>
      <c r="V309" s="166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265</v>
      </c>
      <c r="C310" s="54"/>
      <c r="D310" s="52">
        <v>1.25</v>
      </c>
      <c r="E310" s="52">
        <v>0.21</v>
      </c>
      <c r="F310" s="52">
        <v>0.56000000000000005</v>
      </c>
      <c r="G310" s="52">
        <v>1.61</v>
      </c>
      <c r="H310" s="52">
        <v>0.1</v>
      </c>
      <c r="I310" s="52">
        <v>0.47</v>
      </c>
      <c r="J310" s="52">
        <v>0.38</v>
      </c>
      <c r="K310" s="52">
        <v>1.43</v>
      </c>
      <c r="L310" s="52">
        <v>0.1</v>
      </c>
      <c r="M310" s="52">
        <v>1.33</v>
      </c>
      <c r="N310" s="52">
        <v>0.28999999999999998</v>
      </c>
      <c r="O310" s="52">
        <v>0.67</v>
      </c>
      <c r="P310" s="52">
        <v>0.98</v>
      </c>
      <c r="Q310" s="52">
        <v>0.74</v>
      </c>
      <c r="R310" s="52">
        <v>0.68</v>
      </c>
      <c r="S310" s="52">
        <v>0.85</v>
      </c>
      <c r="T310" s="52">
        <v>0.44</v>
      </c>
      <c r="U310" s="52">
        <v>0.92</v>
      </c>
      <c r="V310" s="166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/>
      <c r="C311" s="20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BM311" s="62"/>
    </row>
    <row r="312" spans="1:65" ht="15">
      <c r="B312" s="37" t="s">
        <v>491</v>
      </c>
      <c r="BM312" s="32" t="s">
        <v>67</v>
      </c>
    </row>
    <row r="313" spans="1:65" ht="15">
      <c r="A313" s="28" t="s">
        <v>42</v>
      </c>
      <c r="B313" s="18" t="s">
        <v>115</v>
      </c>
      <c r="C313" s="15" t="s">
        <v>116</v>
      </c>
      <c r="D313" s="16" t="s">
        <v>234</v>
      </c>
      <c r="E313" s="17" t="s">
        <v>234</v>
      </c>
      <c r="F313" s="17" t="s">
        <v>234</v>
      </c>
      <c r="G313" s="17" t="s">
        <v>234</v>
      </c>
      <c r="H313" s="17" t="s">
        <v>234</v>
      </c>
      <c r="I313" s="17" t="s">
        <v>234</v>
      </c>
      <c r="J313" s="17" t="s">
        <v>234</v>
      </c>
      <c r="K313" s="17" t="s">
        <v>234</v>
      </c>
      <c r="L313" s="17" t="s">
        <v>234</v>
      </c>
      <c r="M313" s="17" t="s">
        <v>234</v>
      </c>
      <c r="N313" s="17" t="s">
        <v>234</v>
      </c>
      <c r="O313" s="17" t="s">
        <v>234</v>
      </c>
      <c r="P313" s="17" t="s">
        <v>234</v>
      </c>
      <c r="Q313" s="17" t="s">
        <v>234</v>
      </c>
      <c r="R313" s="17" t="s">
        <v>234</v>
      </c>
      <c r="S313" s="166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235</v>
      </c>
      <c r="C314" s="8" t="s">
        <v>235</v>
      </c>
      <c r="D314" s="164" t="s">
        <v>239</v>
      </c>
      <c r="E314" s="165" t="s">
        <v>240</v>
      </c>
      <c r="F314" s="165" t="s">
        <v>241</v>
      </c>
      <c r="G314" s="165" t="s">
        <v>242</v>
      </c>
      <c r="H314" s="165" t="s">
        <v>243</v>
      </c>
      <c r="I314" s="165" t="s">
        <v>244</v>
      </c>
      <c r="J314" s="165" t="s">
        <v>245</v>
      </c>
      <c r="K314" s="165" t="s">
        <v>247</v>
      </c>
      <c r="L314" s="165" t="s">
        <v>249</v>
      </c>
      <c r="M314" s="165" t="s">
        <v>250</v>
      </c>
      <c r="N314" s="165" t="s">
        <v>251</v>
      </c>
      <c r="O314" s="165" t="s">
        <v>252</v>
      </c>
      <c r="P314" s="165" t="s">
        <v>253</v>
      </c>
      <c r="Q314" s="165" t="s">
        <v>255</v>
      </c>
      <c r="R314" s="165" t="s">
        <v>268</v>
      </c>
      <c r="S314" s="166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3</v>
      </c>
    </row>
    <row r="315" spans="1:65">
      <c r="A315" s="35"/>
      <c r="B315" s="19"/>
      <c r="C315" s="8"/>
      <c r="D315" s="9" t="s">
        <v>275</v>
      </c>
      <c r="E315" s="10" t="s">
        <v>276</v>
      </c>
      <c r="F315" s="10" t="s">
        <v>276</v>
      </c>
      <c r="G315" s="10" t="s">
        <v>276</v>
      </c>
      <c r="H315" s="10" t="s">
        <v>276</v>
      </c>
      <c r="I315" s="10" t="s">
        <v>276</v>
      </c>
      <c r="J315" s="10" t="s">
        <v>276</v>
      </c>
      <c r="K315" s="10" t="s">
        <v>276</v>
      </c>
      <c r="L315" s="10" t="s">
        <v>119</v>
      </c>
      <c r="M315" s="10" t="s">
        <v>275</v>
      </c>
      <c r="N315" s="10" t="s">
        <v>275</v>
      </c>
      <c r="O315" s="10" t="s">
        <v>275</v>
      </c>
      <c r="P315" s="10" t="s">
        <v>276</v>
      </c>
      <c r="Q315" s="10" t="s">
        <v>119</v>
      </c>
      <c r="R315" s="10" t="s">
        <v>275</v>
      </c>
      <c r="S315" s="166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1</v>
      </c>
    </row>
    <row r="316" spans="1:65">
      <c r="A316" s="35"/>
      <c r="B316" s="19"/>
      <c r="C316" s="8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166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2</v>
      </c>
    </row>
    <row r="317" spans="1:65">
      <c r="A317" s="35"/>
      <c r="B317" s="18">
        <v>1</v>
      </c>
      <c r="C317" s="14">
        <v>1</v>
      </c>
      <c r="D317" s="246">
        <v>18.62</v>
      </c>
      <c r="E317" s="246">
        <v>16.79</v>
      </c>
      <c r="F317" s="272">
        <v>19.7</v>
      </c>
      <c r="G317" s="246">
        <v>17.2</v>
      </c>
      <c r="H317" s="272">
        <v>18.649999999999999</v>
      </c>
      <c r="I317" s="273">
        <v>20.100000000000001</v>
      </c>
      <c r="J317" s="272">
        <v>15.6</v>
      </c>
      <c r="K317" s="246">
        <v>17.899999999999999</v>
      </c>
      <c r="L317" s="246">
        <v>18.127834463821213</v>
      </c>
      <c r="M317" s="246">
        <v>17.79</v>
      </c>
      <c r="N317" s="246">
        <v>19.7</v>
      </c>
      <c r="O317" s="246">
        <v>19.5</v>
      </c>
      <c r="P317" s="246">
        <v>19.7</v>
      </c>
      <c r="Q317" s="254">
        <v>14.288125000000001</v>
      </c>
      <c r="R317" s="246">
        <v>16.2</v>
      </c>
      <c r="S317" s="247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9">
        <v>1</v>
      </c>
    </row>
    <row r="318" spans="1:65">
      <c r="A318" s="35"/>
      <c r="B318" s="19">
        <v>1</v>
      </c>
      <c r="C318" s="8">
        <v>2</v>
      </c>
      <c r="D318" s="250">
        <v>19.09</v>
      </c>
      <c r="E318" s="250">
        <v>16.7</v>
      </c>
      <c r="F318" s="274">
        <v>20.2</v>
      </c>
      <c r="G318" s="250">
        <v>18.100000000000001</v>
      </c>
      <c r="H318" s="274">
        <v>18.649999999999999</v>
      </c>
      <c r="I318" s="250">
        <v>17.45</v>
      </c>
      <c r="J318" s="274">
        <v>15.6</v>
      </c>
      <c r="K318" s="250">
        <v>17.3</v>
      </c>
      <c r="L318" s="250">
        <v>17.602122557478594</v>
      </c>
      <c r="M318" s="250">
        <v>18.329999999999998</v>
      </c>
      <c r="N318" s="250">
        <v>18.5</v>
      </c>
      <c r="O318" s="250">
        <v>18.600000000000001</v>
      </c>
      <c r="P318" s="250">
        <v>18.8</v>
      </c>
      <c r="Q318" s="255">
        <v>14.355</v>
      </c>
      <c r="R318" s="250">
        <v>17.399999999999999</v>
      </c>
      <c r="S318" s="247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9">
        <v>47</v>
      </c>
    </row>
    <row r="319" spans="1:65">
      <c r="A319" s="35"/>
      <c r="B319" s="19">
        <v>1</v>
      </c>
      <c r="C319" s="8">
        <v>3</v>
      </c>
      <c r="D319" s="250">
        <v>16.989999999999998</v>
      </c>
      <c r="E319" s="250">
        <v>16.809999999999999</v>
      </c>
      <c r="F319" s="274">
        <v>19.5</v>
      </c>
      <c r="G319" s="250">
        <v>18.8</v>
      </c>
      <c r="H319" s="274">
        <v>18.5</v>
      </c>
      <c r="I319" s="250">
        <v>17.55</v>
      </c>
      <c r="J319" s="274">
        <v>15.9</v>
      </c>
      <c r="K319" s="274">
        <v>17.2</v>
      </c>
      <c r="L319" s="253">
        <v>17.925212618330598</v>
      </c>
      <c r="M319" s="253">
        <v>18.170000000000002</v>
      </c>
      <c r="N319" s="253">
        <v>18.899999999999999</v>
      </c>
      <c r="O319" s="253">
        <v>18.8</v>
      </c>
      <c r="P319" s="253">
        <v>18.8</v>
      </c>
      <c r="Q319" s="276">
        <v>14.298749999999998</v>
      </c>
      <c r="R319" s="253">
        <v>17.7</v>
      </c>
      <c r="S319" s="247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9">
        <v>16</v>
      </c>
    </row>
    <row r="320" spans="1:65">
      <c r="A320" s="35"/>
      <c r="B320" s="19">
        <v>1</v>
      </c>
      <c r="C320" s="8">
        <v>4</v>
      </c>
      <c r="D320" s="250">
        <v>20.13</v>
      </c>
      <c r="E320" s="250">
        <v>16.93</v>
      </c>
      <c r="F320" s="274">
        <v>19.600000000000001</v>
      </c>
      <c r="G320" s="250">
        <v>18.899999999999999</v>
      </c>
      <c r="H320" s="274">
        <v>18.25</v>
      </c>
      <c r="I320" s="250">
        <v>18.05</v>
      </c>
      <c r="J320" s="274">
        <v>15.9</v>
      </c>
      <c r="K320" s="274">
        <v>17.600000000000001</v>
      </c>
      <c r="L320" s="253">
        <v>17.928539727342113</v>
      </c>
      <c r="M320" s="253">
        <v>17.73</v>
      </c>
      <c r="N320" s="253">
        <v>18.2</v>
      </c>
      <c r="O320" s="253">
        <v>18.899999999999999</v>
      </c>
      <c r="P320" s="253">
        <v>17.399999999999999</v>
      </c>
      <c r="Q320" s="276">
        <v>14.497499999999999</v>
      </c>
      <c r="R320" s="253">
        <v>17.100000000000001</v>
      </c>
      <c r="S320" s="247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9">
        <v>18.040458262641391</v>
      </c>
    </row>
    <row r="321" spans="1:65">
      <c r="A321" s="35"/>
      <c r="B321" s="19">
        <v>1</v>
      </c>
      <c r="C321" s="8">
        <v>5</v>
      </c>
      <c r="D321" s="250">
        <v>18.850000000000001</v>
      </c>
      <c r="E321" s="250">
        <v>16.75</v>
      </c>
      <c r="F321" s="250">
        <v>19.7</v>
      </c>
      <c r="G321" s="250">
        <v>16.75</v>
      </c>
      <c r="H321" s="250">
        <v>18.45</v>
      </c>
      <c r="I321" s="250">
        <v>18.05</v>
      </c>
      <c r="J321" s="250">
        <v>16.2</v>
      </c>
      <c r="K321" s="250">
        <v>18.2</v>
      </c>
      <c r="L321" s="250">
        <v>17.958774815166255</v>
      </c>
      <c r="M321" s="250">
        <v>17.850000000000001</v>
      </c>
      <c r="N321" s="250">
        <v>18.100000000000001</v>
      </c>
      <c r="O321" s="250">
        <v>18.399999999999999</v>
      </c>
      <c r="P321" s="250">
        <v>19.100000000000001</v>
      </c>
      <c r="Q321" s="255">
        <v>14.234999999999999</v>
      </c>
      <c r="R321" s="250">
        <v>18</v>
      </c>
      <c r="S321" s="247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9">
        <v>30</v>
      </c>
    </row>
    <row r="322" spans="1:65">
      <c r="A322" s="35"/>
      <c r="B322" s="19">
        <v>1</v>
      </c>
      <c r="C322" s="8">
        <v>6</v>
      </c>
      <c r="D322" s="250">
        <v>17.850000000000001</v>
      </c>
      <c r="E322" s="250">
        <v>16.68</v>
      </c>
      <c r="F322" s="250">
        <v>19.600000000000001</v>
      </c>
      <c r="G322" s="250">
        <v>19.2</v>
      </c>
      <c r="H322" s="250">
        <v>19.149999999999999</v>
      </c>
      <c r="I322" s="250">
        <v>18.600000000000001</v>
      </c>
      <c r="J322" s="250">
        <v>15.5</v>
      </c>
      <c r="K322" s="250">
        <v>17.8</v>
      </c>
      <c r="L322" s="250">
        <v>17.596009879737899</v>
      </c>
      <c r="M322" s="250">
        <v>18.059999999999999</v>
      </c>
      <c r="N322" s="250">
        <v>19.399999999999999</v>
      </c>
      <c r="O322" s="250">
        <v>18.7</v>
      </c>
      <c r="P322" s="250">
        <v>17.7</v>
      </c>
      <c r="Q322" s="255">
        <v>14.3475</v>
      </c>
      <c r="R322" s="250">
        <v>17.3</v>
      </c>
      <c r="S322" s="247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51"/>
    </row>
    <row r="323" spans="1:65">
      <c r="A323" s="35"/>
      <c r="B323" s="20" t="s">
        <v>261</v>
      </c>
      <c r="C323" s="12"/>
      <c r="D323" s="252">
        <v>18.588333333333335</v>
      </c>
      <c r="E323" s="252">
        <v>16.776666666666667</v>
      </c>
      <c r="F323" s="252">
        <v>19.716666666666669</v>
      </c>
      <c r="G323" s="252">
        <v>18.158333333333335</v>
      </c>
      <c r="H323" s="252">
        <v>18.608333333333334</v>
      </c>
      <c r="I323" s="252">
        <v>18.299999999999997</v>
      </c>
      <c r="J323" s="252">
        <v>15.783333333333333</v>
      </c>
      <c r="K323" s="252">
        <v>17.666666666666668</v>
      </c>
      <c r="L323" s="252">
        <v>17.856415676979449</v>
      </c>
      <c r="M323" s="252">
        <v>17.988333333333333</v>
      </c>
      <c r="N323" s="252">
        <v>18.8</v>
      </c>
      <c r="O323" s="252">
        <v>18.81666666666667</v>
      </c>
      <c r="P323" s="252">
        <v>18.583333333333332</v>
      </c>
      <c r="Q323" s="252">
        <v>14.336979166666666</v>
      </c>
      <c r="R323" s="252">
        <v>17.283333333333335</v>
      </c>
      <c r="S323" s="247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51"/>
    </row>
    <row r="324" spans="1:65">
      <c r="A324" s="35"/>
      <c r="B324" s="3" t="s">
        <v>262</v>
      </c>
      <c r="C324" s="33"/>
      <c r="D324" s="253">
        <v>18.734999999999999</v>
      </c>
      <c r="E324" s="253">
        <v>16.77</v>
      </c>
      <c r="F324" s="253">
        <v>19.649999999999999</v>
      </c>
      <c r="G324" s="253">
        <v>18.450000000000003</v>
      </c>
      <c r="H324" s="253">
        <v>18.574999999999999</v>
      </c>
      <c r="I324" s="253">
        <v>18.05</v>
      </c>
      <c r="J324" s="253">
        <v>15.75</v>
      </c>
      <c r="K324" s="253">
        <v>17.700000000000003</v>
      </c>
      <c r="L324" s="253">
        <v>17.926876172836355</v>
      </c>
      <c r="M324" s="253">
        <v>17.954999999999998</v>
      </c>
      <c r="N324" s="253">
        <v>18.7</v>
      </c>
      <c r="O324" s="253">
        <v>18.75</v>
      </c>
      <c r="P324" s="253">
        <v>18.8</v>
      </c>
      <c r="Q324" s="253">
        <v>14.323124999999999</v>
      </c>
      <c r="R324" s="253">
        <v>17.350000000000001</v>
      </c>
      <c r="S324" s="247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51"/>
    </row>
    <row r="325" spans="1:65">
      <c r="A325" s="35"/>
      <c r="B325" s="3" t="s">
        <v>263</v>
      </c>
      <c r="C325" s="33"/>
      <c r="D325" s="27">
        <v>1.0768178428437498</v>
      </c>
      <c r="E325" s="27">
        <v>9.025888691240691E-2</v>
      </c>
      <c r="F325" s="27">
        <v>0.24832774042918851</v>
      </c>
      <c r="G325" s="27">
        <v>0.99519679795840699</v>
      </c>
      <c r="H325" s="27">
        <v>0.30400109648925011</v>
      </c>
      <c r="I325" s="27">
        <v>0.97365291557104738</v>
      </c>
      <c r="J325" s="27">
        <v>0.26394443859772199</v>
      </c>
      <c r="K325" s="27">
        <v>0.37771241264574085</v>
      </c>
      <c r="L325" s="27">
        <v>0.21286456664436795</v>
      </c>
      <c r="M325" s="27">
        <v>0.23667840346484184</v>
      </c>
      <c r="N325" s="27">
        <v>0.65115282384398765</v>
      </c>
      <c r="O325" s="27">
        <v>0.37638632635454061</v>
      </c>
      <c r="P325" s="27">
        <v>0.87044050150867158</v>
      </c>
      <c r="Q325" s="27">
        <v>8.9944789199634126E-2</v>
      </c>
      <c r="R325" s="27">
        <v>0.61779176642835465</v>
      </c>
      <c r="S325" s="166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2"/>
    </row>
    <row r="326" spans="1:65">
      <c r="A326" s="35"/>
      <c r="B326" s="3" t="s">
        <v>87</v>
      </c>
      <c r="C326" s="33"/>
      <c r="D326" s="13">
        <v>5.7929768287120043E-2</v>
      </c>
      <c r="E326" s="13">
        <v>5.3800250494182543E-3</v>
      </c>
      <c r="F326" s="13">
        <v>1.2594813546704404E-2</v>
      </c>
      <c r="G326" s="13">
        <v>5.480661576641066E-2</v>
      </c>
      <c r="H326" s="13">
        <v>1.6336825606229292E-2</v>
      </c>
      <c r="I326" s="13">
        <v>5.3205077353609152E-2</v>
      </c>
      <c r="J326" s="13">
        <v>1.6722984494047854E-2</v>
      </c>
      <c r="K326" s="13">
        <v>2.1379947885607972E-2</v>
      </c>
      <c r="L326" s="13">
        <v>1.1920901176085057E-2</v>
      </c>
      <c r="M326" s="13">
        <v>1.3157328090327537E-2</v>
      </c>
      <c r="N326" s="13">
        <v>3.4635788502339768E-2</v>
      </c>
      <c r="O326" s="13">
        <v>2.0002816281020755E-2</v>
      </c>
      <c r="P326" s="13">
        <v>4.683984761481641E-2</v>
      </c>
      <c r="Q326" s="13">
        <v>6.2736220897045636E-3</v>
      </c>
      <c r="R326" s="13">
        <v>3.5744943091322347E-2</v>
      </c>
      <c r="S326" s="166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3" t="s">
        <v>264</v>
      </c>
      <c r="C327" s="33"/>
      <c r="D327" s="13">
        <v>3.036924354779269E-2</v>
      </c>
      <c r="E327" s="13">
        <v>-7.005318698537788E-2</v>
      </c>
      <c r="F327" s="13">
        <v>9.2913848396878551E-2</v>
      </c>
      <c r="G327" s="13">
        <v>6.5339288490271485E-3</v>
      </c>
      <c r="H327" s="13">
        <v>3.1477862836107207E-2</v>
      </c>
      <c r="I327" s="13">
        <v>1.4386648807922509E-2</v>
      </c>
      <c r="J327" s="13">
        <v>-0.12511461163833992</v>
      </c>
      <c r="K327" s="13">
        <v>-2.0719628655375133E-2</v>
      </c>
      <c r="L327" s="13">
        <v>-1.0201658016806725E-2</v>
      </c>
      <c r="M327" s="13">
        <v>-2.8893351016475721E-3</v>
      </c>
      <c r="N327" s="13">
        <v>4.2102131015789412E-2</v>
      </c>
      <c r="O327" s="13">
        <v>4.3025980422718435E-2</v>
      </c>
      <c r="P327" s="13">
        <v>3.0092088725713895E-2</v>
      </c>
      <c r="Q327" s="13">
        <v>-0.20528741798338779</v>
      </c>
      <c r="R327" s="13">
        <v>-4.1968165014739545E-2</v>
      </c>
      <c r="S327" s="166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53" t="s">
        <v>265</v>
      </c>
      <c r="C328" s="54"/>
      <c r="D328" s="52">
        <v>0.59</v>
      </c>
      <c r="E328" s="52">
        <v>1.89</v>
      </c>
      <c r="F328" s="52">
        <v>2.14</v>
      </c>
      <c r="G328" s="52">
        <v>0</v>
      </c>
      <c r="H328" s="52">
        <v>0.62</v>
      </c>
      <c r="I328" s="52">
        <v>0.19</v>
      </c>
      <c r="J328" s="52">
        <v>3.26</v>
      </c>
      <c r="K328" s="52">
        <v>0.67</v>
      </c>
      <c r="L328" s="52">
        <v>0.41</v>
      </c>
      <c r="M328" s="52">
        <v>0.23</v>
      </c>
      <c r="N328" s="52">
        <v>0.88</v>
      </c>
      <c r="O328" s="52">
        <v>0.9</v>
      </c>
      <c r="P328" s="52">
        <v>0.57999999999999996</v>
      </c>
      <c r="Q328" s="52">
        <v>5.24</v>
      </c>
      <c r="R328" s="52">
        <v>1.2</v>
      </c>
      <c r="S328" s="166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B329" s="36"/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BM329" s="62"/>
    </row>
    <row r="330" spans="1:65" ht="15">
      <c r="B330" s="37" t="s">
        <v>492</v>
      </c>
      <c r="BM330" s="32" t="s">
        <v>67</v>
      </c>
    </row>
    <row r="331" spans="1:65" ht="15">
      <c r="A331" s="28" t="s">
        <v>5</v>
      </c>
      <c r="B331" s="18" t="s">
        <v>115</v>
      </c>
      <c r="C331" s="15" t="s">
        <v>116</v>
      </c>
      <c r="D331" s="16" t="s">
        <v>234</v>
      </c>
      <c r="E331" s="17" t="s">
        <v>234</v>
      </c>
      <c r="F331" s="17" t="s">
        <v>234</v>
      </c>
      <c r="G331" s="17" t="s">
        <v>234</v>
      </c>
      <c r="H331" s="17" t="s">
        <v>234</v>
      </c>
      <c r="I331" s="166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 t="s">
        <v>235</v>
      </c>
      <c r="C332" s="8" t="s">
        <v>235</v>
      </c>
      <c r="D332" s="164" t="s">
        <v>239</v>
      </c>
      <c r="E332" s="165" t="s">
        <v>240</v>
      </c>
      <c r="F332" s="165" t="s">
        <v>250</v>
      </c>
      <c r="G332" s="165" t="s">
        <v>252</v>
      </c>
      <c r="H332" s="165" t="s">
        <v>268</v>
      </c>
      <c r="I332" s="166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 t="s">
        <v>3</v>
      </c>
    </row>
    <row r="333" spans="1:65">
      <c r="A333" s="35"/>
      <c r="B333" s="19"/>
      <c r="C333" s="8"/>
      <c r="D333" s="9" t="s">
        <v>275</v>
      </c>
      <c r="E333" s="10" t="s">
        <v>276</v>
      </c>
      <c r="F333" s="10" t="s">
        <v>275</v>
      </c>
      <c r="G333" s="10" t="s">
        <v>275</v>
      </c>
      <c r="H333" s="10" t="s">
        <v>275</v>
      </c>
      <c r="I333" s="166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2</v>
      </c>
    </row>
    <row r="334" spans="1:65">
      <c r="A334" s="35"/>
      <c r="B334" s="19"/>
      <c r="C334" s="8"/>
      <c r="D334" s="29"/>
      <c r="E334" s="29"/>
      <c r="F334" s="29"/>
      <c r="G334" s="29"/>
      <c r="H334" s="29"/>
      <c r="I334" s="166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8">
        <v>1</v>
      </c>
      <c r="C335" s="14">
        <v>1</v>
      </c>
      <c r="D335" s="22">
        <v>4.7</v>
      </c>
      <c r="E335" s="22">
        <v>4</v>
      </c>
      <c r="F335" s="23">
        <v>4.66</v>
      </c>
      <c r="G335" s="22">
        <v>4.0999999999999996</v>
      </c>
      <c r="H335" s="23">
        <v>4.74</v>
      </c>
      <c r="I335" s="166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1</v>
      </c>
    </row>
    <row r="336" spans="1:65">
      <c r="A336" s="35"/>
      <c r="B336" s="19">
        <v>1</v>
      </c>
      <c r="C336" s="8">
        <v>2</v>
      </c>
      <c r="D336" s="10">
        <v>4.7</v>
      </c>
      <c r="E336" s="10">
        <v>3.8</v>
      </c>
      <c r="F336" s="25">
        <v>4.83</v>
      </c>
      <c r="G336" s="10">
        <v>3.8</v>
      </c>
      <c r="H336" s="25">
        <v>4.51</v>
      </c>
      <c r="I336" s="166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22</v>
      </c>
    </row>
    <row r="337" spans="1:65">
      <c r="A337" s="35"/>
      <c r="B337" s="19">
        <v>1</v>
      </c>
      <c r="C337" s="8">
        <v>3</v>
      </c>
      <c r="D337" s="10">
        <v>4.4000000000000004</v>
      </c>
      <c r="E337" s="10">
        <v>3.9</v>
      </c>
      <c r="F337" s="25">
        <v>4.66</v>
      </c>
      <c r="G337" s="10">
        <v>4</v>
      </c>
      <c r="H337" s="25">
        <v>4.6399999999999997</v>
      </c>
      <c r="I337" s="166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16</v>
      </c>
    </row>
    <row r="338" spans="1:65">
      <c r="A338" s="35"/>
      <c r="B338" s="19">
        <v>1</v>
      </c>
      <c r="C338" s="8">
        <v>4</v>
      </c>
      <c r="D338" s="10">
        <v>4.3</v>
      </c>
      <c r="E338" s="10">
        <v>4</v>
      </c>
      <c r="F338" s="25">
        <v>5.07</v>
      </c>
      <c r="G338" s="10">
        <v>4.3</v>
      </c>
      <c r="H338" s="25">
        <v>4.53</v>
      </c>
      <c r="I338" s="166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4.3636666666666661</v>
      </c>
    </row>
    <row r="339" spans="1:65">
      <c r="A339" s="35"/>
      <c r="B339" s="19">
        <v>1</v>
      </c>
      <c r="C339" s="8">
        <v>5</v>
      </c>
      <c r="D339" s="10">
        <v>3.8</v>
      </c>
      <c r="E339" s="10">
        <v>3.9</v>
      </c>
      <c r="F339" s="10">
        <v>4.76</v>
      </c>
      <c r="G339" s="10">
        <v>4</v>
      </c>
      <c r="H339" s="10">
        <v>4.76</v>
      </c>
      <c r="I339" s="166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31</v>
      </c>
    </row>
    <row r="340" spans="1:65">
      <c r="A340" s="35"/>
      <c r="B340" s="19">
        <v>1</v>
      </c>
      <c r="C340" s="8">
        <v>6</v>
      </c>
      <c r="D340" s="10">
        <v>4.8</v>
      </c>
      <c r="E340" s="10">
        <v>3.8</v>
      </c>
      <c r="F340" s="10">
        <v>4.8099999999999996</v>
      </c>
      <c r="G340" s="10">
        <v>3.9</v>
      </c>
      <c r="H340" s="10">
        <v>4.74</v>
      </c>
      <c r="I340" s="166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20" t="s">
        <v>261</v>
      </c>
      <c r="C341" s="12"/>
      <c r="D341" s="26">
        <v>4.45</v>
      </c>
      <c r="E341" s="26">
        <v>3.9</v>
      </c>
      <c r="F341" s="26">
        <v>4.7983333333333329</v>
      </c>
      <c r="G341" s="26">
        <v>4.0166666666666666</v>
      </c>
      <c r="H341" s="26">
        <v>4.6533333333333333</v>
      </c>
      <c r="I341" s="166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3" t="s">
        <v>262</v>
      </c>
      <c r="C342" s="33"/>
      <c r="D342" s="11">
        <v>4.5500000000000007</v>
      </c>
      <c r="E342" s="11">
        <v>3.9</v>
      </c>
      <c r="F342" s="11">
        <v>4.7850000000000001</v>
      </c>
      <c r="G342" s="11">
        <v>4</v>
      </c>
      <c r="H342" s="11">
        <v>4.6899999999999995</v>
      </c>
      <c r="I342" s="166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263</v>
      </c>
      <c r="C343" s="33"/>
      <c r="D343" s="27">
        <v>0.37282703764614505</v>
      </c>
      <c r="E343" s="27">
        <v>8.9442719099991672E-2</v>
      </c>
      <c r="F343" s="27">
        <v>0.15144856112445138</v>
      </c>
      <c r="G343" s="27">
        <v>0.17224014243685082</v>
      </c>
      <c r="H343" s="27">
        <v>0.11165422816296154</v>
      </c>
      <c r="I343" s="232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63"/>
    </row>
    <row r="344" spans="1:65">
      <c r="A344" s="35"/>
      <c r="B344" s="3" t="s">
        <v>87</v>
      </c>
      <c r="C344" s="33"/>
      <c r="D344" s="13">
        <v>8.3781356774414617E-2</v>
      </c>
      <c r="E344" s="13">
        <v>2.2934030538459403E-2</v>
      </c>
      <c r="F344" s="13">
        <v>3.1562742853306992E-2</v>
      </c>
      <c r="G344" s="13">
        <v>4.2881363262286511E-2</v>
      </c>
      <c r="H344" s="13">
        <v>2.3994461639604916E-2</v>
      </c>
      <c r="I344" s="166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3" t="s">
        <v>264</v>
      </c>
      <c r="C345" s="33"/>
      <c r="D345" s="13">
        <v>1.9784584829272145E-2</v>
      </c>
      <c r="E345" s="13">
        <v>-0.10625620655412105</v>
      </c>
      <c r="F345" s="13">
        <v>9.96104193720877E-2</v>
      </c>
      <c r="G345" s="13">
        <v>-7.9520281109158875E-2</v>
      </c>
      <c r="H345" s="13">
        <v>6.6381483461920521E-2</v>
      </c>
      <c r="I345" s="166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A346" s="35"/>
      <c r="B346" s="53" t="s">
        <v>265</v>
      </c>
      <c r="C346" s="54"/>
      <c r="D346" s="52">
        <v>0</v>
      </c>
      <c r="E346" s="52">
        <v>1.06</v>
      </c>
      <c r="F346" s="52">
        <v>0.67</v>
      </c>
      <c r="G346" s="52">
        <v>0.84</v>
      </c>
      <c r="H346" s="52">
        <v>0.39</v>
      </c>
      <c r="I346" s="166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B347" s="36"/>
      <c r="C347" s="20"/>
      <c r="D347" s="31"/>
      <c r="E347" s="31"/>
      <c r="F347" s="31"/>
      <c r="G347" s="31"/>
      <c r="H347" s="31"/>
      <c r="BM347" s="62"/>
    </row>
    <row r="348" spans="1:65" ht="15">
      <c r="B348" s="37" t="s">
        <v>493</v>
      </c>
      <c r="BM348" s="32" t="s">
        <v>267</v>
      </c>
    </row>
    <row r="349" spans="1:65" ht="15">
      <c r="A349" s="28" t="s">
        <v>82</v>
      </c>
      <c r="B349" s="18" t="s">
        <v>115</v>
      </c>
      <c r="C349" s="15" t="s">
        <v>116</v>
      </c>
      <c r="D349" s="16" t="s">
        <v>234</v>
      </c>
      <c r="E349" s="17" t="s">
        <v>234</v>
      </c>
      <c r="F349" s="17" t="s">
        <v>234</v>
      </c>
      <c r="G349" s="17" t="s">
        <v>234</v>
      </c>
      <c r="H349" s="17" t="s">
        <v>234</v>
      </c>
      <c r="I349" s="17" t="s">
        <v>234</v>
      </c>
      <c r="J349" s="17" t="s">
        <v>234</v>
      </c>
      <c r="K349" s="17" t="s">
        <v>234</v>
      </c>
      <c r="L349" s="17" t="s">
        <v>234</v>
      </c>
      <c r="M349" s="17" t="s">
        <v>234</v>
      </c>
      <c r="N349" s="17" t="s">
        <v>234</v>
      </c>
      <c r="O349" s="17" t="s">
        <v>234</v>
      </c>
      <c r="P349" s="17" t="s">
        <v>234</v>
      </c>
      <c r="Q349" s="166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1</v>
      </c>
    </row>
    <row r="350" spans="1:65">
      <c r="A350" s="35"/>
      <c r="B350" s="19" t="s">
        <v>235</v>
      </c>
      <c r="C350" s="8" t="s">
        <v>235</v>
      </c>
      <c r="D350" s="164" t="s">
        <v>239</v>
      </c>
      <c r="E350" s="165" t="s">
        <v>241</v>
      </c>
      <c r="F350" s="165" t="s">
        <v>242</v>
      </c>
      <c r="G350" s="165" t="s">
        <v>243</v>
      </c>
      <c r="H350" s="165" t="s">
        <v>244</v>
      </c>
      <c r="I350" s="165" t="s">
        <v>245</v>
      </c>
      <c r="J350" s="165" t="s">
        <v>247</v>
      </c>
      <c r="K350" s="165" t="s">
        <v>249</v>
      </c>
      <c r="L350" s="165" t="s">
        <v>250</v>
      </c>
      <c r="M350" s="165" t="s">
        <v>251</v>
      </c>
      <c r="N350" s="165" t="s">
        <v>252</v>
      </c>
      <c r="O350" s="165" t="s">
        <v>253</v>
      </c>
      <c r="P350" s="165" t="s">
        <v>268</v>
      </c>
      <c r="Q350" s="166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 t="s">
        <v>3</v>
      </c>
    </row>
    <row r="351" spans="1:65">
      <c r="A351" s="35"/>
      <c r="B351" s="19"/>
      <c r="C351" s="8"/>
      <c r="D351" s="9" t="s">
        <v>275</v>
      </c>
      <c r="E351" s="10" t="s">
        <v>276</v>
      </c>
      <c r="F351" s="10" t="s">
        <v>276</v>
      </c>
      <c r="G351" s="10" t="s">
        <v>276</v>
      </c>
      <c r="H351" s="10" t="s">
        <v>276</v>
      </c>
      <c r="I351" s="10" t="s">
        <v>276</v>
      </c>
      <c r="J351" s="10" t="s">
        <v>276</v>
      </c>
      <c r="K351" s="10" t="s">
        <v>119</v>
      </c>
      <c r="L351" s="10" t="s">
        <v>275</v>
      </c>
      <c r="M351" s="10" t="s">
        <v>275</v>
      </c>
      <c r="N351" s="10" t="s">
        <v>275</v>
      </c>
      <c r="O351" s="10" t="s">
        <v>276</v>
      </c>
      <c r="P351" s="10" t="s">
        <v>275</v>
      </c>
      <c r="Q351" s="166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2</v>
      </c>
    </row>
    <row r="352" spans="1:65">
      <c r="A352" s="35"/>
      <c r="B352" s="19"/>
      <c r="C352" s="8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166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</v>
      </c>
    </row>
    <row r="353" spans="1:65">
      <c r="A353" s="35"/>
      <c r="B353" s="18">
        <v>1</v>
      </c>
      <c r="C353" s="14">
        <v>1</v>
      </c>
      <c r="D353" s="22">
        <v>0.6</v>
      </c>
      <c r="E353" s="22">
        <v>0.24</v>
      </c>
      <c r="F353" s="23">
        <v>0.14000000000000001</v>
      </c>
      <c r="G353" s="22">
        <v>0.37</v>
      </c>
      <c r="H353" s="168">
        <v>0.9</v>
      </c>
      <c r="I353" s="157" t="s">
        <v>110</v>
      </c>
      <c r="J353" s="23">
        <v>0.6</v>
      </c>
      <c r="K353" s="22">
        <v>0.77025828799862306</v>
      </c>
      <c r="L353" s="157">
        <v>1.5</v>
      </c>
      <c r="M353" s="157">
        <v>1.7</v>
      </c>
      <c r="N353" s="157" t="s">
        <v>213</v>
      </c>
      <c r="O353" s="22">
        <v>0.14000000000000001</v>
      </c>
      <c r="P353" s="157">
        <v>1.9299999999999997</v>
      </c>
      <c r="Q353" s="166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</v>
      </c>
    </row>
    <row r="354" spans="1:65">
      <c r="A354" s="35"/>
      <c r="B354" s="19">
        <v>1</v>
      </c>
      <c r="C354" s="8">
        <v>2</v>
      </c>
      <c r="D354" s="10">
        <v>0.41</v>
      </c>
      <c r="E354" s="10">
        <v>0.25</v>
      </c>
      <c r="F354" s="162">
        <v>0.11</v>
      </c>
      <c r="G354" s="10">
        <v>0.33</v>
      </c>
      <c r="H354" s="25">
        <v>0.28000000000000003</v>
      </c>
      <c r="I354" s="10">
        <v>0.2</v>
      </c>
      <c r="J354" s="25">
        <v>0.4</v>
      </c>
      <c r="K354" s="10">
        <v>0.87530951065035556</v>
      </c>
      <c r="L354" s="159">
        <v>1.3</v>
      </c>
      <c r="M354" s="159">
        <v>1.4</v>
      </c>
      <c r="N354" s="159" t="s">
        <v>213</v>
      </c>
      <c r="O354" s="10">
        <v>0.15</v>
      </c>
      <c r="P354" s="159">
        <v>2.12</v>
      </c>
      <c r="Q354" s="166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15</v>
      </c>
    </row>
    <row r="355" spans="1:65">
      <c r="A355" s="35"/>
      <c r="B355" s="19">
        <v>1</v>
      </c>
      <c r="C355" s="8">
        <v>3</v>
      </c>
      <c r="D355" s="10">
        <v>0.59</v>
      </c>
      <c r="E355" s="10">
        <v>0.23</v>
      </c>
      <c r="F355" s="25">
        <v>0.15</v>
      </c>
      <c r="G355" s="10">
        <v>0.34</v>
      </c>
      <c r="H355" s="25">
        <v>0.28000000000000003</v>
      </c>
      <c r="I355" s="10">
        <v>0.3</v>
      </c>
      <c r="J355" s="25">
        <v>0.4</v>
      </c>
      <c r="K355" s="25">
        <v>0.89127010365801129</v>
      </c>
      <c r="L355" s="160">
        <v>1.2</v>
      </c>
      <c r="M355" s="160">
        <v>1.5</v>
      </c>
      <c r="N355" s="160" t="s">
        <v>213</v>
      </c>
      <c r="O355" s="11">
        <v>0.14000000000000001</v>
      </c>
      <c r="P355" s="160">
        <v>2.1800000000000002</v>
      </c>
      <c r="Q355" s="166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16</v>
      </c>
    </row>
    <row r="356" spans="1:65">
      <c r="A356" s="35"/>
      <c r="B356" s="19">
        <v>1</v>
      </c>
      <c r="C356" s="8">
        <v>4</v>
      </c>
      <c r="D356" s="10">
        <v>0.83</v>
      </c>
      <c r="E356" s="10">
        <v>0.22</v>
      </c>
      <c r="F356" s="25">
        <v>0.15</v>
      </c>
      <c r="G356" s="10">
        <v>0.35</v>
      </c>
      <c r="H356" s="25">
        <v>0.31</v>
      </c>
      <c r="I356" s="10">
        <v>0.2</v>
      </c>
      <c r="J356" s="25">
        <v>0.3</v>
      </c>
      <c r="K356" s="25">
        <v>0.78669529089556756</v>
      </c>
      <c r="L356" s="160">
        <v>1.7</v>
      </c>
      <c r="M356" s="160">
        <v>1.7</v>
      </c>
      <c r="N356" s="160" t="s">
        <v>213</v>
      </c>
      <c r="O356" s="11">
        <v>0.14000000000000001</v>
      </c>
      <c r="P356" s="160">
        <v>2.04</v>
      </c>
      <c r="Q356" s="166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0.35416725255550802</v>
      </c>
    </row>
    <row r="357" spans="1:65">
      <c r="A357" s="35"/>
      <c r="B357" s="19">
        <v>1</v>
      </c>
      <c r="C357" s="8">
        <v>5</v>
      </c>
      <c r="D357" s="10">
        <v>0.6</v>
      </c>
      <c r="E357" s="10">
        <v>0.24</v>
      </c>
      <c r="F357" s="10">
        <v>0.15</v>
      </c>
      <c r="G357" s="10">
        <v>0.23</v>
      </c>
      <c r="H357" s="10">
        <v>0.33</v>
      </c>
      <c r="I357" s="10">
        <v>0.1</v>
      </c>
      <c r="J357" s="10">
        <v>0.4</v>
      </c>
      <c r="K357" s="10">
        <v>0.73163187639524241</v>
      </c>
      <c r="L357" s="159">
        <v>1.7</v>
      </c>
      <c r="M357" s="159">
        <v>1.6</v>
      </c>
      <c r="N357" s="159" t="s">
        <v>213</v>
      </c>
      <c r="O357" s="161">
        <v>0.11</v>
      </c>
      <c r="P357" s="159">
        <v>2.08</v>
      </c>
      <c r="Q357" s="166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21</v>
      </c>
    </row>
    <row r="358" spans="1:65">
      <c r="A358" s="35"/>
      <c r="B358" s="19">
        <v>1</v>
      </c>
      <c r="C358" s="8">
        <v>6</v>
      </c>
      <c r="D358" s="10">
        <v>0.7</v>
      </c>
      <c r="E358" s="10">
        <v>0.23</v>
      </c>
      <c r="F358" s="10">
        <v>0.14000000000000001</v>
      </c>
      <c r="G358" s="10">
        <v>0.25</v>
      </c>
      <c r="H358" s="10">
        <v>0.33</v>
      </c>
      <c r="I358" s="159" t="s">
        <v>110</v>
      </c>
      <c r="J358" s="10">
        <v>0.5</v>
      </c>
      <c r="K358" s="10">
        <v>0.70786656839964235</v>
      </c>
      <c r="L358" s="159">
        <v>1.6</v>
      </c>
      <c r="M358" s="159">
        <v>1.5</v>
      </c>
      <c r="N358" s="159" t="s">
        <v>213</v>
      </c>
      <c r="O358" s="10">
        <v>0.13</v>
      </c>
      <c r="P358" s="159">
        <v>2.2000000000000002</v>
      </c>
      <c r="Q358" s="166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20" t="s">
        <v>261</v>
      </c>
      <c r="C359" s="12"/>
      <c r="D359" s="26">
        <v>0.6216666666666667</v>
      </c>
      <c r="E359" s="26">
        <v>0.23499999999999999</v>
      </c>
      <c r="F359" s="26">
        <v>0.14000000000000001</v>
      </c>
      <c r="G359" s="26">
        <v>0.3116666666666667</v>
      </c>
      <c r="H359" s="26">
        <v>0.40500000000000003</v>
      </c>
      <c r="I359" s="26">
        <v>0.19999999999999998</v>
      </c>
      <c r="J359" s="26">
        <v>0.43333333333333335</v>
      </c>
      <c r="K359" s="26">
        <v>0.79383860633290704</v>
      </c>
      <c r="L359" s="26">
        <v>1.5</v>
      </c>
      <c r="M359" s="26">
        <v>1.5666666666666667</v>
      </c>
      <c r="N359" s="26" t="s">
        <v>661</v>
      </c>
      <c r="O359" s="26">
        <v>0.13500000000000001</v>
      </c>
      <c r="P359" s="26">
        <v>2.0916666666666668</v>
      </c>
      <c r="Q359" s="166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3" t="s">
        <v>262</v>
      </c>
      <c r="C360" s="33"/>
      <c r="D360" s="11">
        <v>0.6</v>
      </c>
      <c r="E360" s="11">
        <v>0.23499999999999999</v>
      </c>
      <c r="F360" s="11">
        <v>0.14500000000000002</v>
      </c>
      <c r="G360" s="11">
        <v>0.33500000000000002</v>
      </c>
      <c r="H360" s="11">
        <v>0.32</v>
      </c>
      <c r="I360" s="11">
        <v>0.2</v>
      </c>
      <c r="J360" s="11">
        <v>0.4</v>
      </c>
      <c r="K360" s="11">
        <v>0.77847678944709531</v>
      </c>
      <c r="L360" s="11">
        <v>1.55</v>
      </c>
      <c r="M360" s="11">
        <v>1.55</v>
      </c>
      <c r="N360" s="11" t="s">
        <v>661</v>
      </c>
      <c r="O360" s="11">
        <v>0.14000000000000001</v>
      </c>
      <c r="P360" s="11">
        <v>2.1</v>
      </c>
      <c r="Q360" s="166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A361" s="35"/>
      <c r="B361" s="3" t="s">
        <v>263</v>
      </c>
      <c r="C361" s="33"/>
      <c r="D361" s="27">
        <v>0.13876839217439438</v>
      </c>
      <c r="E361" s="27">
        <v>1.0488088481701512E-2</v>
      </c>
      <c r="F361" s="27">
        <v>1.5491933384829621E-2</v>
      </c>
      <c r="G361" s="27">
        <v>5.741660619251767E-2</v>
      </c>
      <c r="H361" s="27">
        <v>0.24353644491122886</v>
      </c>
      <c r="I361" s="27">
        <v>8.1649658092772692E-2</v>
      </c>
      <c r="J361" s="27">
        <v>0.10327955589886456</v>
      </c>
      <c r="K361" s="27">
        <v>7.4830918536971602E-2</v>
      </c>
      <c r="L361" s="27">
        <v>0.20976176963403062</v>
      </c>
      <c r="M361" s="27">
        <v>0.12110601416389968</v>
      </c>
      <c r="N361" s="27" t="s">
        <v>661</v>
      </c>
      <c r="O361" s="27">
        <v>1.3784048752090224E-2</v>
      </c>
      <c r="P361" s="27">
        <v>9.9280746706834858E-2</v>
      </c>
      <c r="Q361" s="166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87</v>
      </c>
      <c r="C362" s="33"/>
      <c r="D362" s="13">
        <v>0.22321993379259147</v>
      </c>
      <c r="E362" s="13">
        <v>4.4630163751921331E-2</v>
      </c>
      <c r="F362" s="13">
        <v>0.11065666703449728</v>
      </c>
      <c r="G362" s="13">
        <v>0.1842244048957786</v>
      </c>
      <c r="H362" s="13">
        <v>0.60132455533636753</v>
      </c>
      <c r="I362" s="13">
        <v>0.40824829046386352</v>
      </c>
      <c r="J362" s="13">
        <v>0.23833743668968743</v>
      </c>
      <c r="K362" s="13">
        <v>9.426465019463949E-2</v>
      </c>
      <c r="L362" s="13">
        <v>0.13984117975602042</v>
      </c>
      <c r="M362" s="13">
        <v>7.7301711168446613E-2</v>
      </c>
      <c r="N362" s="13" t="s">
        <v>661</v>
      </c>
      <c r="O362" s="13">
        <v>0.10210406483029795</v>
      </c>
      <c r="P362" s="13">
        <v>4.7464898823984789E-2</v>
      </c>
      <c r="Q362" s="166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264</v>
      </c>
      <c r="C363" s="33"/>
      <c r="D363" s="13">
        <v>0.75529121391378218</v>
      </c>
      <c r="E363" s="13">
        <v>-0.33647168589318166</v>
      </c>
      <c r="F363" s="13">
        <v>-0.60470653627678894</v>
      </c>
      <c r="G363" s="13">
        <v>-0.1200014557590422</v>
      </c>
      <c r="H363" s="13">
        <v>0.14352752005643166</v>
      </c>
      <c r="I363" s="13">
        <v>-0.43529505182398442</v>
      </c>
      <c r="J363" s="13">
        <v>0.2235273877147006</v>
      </c>
      <c r="K363" s="13">
        <v>1.2414229452467236</v>
      </c>
      <c r="L363" s="13">
        <v>3.2352871113201171</v>
      </c>
      <c r="M363" s="13">
        <v>3.423522094045456</v>
      </c>
      <c r="N363" s="13" t="s">
        <v>661</v>
      </c>
      <c r="O363" s="13">
        <v>-0.61882415998118945</v>
      </c>
      <c r="P363" s="13">
        <v>4.905872583007497</v>
      </c>
      <c r="Q363" s="166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53" t="s">
        <v>265</v>
      </c>
      <c r="C364" s="54"/>
      <c r="D364" s="52">
        <v>0.56999999999999995</v>
      </c>
      <c r="E364" s="52">
        <v>0.45</v>
      </c>
      <c r="F364" s="52">
        <v>0.7</v>
      </c>
      <c r="G364" s="52">
        <v>0.25</v>
      </c>
      <c r="H364" s="52">
        <v>0</v>
      </c>
      <c r="I364" s="52">
        <v>0.67</v>
      </c>
      <c r="J364" s="52">
        <v>7.0000000000000007E-2</v>
      </c>
      <c r="K364" s="52">
        <v>1.03</v>
      </c>
      <c r="L364" s="52">
        <v>2.9</v>
      </c>
      <c r="M364" s="52">
        <v>3.07</v>
      </c>
      <c r="N364" s="52">
        <v>0.41</v>
      </c>
      <c r="O364" s="52">
        <v>0.71</v>
      </c>
      <c r="P364" s="52">
        <v>4.46</v>
      </c>
      <c r="Q364" s="166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B365" s="36"/>
      <c r="C365" s="20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BM365" s="62"/>
    </row>
    <row r="366" spans="1:65" ht="15">
      <c r="B366" s="37" t="s">
        <v>494</v>
      </c>
      <c r="BM366" s="32" t="s">
        <v>67</v>
      </c>
    </row>
    <row r="367" spans="1:65" ht="15">
      <c r="A367" s="28" t="s">
        <v>8</v>
      </c>
      <c r="B367" s="18" t="s">
        <v>115</v>
      </c>
      <c r="C367" s="15" t="s">
        <v>116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66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>
        <v>1</v>
      </c>
    </row>
    <row r="368" spans="1:65">
      <c r="A368" s="35"/>
      <c r="B368" s="19" t="s">
        <v>235</v>
      </c>
      <c r="C368" s="8" t="s">
        <v>235</v>
      </c>
      <c r="D368" s="164" t="s">
        <v>239</v>
      </c>
      <c r="E368" s="165" t="s">
        <v>240</v>
      </c>
      <c r="F368" s="165" t="s">
        <v>241</v>
      </c>
      <c r="G368" s="165" t="s">
        <v>242</v>
      </c>
      <c r="H368" s="165" t="s">
        <v>243</v>
      </c>
      <c r="I368" s="165" t="s">
        <v>244</v>
      </c>
      <c r="J368" s="165" t="s">
        <v>245</v>
      </c>
      <c r="K368" s="165" t="s">
        <v>247</v>
      </c>
      <c r="L368" s="165" t="s">
        <v>249</v>
      </c>
      <c r="M368" s="165" t="s">
        <v>250</v>
      </c>
      <c r="N368" s="165" t="s">
        <v>251</v>
      </c>
      <c r="O368" s="165" t="s">
        <v>252</v>
      </c>
      <c r="P368" s="165" t="s">
        <v>253</v>
      </c>
      <c r="Q368" s="165" t="s">
        <v>268</v>
      </c>
      <c r="R368" s="166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 t="s">
        <v>3</v>
      </c>
    </row>
    <row r="369" spans="1:65">
      <c r="A369" s="35"/>
      <c r="B369" s="19"/>
      <c r="C369" s="8"/>
      <c r="D369" s="9" t="s">
        <v>275</v>
      </c>
      <c r="E369" s="10" t="s">
        <v>276</v>
      </c>
      <c r="F369" s="10" t="s">
        <v>276</v>
      </c>
      <c r="G369" s="10" t="s">
        <v>276</v>
      </c>
      <c r="H369" s="10" t="s">
        <v>276</v>
      </c>
      <c r="I369" s="10" t="s">
        <v>276</v>
      </c>
      <c r="J369" s="10" t="s">
        <v>276</v>
      </c>
      <c r="K369" s="10" t="s">
        <v>276</v>
      </c>
      <c r="L369" s="10" t="s">
        <v>119</v>
      </c>
      <c r="M369" s="10" t="s">
        <v>275</v>
      </c>
      <c r="N369" s="10" t="s">
        <v>275</v>
      </c>
      <c r="O369" s="10" t="s">
        <v>275</v>
      </c>
      <c r="P369" s="10" t="s">
        <v>276</v>
      </c>
      <c r="Q369" s="10" t="s">
        <v>275</v>
      </c>
      <c r="R369" s="166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2</v>
      </c>
    </row>
    <row r="370" spans="1:65">
      <c r="A370" s="35"/>
      <c r="B370" s="19"/>
      <c r="C370" s="8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166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3</v>
      </c>
    </row>
    <row r="371" spans="1:65">
      <c r="A371" s="35"/>
      <c r="B371" s="18">
        <v>1</v>
      </c>
      <c r="C371" s="14">
        <v>1</v>
      </c>
      <c r="D371" s="22">
        <v>4.62</v>
      </c>
      <c r="E371" s="157">
        <v>3.22</v>
      </c>
      <c r="F371" s="23">
        <v>3.8</v>
      </c>
      <c r="G371" s="22">
        <v>3.6</v>
      </c>
      <c r="H371" s="23">
        <v>3.8</v>
      </c>
      <c r="I371" s="22">
        <v>3.8</v>
      </c>
      <c r="J371" s="23">
        <v>3.56</v>
      </c>
      <c r="K371" s="22">
        <v>4.26</v>
      </c>
      <c r="L371" s="22">
        <v>3.6411452945322376</v>
      </c>
      <c r="M371" s="22">
        <v>3.82</v>
      </c>
      <c r="N371" s="22">
        <v>3.6</v>
      </c>
      <c r="O371" s="22">
        <v>3.7</v>
      </c>
      <c r="P371" s="22">
        <v>3.9</v>
      </c>
      <c r="Q371" s="22">
        <v>3.9899999999999998</v>
      </c>
      <c r="R371" s="166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1</v>
      </c>
    </row>
    <row r="372" spans="1:65">
      <c r="A372" s="35"/>
      <c r="B372" s="19">
        <v>1</v>
      </c>
      <c r="C372" s="8">
        <v>2</v>
      </c>
      <c r="D372" s="10">
        <v>4.47</v>
      </c>
      <c r="E372" s="159">
        <v>3.12</v>
      </c>
      <c r="F372" s="25">
        <v>3.9</v>
      </c>
      <c r="G372" s="10">
        <v>3.8</v>
      </c>
      <c r="H372" s="25">
        <v>4</v>
      </c>
      <c r="I372" s="10">
        <v>3.5</v>
      </c>
      <c r="J372" s="162">
        <v>3.45</v>
      </c>
      <c r="K372" s="10">
        <v>4.34</v>
      </c>
      <c r="L372" s="10">
        <v>3.6258554393218816</v>
      </c>
      <c r="M372" s="10">
        <v>4.1399999999999997</v>
      </c>
      <c r="N372" s="10">
        <v>3.7</v>
      </c>
      <c r="O372" s="10">
        <v>3.4</v>
      </c>
      <c r="P372" s="10">
        <v>3.9</v>
      </c>
      <c r="Q372" s="10">
        <v>4.12</v>
      </c>
      <c r="R372" s="166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33</v>
      </c>
    </row>
    <row r="373" spans="1:65">
      <c r="A373" s="35"/>
      <c r="B373" s="19">
        <v>1</v>
      </c>
      <c r="C373" s="8">
        <v>3</v>
      </c>
      <c r="D373" s="10">
        <v>4.07</v>
      </c>
      <c r="E373" s="159">
        <v>3.24</v>
      </c>
      <c r="F373" s="25">
        <v>3.8</v>
      </c>
      <c r="G373" s="10">
        <v>4.0999999999999996</v>
      </c>
      <c r="H373" s="25">
        <v>3.7</v>
      </c>
      <c r="I373" s="10">
        <v>3.5</v>
      </c>
      <c r="J373" s="25">
        <v>3.59</v>
      </c>
      <c r="K373" s="25">
        <v>4.38</v>
      </c>
      <c r="L373" s="11">
        <v>3.7208832582612295</v>
      </c>
      <c r="M373" s="11">
        <v>3.9</v>
      </c>
      <c r="N373" s="11">
        <v>3.8</v>
      </c>
      <c r="O373" s="11">
        <v>3.7</v>
      </c>
      <c r="P373" s="11">
        <v>4.0999999999999996</v>
      </c>
      <c r="Q373" s="11">
        <v>3.8299999999999996</v>
      </c>
      <c r="R373" s="166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16</v>
      </c>
    </row>
    <row r="374" spans="1:65">
      <c r="A374" s="35"/>
      <c r="B374" s="19">
        <v>1</v>
      </c>
      <c r="C374" s="8">
        <v>4</v>
      </c>
      <c r="D374" s="10">
        <v>4.4400000000000004</v>
      </c>
      <c r="E374" s="159">
        <v>3.28</v>
      </c>
      <c r="F374" s="25">
        <v>3.9</v>
      </c>
      <c r="G374" s="10">
        <v>3.9</v>
      </c>
      <c r="H374" s="25">
        <v>3.7</v>
      </c>
      <c r="I374" s="10">
        <v>3.6</v>
      </c>
      <c r="J374" s="25">
        <v>3.58</v>
      </c>
      <c r="K374" s="25">
        <v>4.3099999999999996</v>
      </c>
      <c r="L374" s="11">
        <v>3.6082229533202312</v>
      </c>
      <c r="M374" s="11">
        <v>4.2</v>
      </c>
      <c r="N374" s="11">
        <v>4</v>
      </c>
      <c r="O374" s="11">
        <v>3.4</v>
      </c>
      <c r="P374" s="11">
        <v>4</v>
      </c>
      <c r="Q374" s="11">
        <v>3.82</v>
      </c>
      <c r="R374" s="166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3.8676448853823695</v>
      </c>
    </row>
    <row r="375" spans="1:65">
      <c r="A375" s="35"/>
      <c r="B375" s="19">
        <v>1</v>
      </c>
      <c r="C375" s="8">
        <v>5</v>
      </c>
      <c r="D375" s="10">
        <v>4.21</v>
      </c>
      <c r="E375" s="159">
        <v>3.16</v>
      </c>
      <c r="F375" s="10">
        <v>3.9</v>
      </c>
      <c r="G375" s="10">
        <v>3.8</v>
      </c>
      <c r="H375" s="10">
        <v>3.7</v>
      </c>
      <c r="I375" s="10">
        <v>3.7</v>
      </c>
      <c r="J375" s="10">
        <v>3.63</v>
      </c>
      <c r="K375" s="10">
        <v>4.24</v>
      </c>
      <c r="L375" s="10">
        <v>3.8006369987607433</v>
      </c>
      <c r="M375" s="10">
        <v>4.01</v>
      </c>
      <c r="N375" s="10">
        <v>3.7</v>
      </c>
      <c r="O375" s="10">
        <v>3.6</v>
      </c>
      <c r="P375" s="161">
        <v>3.5</v>
      </c>
      <c r="Q375" s="10">
        <v>3.84</v>
      </c>
      <c r="R375" s="166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32</v>
      </c>
    </row>
    <row r="376" spans="1:65">
      <c r="A376" s="35"/>
      <c r="B376" s="19">
        <v>1</v>
      </c>
      <c r="C376" s="8">
        <v>6</v>
      </c>
      <c r="D376" s="10">
        <v>4.38</v>
      </c>
      <c r="E376" s="159">
        <v>3.1</v>
      </c>
      <c r="F376" s="10">
        <v>3.8</v>
      </c>
      <c r="G376" s="10">
        <v>4</v>
      </c>
      <c r="H376" s="10">
        <v>3.8</v>
      </c>
      <c r="I376" s="10">
        <v>3.7</v>
      </c>
      <c r="J376" s="10">
        <v>3.57</v>
      </c>
      <c r="K376" s="10">
        <v>4.21</v>
      </c>
      <c r="L376" s="10">
        <v>3.8535571156285222</v>
      </c>
      <c r="M376" s="10">
        <v>3.8299999999999996</v>
      </c>
      <c r="N376" s="10">
        <v>3.8</v>
      </c>
      <c r="O376" s="10">
        <v>3.3</v>
      </c>
      <c r="P376" s="10">
        <v>4</v>
      </c>
      <c r="Q376" s="10">
        <v>4.0999999999999996</v>
      </c>
      <c r="R376" s="16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20" t="s">
        <v>261</v>
      </c>
      <c r="C377" s="12"/>
      <c r="D377" s="26">
        <v>4.3650000000000002</v>
      </c>
      <c r="E377" s="26">
        <v>3.186666666666667</v>
      </c>
      <c r="F377" s="26">
        <v>3.85</v>
      </c>
      <c r="G377" s="26">
        <v>3.8666666666666667</v>
      </c>
      <c r="H377" s="26">
        <v>3.7833333333333332</v>
      </c>
      <c r="I377" s="26">
        <v>3.6333333333333333</v>
      </c>
      <c r="J377" s="26">
        <v>3.563333333333333</v>
      </c>
      <c r="K377" s="26">
        <v>4.29</v>
      </c>
      <c r="L377" s="26">
        <v>3.7083835099708078</v>
      </c>
      <c r="M377" s="26">
        <v>3.9833333333333329</v>
      </c>
      <c r="N377" s="26">
        <v>3.7666666666666671</v>
      </c>
      <c r="O377" s="26">
        <v>3.5166666666666671</v>
      </c>
      <c r="P377" s="26">
        <v>3.9</v>
      </c>
      <c r="Q377" s="26">
        <v>3.9500000000000006</v>
      </c>
      <c r="R377" s="166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3" t="s">
        <v>262</v>
      </c>
      <c r="C378" s="33"/>
      <c r="D378" s="11">
        <v>4.41</v>
      </c>
      <c r="E378" s="11">
        <v>3.1900000000000004</v>
      </c>
      <c r="F378" s="11">
        <v>3.8499999999999996</v>
      </c>
      <c r="G378" s="11">
        <v>3.8499999999999996</v>
      </c>
      <c r="H378" s="11">
        <v>3.75</v>
      </c>
      <c r="I378" s="11">
        <v>3.6500000000000004</v>
      </c>
      <c r="J378" s="11">
        <v>3.5750000000000002</v>
      </c>
      <c r="K378" s="11">
        <v>4.2850000000000001</v>
      </c>
      <c r="L378" s="11">
        <v>3.6810142763967333</v>
      </c>
      <c r="M378" s="11">
        <v>3.9550000000000001</v>
      </c>
      <c r="N378" s="11">
        <v>3.75</v>
      </c>
      <c r="O378" s="11">
        <v>3.5</v>
      </c>
      <c r="P378" s="11">
        <v>3.95</v>
      </c>
      <c r="Q378" s="11">
        <v>3.915</v>
      </c>
      <c r="R378" s="166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263</v>
      </c>
      <c r="C379" s="33"/>
      <c r="D379" s="27">
        <v>0.19644337606547077</v>
      </c>
      <c r="E379" s="27">
        <v>7.1180521680208692E-2</v>
      </c>
      <c r="F379" s="27">
        <v>5.4772255750516662E-2</v>
      </c>
      <c r="G379" s="27">
        <v>0.17511900715418255</v>
      </c>
      <c r="H379" s="27">
        <v>0.11690451944500113</v>
      </c>
      <c r="I379" s="27">
        <v>0.12110601416389966</v>
      </c>
      <c r="J379" s="27">
        <v>6.0553007081949738E-2</v>
      </c>
      <c r="K379" s="27">
        <v>6.4498061986388314E-2</v>
      </c>
      <c r="L379" s="27">
        <v>0.10110026988079837</v>
      </c>
      <c r="M379" s="27">
        <v>0.16083117442419767</v>
      </c>
      <c r="N379" s="27">
        <v>0.13662601021279458</v>
      </c>
      <c r="O379" s="27">
        <v>0.17224014243685098</v>
      </c>
      <c r="P379" s="27">
        <v>0.20976176963403023</v>
      </c>
      <c r="Q379" s="27">
        <v>0.13885243966167829</v>
      </c>
      <c r="R379" s="232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3"/>
      <c r="BB379" s="233"/>
      <c r="BC379" s="233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63"/>
    </row>
    <row r="380" spans="1:65">
      <c r="A380" s="35"/>
      <c r="B380" s="3" t="s">
        <v>87</v>
      </c>
      <c r="C380" s="33"/>
      <c r="D380" s="13">
        <v>4.5004209866087233E-2</v>
      </c>
      <c r="E380" s="13">
        <v>2.2336983790860465E-2</v>
      </c>
      <c r="F380" s="13">
        <v>1.4226559935199133E-2</v>
      </c>
      <c r="G380" s="13">
        <v>4.5289398401943765E-2</v>
      </c>
      <c r="H380" s="13">
        <v>3.089987298105757E-2</v>
      </c>
      <c r="I380" s="13">
        <v>3.3331930503825595E-2</v>
      </c>
      <c r="J380" s="13">
        <v>1.6993360266216017E-2</v>
      </c>
      <c r="K380" s="13">
        <v>1.5034513283540399E-2</v>
      </c>
      <c r="L380" s="13">
        <v>2.7262625240611706E-2</v>
      </c>
      <c r="M380" s="13">
        <v>4.037602705209984E-2</v>
      </c>
      <c r="N380" s="13">
        <v>3.6272392091892362E-2</v>
      </c>
      <c r="O380" s="13">
        <v>4.8978239555502644E-2</v>
      </c>
      <c r="P380" s="13">
        <v>5.3785069136930833E-2</v>
      </c>
      <c r="Q380" s="13">
        <v>3.5152516370045128E-2</v>
      </c>
      <c r="R380" s="166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264</v>
      </c>
      <c r="C381" s="33"/>
      <c r="D381" s="13">
        <v>0.12859379011174665</v>
      </c>
      <c r="E381" s="13">
        <v>-0.17607051290811015</v>
      </c>
      <c r="F381" s="13">
        <v>-4.5621782519531529E-3</v>
      </c>
      <c r="G381" s="13">
        <v>-2.5292361235129679E-4</v>
      </c>
      <c r="H381" s="13">
        <v>-2.1799196810361021E-2</v>
      </c>
      <c r="I381" s="13">
        <v>-6.0582488566778392E-2</v>
      </c>
      <c r="J381" s="13">
        <v>-7.8681358053106609E-2</v>
      </c>
      <c r="K381" s="13">
        <v>0.1092021442335378</v>
      </c>
      <c r="L381" s="13">
        <v>-4.1177869254099497E-2</v>
      </c>
      <c r="M381" s="13">
        <v>2.991185886486214E-2</v>
      </c>
      <c r="N381" s="13">
        <v>-2.6108451449962766E-2</v>
      </c>
      <c r="O381" s="13">
        <v>-9.0747271043991828E-2</v>
      </c>
      <c r="P381" s="13">
        <v>8.3655856668525264E-3</v>
      </c>
      <c r="Q381" s="13">
        <v>2.129334958565865E-2</v>
      </c>
      <c r="R381" s="166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53" t="s">
        <v>265</v>
      </c>
      <c r="C382" s="54"/>
      <c r="D382" s="52">
        <v>2.46</v>
      </c>
      <c r="E382" s="52">
        <v>2.83</v>
      </c>
      <c r="F382" s="52">
        <v>0.15</v>
      </c>
      <c r="G382" s="52">
        <v>0.22</v>
      </c>
      <c r="H382" s="52">
        <v>0.15</v>
      </c>
      <c r="I382" s="52">
        <v>0.82</v>
      </c>
      <c r="J382" s="52">
        <v>1.1399999999999999</v>
      </c>
      <c r="K382" s="52">
        <v>2.13</v>
      </c>
      <c r="L382" s="52">
        <v>0.49</v>
      </c>
      <c r="M382" s="52">
        <v>0.75</v>
      </c>
      <c r="N382" s="52">
        <v>0.22</v>
      </c>
      <c r="O382" s="52">
        <v>1.35</v>
      </c>
      <c r="P382" s="52">
        <v>0.37</v>
      </c>
      <c r="Q382" s="52">
        <v>0.6</v>
      </c>
      <c r="R382" s="166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B383" s="36"/>
      <c r="C383" s="20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BM383" s="62"/>
    </row>
    <row r="384" spans="1:65" ht="15">
      <c r="B384" s="37" t="s">
        <v>495</v>
      </c>
      <c r="BM384" s="32" t="s">
        <v>267</v>
      </c>
    </row>
    <row r="385" spans="1:65" ht="15">
      <c r="A385" s="28" t="s">
        <v>53</v>
      </c>
      <c r="B385" s="18" t="s">
        <v>115</v>
      </c>
      <c r="C385" s="15" t="s">
        <v>116</v>
      </c>
      <c r="D385" s="16" t="s">
        <v>234</v>
      </c>
      <c r="E385" s="16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2">
        <v>1</v>
      </c>
    </row>
    <row r="386" spans="1:65">
      <c r="A386" s="35"/>
      <c r="B386" s="19" t="s">
        <v>235</v>
      </c>
      <c r="C386" s="8" t="s">
        <v>235</v>
      </c>
      <c r="D386" s="164" t="s">
        <v>268</v>
      </c>
      <c r="E386" s="166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 t="s">
        <v>3</v>
      </c>
    </row>
    <row r="387" spans="1:65">
      <c r="A387" s="35"/>
      <c r="B387" s="19"/>
      <c r="C387" s="8"/>
      <c r="D387" s="9" t="s">
        <v>275</v>
      </c>
      <c r="E387" s="166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2</v>
      </c>
    </row>
    <row r="388" spans="1:65">
      <c r="A388" s="35"/>
      <c r="B388" s="19"/>
      <c r="C388" s="8"/>
      <c r="D388" s="29"/>
      <c r="E388" s="166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8">
        <v>1</v>
      </c>
      <c r="C389" s="14">
        <v>1</v>
      </c>
      <c r="D389" s="22">
        <v>0.13</v>
      </c>
      <c r="E389" s="16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1</v>
      </c>
    </row>
    <row r="390" spans="1:65">
      <c r="A390" s="35"/>
      <c r="B390" s="19">
        <v>1</v>
      </c>
      <c r="C390" s="8">
        <v>2</v>
      </c>
      <c r="D390" s="10">
        <v>0.12</v>
      </c>
      <c r="E390" s="16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16</v>
      </c>
    </row>
    <row r="391" spans="1:65">
      <c r="A391" s="35"/>
      <c r="B391" s="19">
        <v>1</v>
      </c>
      <c r="C391" s="8">
        <v>3</v>
      </c>
      <c r="D391" s="10">
        <v>0.11</v>
      </c>
      <c r="E391" s="16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16</v>
      </c>
    </row>
    <row r="392" spans="1:65">
      <c r="A392" s="35"/>
      <c r="B392" s="19">
        <v>1</v>
      </c>
      <c r="C392" s="8">
        <v>4</v>
      </c>
      <c r="D392" s="10">
        <v>0.13</v>
      </c>
      <c r="E392" s="166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0.118333333333333</v>
      </c>
    </row>
    <row r="393" spans="1:65">
      <c r="A393" s="35"/>
      <c r="B393" s="19">
        <v>1</v>
      </c>
      <c r="C393" s="8">
        <v>5</v>
      </c>
      <c r="D393" s="10">
        <v>0.11</v>
      </c>
      <c r="E393" s="166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22</v>
      </c>
    </row>
    <row r="394" spans="1:65">
      <c r="A394" s="35"/>
      <c r="B394" s="19">
        <v>1</v>
      </c>
      <c r="C394" s="8">
        <v>6</v>
      </c>
      <c r="D394" s="10">
        <v>0.11</v>
      </c>
      <c r="E394" s="16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20" t="s">
        <v>261</v>
      </c>
      <c r="C395" s="12"/>
      <c r="D395" s="26">
        <v>0.11833333333333333</v>
      </c>
      <c r="E395" s="16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3" t="s">
        <v>262</v>
      </c>
      <c r="C396" s="33"/>
      <c r="D396" s="11">
        <v>0.11499999999999999</v>
      </c>
      <c r="E396" s="16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263</v>
      </c>
      <c r="C397" s="33"/>
      <c r="D397" s="27">
        <v>9.8319208025017518E-3</v>
      </c>
      <c r="E397" s="16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87</v>
      </c>
      <c r="C398" s="33"/>
      <c r="D398" s="13">
        <v>8.3086654669028884E-2</v>
      </c>
      <c r="E398" s="16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264</v>
      </c>
      <c r="C399" s="33"/>
      <c r="D399" s="13">
        <v>2.886579864025407E-15</v>
      </c>
      <c r="E399" s="16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53" t="s">
        <v>265</v>
      </c>
      <c r="C400" s="54"/>
      <c r="D400" s="52" t="s">
        <v>266</v>
      </c>
      <c r="E400" s="16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B401" s="36"/>
      <c r="C401" s="20"/>
      <c r="D401" s="31"/>
      <c r="BM401" s="62"/>
    </row>
    <row r="402" spans="1:65" ht="15">
      <c r="B402" s="37" t="s">
        <v>496</v>
      </c>
      <c r="BM402" s="32" t="s">
        <v>67</v>
      </c>
    </row>
    <row r="403" spans="1:65" ht="15">
      <c r="A403" s="28" t="s">
        <v>11</v>
      </c>
      <c r="B403" s="18" t="s">
        <v>115</v>
      </c>
      <c r="C403" s="15" t="s">
        <v>116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66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2">
        <v>1</v>
      </c>
    </row>
    <row r="404" spans="1:65">
      <c r="A404" s="35"/>
      <c r="B404" s="19" t="s">
        <v>235</v>
      </c>
      <c r="C404" s="8" t="s">
        <v>235</v>
      </c>
      <c r="D404" s="164" t="s">
        <v>239</v>
      </c>
      <c r="E404" s="165" t="s">
        <v>240</v>
      </c>
      <c r="F404" s="165" t="s">
        <v>250</v>
      </c>
      <c r="G404" s="165" t="s">
        <v>252</v>
      </c>
      <c r="H404" s="165" t="s">
        <v>268</v>
      </c>
      <c r="I404" s="166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 t="s">
        <v>3</v>
      </c>
    </row>
    <row r="405" spans="1:65">
      <c r="A405" s="35"/>
      <c r="B405" s="19"/>
      <c r="C405" s="8"/>
      <c r="D405" s="9" t="s">
        <v>275</v>
      </c>
      <c r="E405" s="10" t="s">
        <v>276</v>
      </c>
      <c r="F405" s="10" t="s">
        <v>275</v>
      </c>
      <c r="G405" s="10" t="s">
        <v>275</v>
      </c>
      <c r="H405" s="10" t="s">
        <v>275</v>
      </c>
      <c r="I405" s="166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>
        <v>2</v>
      </c>
    </row>
    <row r="406" spans="1:65">
      <c r="A406" s="35"/>
      <c r="B406" s="19"/>
      <c r="C406" s="8"/>
      <c r="D406" s="29"/>
      <c r="E406" s="29"/>
      <c r="F406" s="29"/>
      <c r="G406" s="29"/>
      <c r="H406" s="29"/>
      <c r="I406" s="166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2</v>
      </c>
    </row>
    <row r="407" spans="1:65">
      <c r="A407" s="35"/>
      <c r="B407" s="18">
        <v>1</v>
      </c>
      <c r="C407" s="14">
        <v>1</v>
      </c>
      <c r="D407" s="22">
        <v>0.6</v>
      </c>
      <c r="E407" s="22">
        <v>0.5</v>
      </c>
      <c r="F407" s="23">
        <v>0.62</v>
      </c>
      <c r="G407" s="22">
        <v>0.4</v>
      </c>
      <c r="H407" s="23">
        <v>0.53</v>
      </c>
      <c r="I407" s="166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1</v>
      </c>
    </row>
    <row r="408" spans="1:65">
      <c r="A408" s="35"/>
      <c r="B408" s="19">
        <v>1</v>
      </c>
      <c r="C408" s="8">
        <v>2</v>
      </c>
      <c r="D408" s="10">
        <v>0.6</v>
      </c>
      <c r="E408" s="10">
        <v>0.5</v>
      </c>
      <c r="F408" s="25">
        <v>0.63</v>
      </c>
      <c r="G408" s="10">
        <v>0.5</v>
      </c>
      <c r="H408" s="25">
        <v>0.56999999999999995</v>
      </c>
      <c r="I408" s="166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18</v>
      </c>
    </row>
    <row r="409" spans="1:65">
      <c r="A409" s="35"/>
      <c r="B409" s="19">
        <v>1</v>
      </c>
      <c r="C409" s="8">
        <v>3</v>
      </c>
      <c r="D409" s="10">
        <v>0.5</v>
      </c>
      <c r="E409" s="10">
        <v>0.5</v>
      </c>
      <c r="F409" s="25">
        <v>0.65</v>
      </c>
      <c r="G409" s="10">
        <v>0.4</v>
      </c>
      <c r="H409" s="25">
        <v>0.6</v>
      </c>
      <c r="I409" s="166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16</v>
      </c>
    </row>
    <row r="410" spans="1:65">
      <c r="A410" s="35"/>
      <c r="B410" s="19">
        <v>1</v>
      </c>
      <c r="C410" s="8">
        <v>4</v>
      </c>
      <c r="D410" s="10">
        <v>0.6</v>
      </c>
      <c r="E410" s="10">
        <v>0.5</v>
      </c>
      <c r="F410" s="25">
        <v>0.63</v>
      </c>
      <c r="G410" s="10">
        <v>0.5</v>
      </c>
      <c r="H410" s="25">
        <v>0.56999999999999995</v>
      </c>
      <c r="I410" s="166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0.54666666666666663</v>
      </c>
    </row>
    <row r="411" spans="1:65">
      <c r="A411" s="35"/>
      <c r="B411" s="19">
        <v>1</v>
      </c>
      <c r="C411" s="8">
        <v>5</v>
      </c>
      <c r="D411" s="10">
        <v>0.5</v>
      </c>
      <c r="E411" s="10">
        <v>0.5</v>
      </c>
      <c r="F411" s="10">
        <v>0.65</v>
      </c>
      <c r="G411" s="10">
        <v>0.5</v>
      </c>
      <c r="H411" s="10">
        <v>0.61</v>
      </c>
      <c r="I411" s="166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33</v>
      </c>
    </row>
    <row r="412" spans="1:65">
      <c r="A412" s="35"/>
      <c r="B412" s="19">
        <v>1</v>
      </c>
      <c r="C412" s="8">
        <v>6</v>
      </c>
      <c r="D412" s="10">
        <v>0.6</v>
      </c>
      <c r="E412" s="10">
        <v>0.5</v>
      </c>
      <c r="F412" s="10">
        <v>0.65</v>
      </c>
      <c r="G412" s="10">
        <v>0.4</v>
      </c>
      <c r="H412" s="10">
        <v>0.59</v>
      </c>
      <c r="I412" s="166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20" t="s">
        <v>261</v>
      </c>
      <c r="C413" s="12"/>
      <c r="D413" s="26">
        <v>0.56666666666666665</v>
      </c>
      <c r="E413" s="26">
        <v>0.5</v>
      </c>
      <c r="F413" s="26">
        <v>0.63833333333333331</v>
      </c>
      <c r="G413" s="26">
        <v>0.44999999999999996</v>
      </c>
      <c r="H413" s="26">
        <v>0.57833333333333325</v>
      </c>
      <c r="I413" s="166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3" t="s">
        <v>262</v>
      </c>
      <c r="C414" s="33"/>
      <c r="D414" s="11">
        <v>0.6</v>
      </c>
      <c r="E414" s="11">
        <v>0.5</v>
      </c>
      <c r="F414" s="11">
        <v>0.64</v>
      </c>
      <c r="G414" s="11">
        <v>0.45</v>
      </c>
      <c r="H414" s="11">
        <v>0.57999999999999996</v>
      </c>
      <c r="I414" s="166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A415" s="35"/>
      <c r="B415" s="3" t="s">
        <v>263</v>
      </c>
      <c r="C415" s="33"/>
      <c r="D415" s="27">
        <v>5.1639777949432218E-2</v>
      </c>
      <c r="E415" s="27">
        <v>0</v>
      </c>
      <c r="F415" s="27">
        <v>1.3291601358251269E-2</v>
      </c>
      <c r="G415" s="27">
        <v>5.4772255750517244E-2</v>
      </c>
      <c r="H415" s="27">
        <v>2.8577380332470398E-2</v>
      </c>
      <c r="I415" s="166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2"/>
    </row>
    <row r="416" spans="1:65">
      <c r="A416" s="35"/>
      <c r="B416" s="3" t="s">
        <v>87</v>
      </c>
      <c r="C416" s="33"/>
      <c r="D416" s="13">
        <v>9.1129019910762735E-2</v>
      </c>
      <c r="E416" s="13">
        <v>0</v>
      </c>
      <c r="F416" s="13">
        <v>2.0822351997260475E-2</v>
      </c>
      <c r="G416" s="13">
        <v>0.12171612389003833</v>
      </c>
      <c r="H416" s="13">
        <v>4.9413337750669285E-2</v>
      </c>
      <c r="I416" s="166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2"/>
    </row>
    <row r="417" spans="1:65">
      <c r="A417" s="35"/>
      <c r="B417" s="3" t="s">
        <v>264</v>
      </c>
      <c r="C417" s="33"/>
      <c r="D417" s="13">
        <v>3.6585365853658569E-2</v>
      </c>
      <c r="E417" s="13">
        <v>-8.536585365853655E-2</v>
      </c>
      <c r="F417" s="13">
        <v>0.16768292682926833</v>
      </c>
      <c r="G417" s="13">
        <v>-0.17682926829268297</v>
      </c>
      <c r="H417" s="13">
        <v>5.7926829268292623E-2</v>
      </c>
      <c r="I417" s="166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53" t="s">
        <v>265</v>
      </c>
      <c r="C418" s="54"/>
      <c r="D418" s="52">
        <v>0</v>
      </c>
      <c r="E418" s="52">
        <v>0.67</v>
      </c>
      <c r="F418" s="52">
        <v>0.72</v>
      </c>
      <c r="G418" s="52">
        <v>1.18</v>
      </c>
      <c r="H418" s="52">
        <v>0.12</v>
      </c>
      <c r="I418" s="166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B419" s="36"/>
      <c r="C419" s="20"/>
      <c r="D419" s="31"/>
      <c r="E419" s="31"/>
      <c r="F419" s="31"/>
      <c r="G419" s="31"/>
      <c r="H419" s="31"/>
      <c r="BM419" s="62"/>
    </row>
    <row r="420" spans="1:65" ht="15">
      <c r="B420" s="37" t="s">
        <v>497</v>
      </c>
      <c r="BM420" s="32" t="s">
        <v>67</v>
      </c>
    </row>
    <row r="421" spans="1:65" ht="15">
      <c r="A421" s="28" t="s">
        <v>14</v>
      </c>
      <c r="B421" s="18" t="s">
        <v>115</v>
      </c>
      <c r="C421" s="15" t="s">
        <v>116</v>
      </c>
      <c r="D421" s="16" t="s">
        <v>234</v>
      </c>
      <c r="E421" s="17" t="s">
        <v>234</v>
      </c>
      <c r="F421" s="17" t="s">
        <v>234</v>
      </c>
      <c r="G421" s="17" t="s">
        <v>234</v>
      </c>
      <c r="H421" s="17" t="s">
        <v>234</v>
      </c>
      <c r="I421" s="17" t="s">
        <v>234</v>
      </c>
      <c r="J421" s="17" t="s">
        <v>234</v>
      </c>
      <c r="K421" s="17" t="s">
        <v>234</v>
      </c>
      <c r="L421" s="17" t="s">
        <v>234</v>
      </c>
      <c r="M421" s="17" t="s">
        <v>234</v>
      </c>
      <c r="N421" s="17" t="s">
        <v>234</v>
      </c>
      <c r="O421" s="17" t="s">
        <v>234</v>
      </c>
      <c r="P421" s="17" t="s">
        <v>234</v>
      </c>
      <c r="Q421" s="17" t="s">
        <v>234</v>
      </c>
      <c r="R421" s="17" t="s">
        <v>234</v>
      </c>
      <c r="S421" s="166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2">
        <v>1</v>
      </c>
    </row>
    <row r="422" spans="1:65">
      <c r="A422" s="35"/>
      <c r="B422" s="19" t="s">
        <v>235</v>
      </c>
      <c r="C422" s="8" t="s">
        <v>235</v>
      </c>
      <c r="D422" s="164" t="s">
        <v>239</v>
      </c>
      <c r="E422" s="165" t="s">
        <v>240</v>
      </c>
      <c r="F422" s="165" t="s">
        <v>241</v>
      </c>
      <c r="G422" s="165" t="s">
        <v>242</v>
      </c>
      <c r="H422" s="165" t="s">
        <v>243</v>
      </c>
      <c r="I422" s="165" t="s">
        <v>244</v>
      </c>
      <c r="J422" s="165" t="s">
        <v>245</v>
      </c>
      <c r="K422" s="165" t="s">
        <v>247</v>
      </c>
      <c r="L422" s="165" t="s">
        <v>249</v>
      </c>
      <c r="M422" s="165" t="s">
        <v>250</v>
      </c>
      <c r="N422" s="165" t="s">
        <v>251</v>
      </c>
      <c r="O422" s="165" t="s">
        <v>252</v>
      </c>
      <c r="P422" s="165" t="s">
        <v>253</v>
      </c>
      <c r="Q422" s="165" t="s">
        <v>255</v>
      </c>
      <c r="R422" s="165" t="s">
        <v>268</v>
      </c>
      <c r="S422" s="166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 t="s">
        <v>3</v>
      </c>
    </row>
    <row r="423" spans="1:65">
      <c r="A423" s="35"/>
      <c r="B423" s="19"/>
      <c r="C423" s="8"/>
      <c r="D423" s="9" t="s">
        <v>275</v>
      </c>
      <c r="E423" s="10" t="s">
        <v>276</v>
      </c>
      <c r="F423" s="10" t="s">
        <v>276</v>
      </c>
      <c r="G423" s="10" t="s">
        <v>276</v>
      </c>
      <c r="H423" s="10" t="s">
        <v>276</v>
      </c>
      <c r="I423" s="10" t="s">
        <v>276</v>
      </c>
      <c r="J423" s="10" t="s">
        <v>276</v>
      </c>
      <c r="K423" s="10" t="s">
        <v>276</v>
      </c>
      <c r="L423" s="10" t="s">
        <v>119</v>
      </c>
      <c r="M423" s="10" t="s">
        <v>275</v>
      </c>
      <c r="N423" s="10" t="s">
        <v>275</v>
      </c>
      <c r="O423" s="10" t="s">
        <v>275</v>
      </c>
      <c r="P423" s="10" t="s">
        <v>276</v>
      </c>
      <c r="Q423" s="10" t="s">
        <v>119</v>
      </c>
      <c r="R423" s="10" t="s">
        <v>275</v>
      </c>
      <c r="S423" s="166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3</v>
      </c>
    </row>
    <row r="424" spans="1:65">
      <c r="A424" s="35"/>
      <c r="B424" s="19"/>
      <c r="C424" s="8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166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8">
        <v>1</v>
      </c>
      <c r="C425" s="14">
        <v>1</v>
      </c>
      <c r="D425" s="242">
        <v>7.0000000000000007E-2</v>
      </c>
      <c r="E425" s="242">
        <v>0.05</v>
      </c>
      <c r="F425" s="260">
        <v>6.6000000000000003E-2</v>
      </c>
      <c r="G425" s="242">
        <v>6.4000000000000001E-2</v>
      </c>
      <c r="H425" s="260">
        <v>6.1000000000000006E-2</v>
      </c>
      <c r="I425" s="278">
        <v>9.2999999999999999E-2</v>
      </c>
      <c r="J425" s="260">
        <v>0.06</v>
      </c>
      <c r="K425" s="242">
        <v>0.06</v>
      </c>
      <c r="L425" s="242">
        <v>6.4376303755691117E-2</v>
      </c>
      <c r="M425" s="242">
        <v>7.0000000000000007E-2</v>
      </c>
      <c r="N425" s="242">
        <v>0.05</v>
      </c>
      <c r="O425" s="242">
        <v>0.05</v>
      </c>
      <c r="P425" s="242">
        <v>0.05</v>
      </c>
      <c r="Q425" s="259" t="s">
        <v>108</v>
      </c>
      <c r="R425" s="242">
        <v>6.2E-2</v>
      </c>
      <c r="S425" s="232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3"/>
      <c r="BB425" s="233"/>
      <c r="BC425" s="23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43">
        <v>1</v>
      </c>
    </row>
    <row r="426" spans="1:65">
      <c r="A426" s="35"/>
      <c r="B426" s="19">
        <v>1</v>
      </c>
      <c r="C426" s="8">
        <v>2</v>
      </c>
      <c r="D426" s="244">
        <v>7.0000000000000007E-2</v>
      </c>
      <c r="E426" s="244">
        <v>0.06</v>
      </c>
      <c r="F426" s="262">
        <v>7.0999999999999994E-2</v>
      </c>
      <c r="G426" s="244">
        <v>5.6000000000000001E-2</v>
      </c>
      <c r="H426" s="262">
        <v>6.2E-2</v>
      </c>
      <c r="I426" s="244">
        <v>0.06</v>
      </c>
      <c r="J426" s="262">
        <v>0.06</v>
      </c>
      <c r="K426" s="244">
        <v>0.06</v>
      </c>
      <c r="L426" s="244">
        <v>6.2055442070996211E-2</v>
      </c>
      <c r="M426" s="244">
        <v>7.0000000000000007E-2</v>
      </c>
      <c r="N426" s="244">
        <v>0.06</v>
      </c>
      <c r="O426" s="244">
        <v>0.08</v>
      </c>
      <c r="P426" s="244">
        <v>5.8000000000000003E-2</v>
      </c>
      <c r="Q426" s="261" t="s">
        <v>108</v>
      </c>
      <c r="R426" s="244">
        <v>6.6000000000000003E-2</v>
      </c>
      <c r="S426" s="232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3"/>
      <c r="BB426" s="233"/>
      <c r="BC426" s="23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43">
        <v>35</v>
      </c>
    </row>
    <row r="427" spans="1:65">
      <c r="A427" s="35"/>
      <c r="B427" s="19">
        <v>1</v>
      </c>
      <c r="C427" s="8">
        <v>3</v>
      </c>
      <c r="D427" s="244">
        <v>7.0000000000000007E-2</v>
      </c>
      <c r="E427" s="244">
        <v>0.06</v>
      </c>
      <c r="F427" s="262">
        <v>7.9000000000000001E-2</v>
      </c>
      <c r="G427" s="244">
        <v>5.8999999999999997E-2</v>
      </c>
      <c r="H427" s="262">
        <v>5.6000000000000001E-2</v>
      </c>
      <c r="I427" s="244">
        <v>6.5000000000000002E-2</v>
      </c>
      <c r="J427" s="262">
        <v>0.06</v>
      </c>
      <c r="K427" s="262">
        <v>0.06</v>
      </c>
      <c r="L427" s="27">
        <v>6.5898870392480144E-2</v>
      </c>
      <c r="M427" s="27">
        <v>7.0000000000000007E-2</v>
      </c>
      <c r="N427" s="27">
        <v>7.0000000000000007E-2</v>
      </c>
      <c r="O427" s="27">
        <v>7.0000000000000007E-2</v>
      </c>
      <c r="P427" s="27">
        <v>5.2999999999999999E-2</v>
      </c>
      <c r="Q427" s="263" t="s">
        <v>108</v>
      </c>
      <c r="R427" s="27">
        <v>6.4000000000000001E-2</v>
      </c>
      <c r="S427" s="232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3"/>
      <c r="BB427" s="233"/>
      <c r="BC427" s="233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43">
        <v>16</v>
      </c>
    </row>
    <row r="428" spans="1:65">
      <c r="A428" s="35"/>
      <c r="B428" s="19">
        <v>1</v>
      </c>
      <c r="C428" s="8">
        <v>4</v>
      </c>
      <c r="D428" s="244">
        <v>7.0000000000000007E-2</v>
      </c>
      <c r="E428" s="244">
        <v>0.06</v>
      </c>
      <c r="F428" s="262">
        <v>7.0999999999999994E-2</v>
      </c>
      <c r="G428" s="244">
        <v>5.8999999999999997E-2</v>
      </c>
      <c r="H428" s="262">
        <v>5.8999999999999997E-2</v>
      </c>
      <c r="I428" s="244">
        <v>6.5000000000000002E-2</v>
      </c>
      <c r="J428" s="262">
        <v>0.06</v>
      </c>
      <c r="K428" s="262">
        <v>7.0000000000000007E-2</v>
      </c>
      <c r="L428" s="27">
        <v>6.3162070135289461E-2</v>
      </c>
      <c r="M428" s="27">
        <v>7.0000000000000007E-2</v>
      </c>
      <c r="N428" s="27">
        <v>0.05</v>
      </c>
      <c r="O428" s="270">
        <v>0.1</v>
      </c>
      <c r="P428" s="27">
        <v>5.1999999999999998E-2</v>
      </c>
      <c r="Q428" s="263" t="s">
        <v>108</v>
      </c>
      <c r="R428" s="27">
        <v>6.7000000000000004E-2</v>
      </c>
      <c r="S428" s="232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43">
        <v>6.3141968560004563E-2</v>
      </c>
    </row>
    <row r="429" spans="1:65">
      <c r="A429" s="35"/>
      <c r="B429" s="19">
        <v>1</v>
      </c>
      <c r="C429" s="8">
        <v>5</v>
      </c>
      <c r="D429" s="244">
        <v>7.0000000000000007E-2</v>
      </c>
      <c r="E429" s="244">
        <v>0.06</v>
      </c>
      <c r="F429" s="244">
        <v>6.8000000000000005E-2</v>
      </c>
      <c r="G429" s="244">
        <v>6.3E-2</v>
      </c>
      <c r="H429" s="244">
        <v>6.1000000000000006E-2</v>
      </c>
      <c r="I429" s="244">
        <v>6.5000000000000002E-2</v>
      </c>
      <c r="J429" s="244">
        <v>0.06</v>
      </c>
      <c r="K429" s="244">
        <v>7.0000000000000007E-2</v>
      </c>
      <c r="L429" s="244">
        <v>6.1467738861478688E-2</v>
      </c>
      <c r="M429" s="244">
        <v>7.0000000000000007E-2</v>
      </c>
      <c r="N429" s="244">
        <v>0.05</v>
      </c>
      <c r="O429" s="244">
        <v>0.08</v>
      </c>
      <c r="P429" s="244">
        <v>5.7000000000000002E-2</v>
      </c>
      <c r="Q429" s="261" t="s">
        <v>108</v>
      </c>
      <c r="R429" s="244">
        <v>6.9000000000000006E-2</v>
      </c>
      <c r="S429" s="232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43">
        <v>34</v>
      </c>
    </row>
    <row r="430" spans="1:65">
      <c r="A430" s="35"/>
      <c r="B430" s="19">
        <v>1</v>
      </c>
      <c r="C430" s="8">
        <v>6</v>
      </c>
      <c r="D430" s="244">
        <v>0.08</v>
      </c>
      <c r="E430" s="244">
        <v>0.05</v>
      </c>
      <c r="F430" s="244">
        <v>6.8000000000000005E-2</v>
      </c>
      <c r="G430" s="244">
        <v>6.2E-2</v>
      </c>
      <c r="H430" s="244">
        <v>6.5000000000000002E-2</v>
      </c>
      <c r="I430" s="244">
        <v>6.7000000000000004E-2</v>
      </c>
      <c r="J430" s="244">
        <v>0.06</v>
      </c>
      <c r="K430" s="244">
        <v>0.06</v>
      </c>
      <c r="L430" s="244">
        <v>6.4564933824447196E-2</v>
      </c>
      <c r="M430" s="244">
        <v>7.0000000000000007E-2</v>
      </c>
      <c r="N430" s="244">
        <v>0.05</v>
      </c>
      <c r="O430" s="244">
        <v>0.06</v>
      </c>
      <c r="P430" s="244">
        <v>5.5E-2</v>
      </c>
      <c r="Q430" s="261" t="s">
        <v>108</v>
      </c>
      <c r="R430" s="244">
        <v>6.5000000000000002E-2</v>
      </c>
      <c r="S430" s="232"/>
      <c r="T430" s="233"/>
      <c r="U430" s="233"/>
      <c r="V430" s="233"/>
      <c r="W430" s="233"/>
      <c r="X430" s="233"/>
      <c r="Y430" s="233"/>
      <c r="Z430" s="233"/>
      <c r="AA430" s="233"/>
      <c r="AB430" s="233"/>
      <c r="AC430" s="233"/>
      <c r="AD430" s="233"/>
      <c r="AE430" s="233"/>
      <c r="AF430" s="233"/>
      <c r="AG430" s="233"/>
      <c r="AH430" s="233"/>
      <c r="AI430" s="233"/>
      <c r="AJ430" s="233"/>
      <c r="AK430" s="233"/>
      <c r="AL430" s="233"/>
      <c r="AM430" s="233"/>
      <c r="AN430" s="233"/>
      <c r="AO430" s="233"/>
      <c r="AP430" s="233"/>
      <c r="AQ430" s="233"/>
      <c r="AR430" s="233"/>
      <c r="AS430" s="233"/>
      <c r="AT430" s="233"/>
      <c r="AU430" s="233"/>
      <c r="AV430" s="233"/>
      <c r="AW430" s="233"/>
      <c r="AX430" s="233"/>
      <c r="AY430" s="233"/>
      <c r="AZ430" s="233"/>
      <c r="BA430" s="233"/>
      <c r="BB430" s="233"/>
      <c r="BC430" s="233"/>
      <c r="BD430" s="233"/>
      <c r="BE430" s="233"/>
      <c r="BF430" s="233"/>
      <c r="BG430" s="233"/>
      <c r="BH430" s="233"/>
      <c r="BI430" s="233"/>
      <c r="BJ430" s="233"/>
      <c r="BK430" s="233"/>
      <c r="BL430" s="233"/>
      <c r="BM430" s="63"/>
    </row>
    <row r="431" spans="1:65">
      <c r="A431" s="35"/>
      <c r="B431" s="20" t="s">
        <v>261</v>
      </c>
      <c r="C431" s="12"/>
      <c r="D431" s="245">
        <v>7.166666666666667E-2</v>
      </c>
      <c r="E431" s="245">
        <v>5.6666666666666664E-2</v>
      </c>
      <c r="F431" s="245">
        <v>7.0500000000000007E-2</v>
      </c>
      <c r="G431" s="245">
        <v>6.0499999999999998E-2</v>
      </c>
      <c r="H431" s="245">
        <v>6.0666666666666667E-2</v>
      </c>
      <c r="I431" s="245">
        <v>6.9166666666666668E-2</v>
      </c>
      <c r="J431" s="245">
        <v>0.06</v>
      </c>
      <c r="K431" s="245">
        <v>6.3333333333333339E-2</v>
      </c>
      <c r="L431" s="245">
        <v>6.3587559840063798E-2</v>
      </c>
      <c r="M431" s="245">
        <v>7.0000000000000007E-2</v>
      </c>
      <c r="N431" s="245">
        <v>5.4999999999999993E-2</v>
      </c>
      <c r="O431" s="245">
        <v>7.3333333333333348E-2</v>
      </c>
      <c r="P431" s="245">
        <v>5.4166666666666669E-2</v>
      </c>
      <c r="Q431" s="245" t="s">
        <v>661</v>
      </c>
      <c r="R431" s="245">
        <v>6.5500000000000003E-2</v>
      </c>
      <c r="S431" s="232"/>
      <c r="T431" s="233"/>
      <c r="U431" s="233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3"/>
      <c r="BB431" s="233"/>
      <c r="BC431" s="23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63"/>
    </row>
    <row r="432" spans="1:65">
      <c r="A432" s="35"/>
      <c r="B432" s="3" t="s">
        <v>262</v>
      </c>
      <c r="C432" s="33"/>
      <c r="D432" s="27">
        <v>7.0000000000000007E-2</v>
      </c>
      <c r="E432" s="27">
        <v>0.06</v>
      </c>
      <c r="F432" s="27">
        <v>6.9500000000000006E-2</v>
      </c>
      <c r="G432" s="27">
        <v>6.0499999999999998E-2</v>
      </c>
      <c r="H432" s="27">
        <v>6.1000000000000006E-2</v>
      </c>
      <c r="I432" s="27">
        <v>6.5000000000000002E-2</v>
      </c>
      <c r="J432" s="27">
        <v>0.06</v>
      </c>
      <c r="K432" s="27">
        <v>0.06</v>
      </c>
      <c r="L432" s="27">
        <v>6.3769186945490289E-2</v>
      </c>
      <c r="M432" s="27">
        <v>7.0000000000000007E-2</v>
      </c>
      <c r="N432" s="27">
        <v>0.05</v>
      </c>
      <c r="O432" s="27">
        <v>7.5000000000000011E-2</v>
      </c>
      <c r="P432" s="27">
        <v>5.3999999999999999E-2</v>
      </c>
      <c r="Q432" s="27" t="s">
        <v>661</v>
      </c>
      <c r="R432" s="27">
        <v>6.5500000000000003E-2</v>
      </c>
      <c r="S432" s="232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233"/>
      <c r="AF432" s="233"/>
      <c r="AG432" s="233"/>
      <c r="AH432" s="233"/>
      <c r="AI432" s="233"/>
      <c r="AJ432" s="233"/>
      <c r="AK432" s="233"/>
      <c r="AL432" s="233"/>
      <c r="AM432" s="233"/>
      <c r="AN432" s="233"/>
      <c r="AO432" s="233"/>
      <c r="AP432" s="233"/>
      <c r="AQ432" s="233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3"/>
      <c r="BB432" s="233"/>
      <c r="BC432" s="23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63"/>
    </row>
    <row r="433" spans="1:65">
      <c r="A433" s="35"/>
      <c r="B433" s="3" t="s">
        <v>263</v>
      </c>
      <c r="C433" s="33"/>
      <c r="D433" s="27">
        <v>4.082482904638628E-3</v>
      </c>
      <c r="E433" s="27">
        <v>5.1639777949432199E-3</v>
      </c>
      <c r="F433" s="27">
        <v>4.5934736311423396E-3</v>
      </c>
      <c r="G433" s="27">
        <v>3.0166206257996719E-3</v>
      </c>
      <c r="H433" s="27">
        <v>3.0110906108363248E-3</v>
      </c>
      <c r="I433" s="27">
        <v>1.1906580813426906E-2</v>
      </c>
      <c r="J433" s="27">
        <v>0</v>
      </c>
      <c r="K433" s="27">
        <v>5.1639777949432268E-3</v>
      </c>
      <c r="L433" s="27">
        <v>1.6698263782747519E-3</v>
      </c>
      <c r="M433" s="27">
        <v>0</v>
      </c>
      <c r="N433" s="27">
        <v>8.3666002653408345E-3</v>
      </c>
      <c r="O433" s="27">
        <v>1.7511900715418249E-2</v>
      </c>
      <c r="P433" s="27">
        <v>3.0605010483034751E-3</v>
      </c>
      <c r="Q433" s="27" t="s">
        <v>661</v>
      </c>
      <c r="R433" s="27">
        <v>2.4289915602982259E-3</v>
      </c>
      <c r="S433" s="232"/>
      <c r="T433" s="233"/>
      <c r="U433" s="233"/>
      <c r="V433" s="233"/>
      <c r="W433" s="233"/>
      <c r="X433" s="233"/>
      <c r="Y433" s="233"/>
      <c r="Z433" s="233"/>
      <c r="AA433" s="233"/>
      <c r="AB433" s="233"/>
      <c r="AC433" s="233"/>
      <c r="AD433" s="233"/>
      <c r="AE433" s="233"/>
      <c r="AF433" s="233"/>
      <c r="AG433" s="233"/>
      <c r="AH433" s="233"/>
      <c r="AI433" s="233"/>
      <c r="AJ433" s="233"/>
      <c r="AK433" s="233"/>
      <c r="AL433" s="233"/>
      <c r="AM433" s="233"/>
      <c r="AN433" s="233"/>
      <c r="AO433" s="233"/>
      <c r="AP433" s="233"/>
      <c r="AQ433" s="233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3"/>
      <c r="BB433" s="233"/>
      <c r="BC433" s="233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63"/>
    </row>
    <row r="434" spans="1:65">
      <c r="A434" s="35"/>
      <c r="B434" s="3" t="s">
        <v>87</v>
      </c>
      <c r="C434" s="33"/>
      <c r="D434" s="13">
        <v>5.6964877739143646E-2</v>
      </c>
      <c r="E434" s="13">
        <v>9.1129019910762707E-2</v>
      </c>
      <c r="F434" s="13">
        <v>6.5155654342444524E-2</v>
      </c>
      <c r="G434" s="13">
        <v>4.9861497947102013E-2</v>
      </c>
      <c r="H434" s="13">
        <v>4.9633361717082276E-2</v>
      </c>
      <c r="I434" s="13">
        <v>0.17214333706159382</v>
      </c>
      <c r="J434" s="13">
        <v>0</v>
      </c>
      <c r="K434" s="13">
        <v>8.1536491499103581E-2</v>
      </c>
      <c r="L434" s="13">
        <v>2.6260268242321604E-2</v>
      </c>
      <c r="M434" s="13">
        <v>0</v>
      </c>
      <c r="N434" s="13">
        <v>0.15212000482437882</v>
      </c>
      <c r="O434" s="13">
        <v>0.23879864611933971</v>
      </c>
      <c r="P434" s="13">
        <v>5.6501557814833382E-2</v>
      </c>
      <c r="Q434" s="13" t="s">
        <v>661</v>
      </c>
      <c r="R434" s="13">
        <v>3.7083840615240088E-2</v>
      </c>
      <c r="S434" s="166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264</v>
      </c>
      <c r="C435" s="33"/>
      <c r="D435" s="13">
        <v>0.13500843101781013</v>
      </c>
      <c r="E435" s="13">
        <v>-0.10255147314870838</v>
      </c>
      <c r="F435" s="13">
        <v>0.11653154958263645</v>
      </c>
      <c r="G435" s="13">
        <v>-4.1841719861709259E-2</v>
      </c>
      <c r="H435" s="13">
        <v>-3.9202165370970099E-2</v>
      </c>
      <c r="I435" s="13">
        <v>9.5415113656723616E-2</v>
      </c>
      <c r="J435" s="13">
        <v>-4.9760383333926517E-2</v>
      </c>
      <c r="K435" s="13">
        <v>3.0307064808554607E-3</v>
      </c>
      <c r="L435" s="13">
        <v>7.0569747858872933E-3</v>
      </c>
      <c r="M435" s="13">
        <v>0.10861288611041919</v>
      </c>
      <c r="N435" s="13">
        <v>-0.12894701805609943</v>
      </c>
      <c r="O435" s="13">
        <v>0.16140397592520106</v>
      </c>
      <c r="P435" s="13">
        <v>-0.14214479050979478</v>
      </c>
      <c r="Q435" s="13" t="s">
        <v>661</v>
      </c>
      <c r="R435" s="13">
        <v>3.7344914860463652E-2</v>
      </c>
      <c r="S435" s="166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53" t="s">
        <v>265</v>
      </c>
      <c r="C436" s="54"/>
      <c r="D436" s="52">
        <v>0.85</v>
      </c>
      <c r="E436" s="52">
        <v>0.73</v>
      </c>
      <c r="F436" s="52">
        <v>0.73</v>
      </c>
      <c r="G436" s="52">
        <v>0.32</v>
      </c>
      <c r="H436" s="52">
        <v>0.31</v>
      </c>
      <c r="I436" s="52">
        <v>0.59</v>
      </c>
      <c r="J436" s="52">
        <v>0.38</v>
      </c>
      <c r="K436" s="52">
        <v>0.03</v>
      </c>
      <c r="L436" s="52">
        <v>0</v>
      </c>
      <c r="M436" s="52">
        <v>0.67</v>
      </c>
      <c r="N436" s="52">
        <v>0.9</v>
      </c>
      <c r="O436" s="52">
        <v>1.02</v>
      </c>
      <c r="P436" s="52">
        <v>0.99</v>
      </c>
      <c r="Q436" s="52">
        <v>98.47</v>
      </c>
      <c r="R436" s="52">
        <v>0.2</v>
      </c>
      <c r="S436" s="166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B437" s="36"/>
      <c r="C437" s="20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BM437" s="62"/>
    </row>
    <row r="438" spans="1:65" ht="15">
      <c r="B438" s="37" t="s">
        <v>498</v>
      </c>
      <c r="BM438" s="32" t="s">
        <v>67</v>
      </c>
    </row>
    <row r="439" spans="1:65" ht="15">
      <c r="A439" s="28" t="s">
        <v>54</v>
      </c>
      <c r="B439" s="18" t="s">
        <v>115</v>
      </c>
      <c r="C439" s="15" t="s">
        <v>116</v>
      </c>
      <c r="D439" s="16" t="s">
        <v>234</v>
      </c>
      <c r="E439" s="17" t="s">
        <v>234</v>
      </c>
      <c r="F439" s="17" t="s">
        <v>234</v>
      </c>
      <c r="G439" s="17" t="s">
        <v>234</v>
      </c>
      <c r="H439" s="17" t="s">
        <v>234</v>
      </c>
      <c r="I439" s="17" t="s">
        <v>234</v>
      </c>
      <c r="J439" s="17" t="s">
        <v>234</v>
      </c>
      <c r="K439" s="17" t="s">
        <v>234</v>
      </c>
      <c r="L439" s="17" t="s">
        <v>234</v>
      </c>
      <c r="M439" s="17" t="s">
        <v>234</v>
      </c>
      <c r="N439" s="17" t="s">
        <v>234</v>
      </c>
      <c r="O439" s="17" t="s">
        <v>234</v>
      </c>
      <c r="P439" s="17" t="s">
        <v>234</v>
      </c>
      <c r="Q439" s="17" t="s">
        <v>234</v>
      </c>
      <c r="R439" s="17" t="s">
        <v>234</v>
      </c>
      <c r="S439" s="17" t="s">
        <v>234</v>
      </c>
      <c r="T439" s="17" t="s">
        <v>234</v>
      </c>
      <c r="U439" s="17" t="s">
        <v>234</v>
      </c>
      <c r="V439" s="166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1</v>
      </c>
    </row>
    <row r="440" spans="1:65">
      <c r="A440" s="35"/>
      <c r="B440" s="19" t="s">
        <v>235</v>
      </c>
      <c r="C440" s="8" t="s">
        <v>235</v>
      </c>
      <c r="D440" s="164" t="s">
        <v>237</v>
      </c>
      <c r="E440" s="165" t="s">
        <v>239</v>
      </c>
      <c r="F440" s="165" t="s">
        <v>240</v>
      </c>
      <c r="G440" s="165" t="s">
        <v>241</v>
      </c>
      <c r="H440" s="165" t="s">
        <v>242</v>
      </c>
      <c r="I440" s="165" t="s">
        <v>243</v>
      </c>
      <c r="J440" s="165" t="s">
        <v>244</v>
      </c>
      <c r="K440" s="165" t="s">
        <v>245</v>
      </c>
      <c r="L440" s="165" t="s">
        <v>246</v>
      </c>
      <c r="M440" s="165" t="s">
        <v>247</v>
      </c>
      <c r="N440" s="165" t="s">
        <v>248</v>
      </c>
      <c r="O440" s="165" t="s">
        <v>249</v>
      </c>
      <c r="P440" s="165" t="s">
        <v>250</v>
      </c>
      <c r="Q440" s="165" t="s">
        <v>251</v>
      </c>
      <c r="R440" s="165" t="s">
        <v>252</v>
      </c>
      <c r="S440" s="165" t="s">
        <v>253</v>
      </c>
      <c r="T440" s="165" t="s">
        <v>255</v>
      </c>
      <c r="U440" s="165" t="s">
        <v>268</v>
      </c>
      <c r="V440" s="166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 t="s">
        <v>1</v>
      </c>
    </row>
    <row r="441" spans="1:65">
      <c r="A441" s="35"/>
      <c r="B441" s="19"/>
      <c r="C441" s="8"/>
      <c r="D441" s="9" t="s">
        <v>119</v>
      </c>
      <c r="E441" s="10" t="s">
        <v>275</v>
      </c>
      <c r="F441" s="10" t="s">
        <v>276</v>
      </c>
      <c r="G441" s="10" t="s">
        <v>276</v>
      </c>
      <c r="H441" s="10" t="s">
        <v>276</v>
      </c>
      <c r="I441" s="10" t="s">
        <v>276</v>
      </c>
      <c r="J441" s="10" t="s">
        <v>276</v>
      </c>
      <c r="K441" s="10" t="s">
        <v>276</v>
      </c>
      <c r="L441" s="10" t="s">
        <v>119</v>
      </c>
      <c r="M441" s="10" t="s">
        <v>276</v>
      </c>
      <c r="N441" s="10" t="s">
        <v>276</v>
      </c>
      <c r="O441" s="10" t="s">
        <v>119</v>
      </c>
      <c r="P441" s="10" t="s">
        <v>119</v>
      </c>
      <c r="Q441" s="10" t="s">
        <v>119</v>
      </c>
      <c r="R441" s="10" t="s">
        <v>119</v>
      </c>
      <c r="S441" s="10" t="s">
        <v>276</v>
      </c>
      <c r="T441" s="10" t="s">
        <v>119</v>
      </c>
      <c r="U441" s="10" t="s">
        <v>119</v>
      </c>
      <c r="V441" s="166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>
        <v>2</v>
      </c>
    </row>
    <row r="442" spans="1:65">
      <c r="A442" s="35"/>
      <c r="B442" s="19"/>
      <c r="C442" s="8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166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3</v>
      </c>
    </row>
    <row r="443" spans="1:65">
      <c r="A443" s="35"/>
      <c r="B443" s="18">
        <v>1</v>
      </c>
      <c r="C443" s="14">
        <v>1</v>
      </c>
      <c r="D443" s="157">
        <v>2.5208816900000004</v>
      </c>
      <c r="E443" s="22">
        <v>2.7759999999999998</v>
      </c>
      <c r="F443" s="23">
        <v>2.75</v>
      </c>
      <c r="G443" s="22">
        <v>2.93</v>
      </c>
      <c r="H443" s="23">
        <v>2.82</v>
      </c>
      <c r="I443" s="22">
        <v>2.79</v>
      </c>
      <c r="J443" s="23">
        <v>2.62</v>
      </c>
      <c r="K443" s="22">
        <v>2.81</v>
      </c>
      <c r="L443" s="167">
        <v>2.73</v>
      </c>
      <c r="M443" s="157">
        <v>2.4</v>
      </c>
      <c r="N443" s="22">
        <v>2.74</v>
      </c>
      <c r="O443" s="157">
        <v>3.3540144105529057</v>
      </c>
      <c r="P443" s="22">
        <v>2.7717000000000001</v>
      </c>
      <c r="Q443" s="22">
        <v>2.68</v>
      </c>
      <c r="R443" s="22">
        <v>2.9</v>
      </c>
      <c r="S443" s="157">
        <v>2.63</v>
      </c>
      <c r="T443" s="22">
        <v>2.63625</v>
      </c>
      <c r="U443" s="22">
        <v>2.71</v>
      </c>
      <c r="V443" s="166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1</v>
      </c>
    </row>
    <row r="444" spans="1:65">
      <c r="A444" s="35"/>
      <c r="B444" s="19">
        <v>1</v>
      </c>
      <c r="C444" s="8">
        <v>2</v>
      </c>
      <c r="D444" s="159">
        <v>2.30706027</v>
      </c>
      <c r="E444" s="10">
        <v>2.8380000000000001</v>
      </c>
      <c r="F444" s="25">
        <v>2.73</v>
      </c>
      <c r="G444" s="10">
        <v>2.92</v>
      </c>
      <c r="H444" s="25">
        <v>2.71</v>
      </c>
      <c r="I444" s="10">
        <v>2.75</v>
      </c>
      <c r="J444" s="25">
        <v>2.69</v>
      </c>
      <c r="K444" s="10">
        <v>2.79</v>
      </c>
      <c r="L444" s="10">
        <v>2.93</v>
      </c>
      <c r="M444" s="159">
        <v>2.33</v>
      </c>
      <c r="N444" s="10">
        <v>2.72</v>
      </c>
      <c r="O444" s="159">
        <v>3.3140857176946397</v>
      </c>
      <c r="P444" s="10">
        <v>2.7852999999999999</v>
      </c>
      <c r="Q444" s="10">
        <v>2.7199999999999998</v>
      </c>
      <c r="R444" s="10">
        <v>2.82</v>
      </c>
      <c r="S444" s="159">
        <v>2.66</v>
      </c>
      <c r="T444" s="10">
        <v>2.66</v>
      </c>
      <c r="U444" s="10">
        <v>2.59</v>
      </c>
      <c r="V444" s="166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4</v>
      </c>
    </row>
    <row r="445" spans="1:65">
      <c r="A445" s="35"/>
      <c r="B445" s="19">
        <v>1</v>
      </c>
      <c r="C445" s="8">
        <v>3</v>
      </c>
      <c r="D445" s="159">
        <v>2.5529282599999998</v>
      </c>
      <c r="E445" s="10">
        <v>2.7119999999999997</v>
      </c>
      <c r="F445" s="25">
        <v>2.72</v>
      </c>
      <c r="G445" s="10">
        <v>2.94</v>
      </c>
      <c r="H445" s="25">
        <v>2.7</v>
      </c>
      <c r="I445" s="10">
        <v>2.71</v>
      </c>
      <c r="J445" s="25">
        <v>2.71</v>
      </c>
      <c r="K445" s="25">
        <v>2.77</v>
      </c>
      <c r="L445" s="11">
        <v>2.94</v>
      </c>
      <c r="M445" s="160">
        <v>2.31</v>
      </c>
      <c r="N445" s="11">
        <v>2.84</v>
      </c>
      <c r="O445" s="160">
        <v>3.3149750197411203</v>
      </c>
      <c r="P445" s="11">
        <v>2.8186</v>
      </c>
      <c r="Q445" s="162">
        <v>2.9000000000000004</v>
      </c>
      <c r="R445" s="11">
        <v>2.9</v>
      </c>
      <c r="S445" s="160">
        <v>2.68</v>
      </c>
      <c r="T445" s="11">
        <v>2.67</v>
      </c>
      <c r="U445" s="11">
        <v>3.08</v>
      </c>
      <c r="V445" s="166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16</v>
      </c>
    </row>
    <row r="446" spans="1:65">
      <c r="A446" s="35"/>
      <c r="B446" s="19">
        <v>1</v>
      </c>
      <c r="C446" s="8">
        <v>4</v>
      </c>
      <c r="D446" s="159">
        <v>2.7368759699999998</v>
      </c>
      <c r="E446" s="161">
        <v>2.286</v>
      </c>
      <c r="F446" s="25">
        <v>2.72</v>
      </c>
      <c r="G446" s="10">
        <v>2.9</v>
      </c>
      <c r="H446" s="25">
        <v>2.71</v>
      </c>
      <c r="I446" s="10">
        <v>2.72</v>
      </c>
      <c r="J446" s="25">
        <v>2.77</v>
      </c>
      <c r="K446" s="25">
        <v>2.73</v>
      </c>
      <c r="L446" s="11">
        <v>2.96</v>
      </c>
      <c r="M446" s="160">
        <v>2.37</v>
      </c>
      <c r="N446" s="11">
        <v>2.76</v>
      </c>
      <c r="O446" s="160">
        <v>3.3523845056164578</v>
      </c>
      <c r="P446" s="11">
        <v>2.7208000000000001</v>
      </c>
      <c r="Q446" s="11">
        <v>2.76</v>
      </c>
      <c r="R446" s="11">
        <v>2.98</v>
      </c>
      <c r="S446" s="160">
        <v>2.81</v>
      </c>
      <c r="T446" s="11">
        <v>2.605</v>
      </c>
      <c r="U446" s="11">
        <v>2.96</v>
      </c>
      <c r="V446" s="166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2.7827017857142855</v>
      </c>
    </row>
    <row r="447" spans="1:65">
      <c r="A447" s="35"/>
      <c r="B447" s="19">
        <v>1</v>
      </c>
      <c r="C447" s="8">
        <v>5</v>
      </c>
      <c r="D447" s="159">
        <v>2.2452558200000001</v>
      </c>
      <c r="E447" s="10">
        <v>2.653</v>
      </c>
      <c r="F447" s="10">
        <v>2.75</v>
      </c>
      <c r="G447" s="10">
        <v>2.92</v>
      </c>
      <c r="H447" s="10">
        <v>2.78</v>
      </c>
      <c r="I447" s="10">
        <v>2.68</v>
      </c>
      <c r="J447" s="10">
        <v>2.82</v>
      </c>
      <c r="K447" s="10">
        <v>2.78</v>
      </c>
      <c r="L447" s="10">
        <v>2.95</v>
      </c>
      <c r="M447" s="159">
        <v>2.4</v>
      </c>
      <c r="N447" s="10">
        <v>2.71</v>
      </c>
      <c r="O447" s="159">
        <v>3.3288011904632162</v>
      </c>
      <c r="P447" s="10">
        <v>2.7069999999999999</v>
      </c>
      <c r="Q447" s="10">
        <v>2.75</v>
      </c>
      <c r="R447" s="10">
        <v>2.9</v>
      </c>
      <c r="S447" s="159">
        <v>1.9900000000000002</v>
      </c>
      <c r="T447" s="10">
        <v>2.6225000000000001</v>
      </c>
      <c r="U447" s="10">
        <v>2.77</v>
      </c>
      <c r="V447" s="166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35</v>
      </c>
    </row>
    <row r="448" spans="1:65">
      <c r="A448" s="35"/>
      <c r="B448" s="19">
        <v>1</v>
      </c>
      <c r="C448" s="8">
        <v>6</v>
      </c>
      <c r="D448" s="159">
        <v>2.7569158200000001</v>
      </c>
      <c r="E448" s="10">
        <v>2.8369999999999997</v>
      </c>
      <c r="F448" s="10">
        <v>2.71</v>
      </c>
      <c r="G448" s="10">
        <v>2.94</v>
      </c>
      <c r="H448" s="10">
        <v>2.77</v>
      </c>
      <c r="I448" s="10">
        <v>2.75</v>
      </c>
      <c r="J448" s="10">
        <v>2.84</v>
      </c>
      <c r="K448" s="10">
        <v>2.85</v>
      </c>
      <c r="L448" s="10">
        <v>2.86</v>
      </c>
      <c r="M448" s="159">
        <v>2.35</v>
      </c>
      <c r="N448" s="10">
        <v>2.76</v>
      </c>
      <c r="O448" s="159">
        <v>3.3128860477559607</v>
      </c>
      <c r="P448" s="10">
        <v>2.7566000000000002</v>
      </c>
      <c r="Q448" s="10">
        <v>2.77</v>
      </c>
      <c r="R448" s="10">
        <v>2.87</v>
      </c>
      <c r="S448" s="161">
        <v>1.43</v>
      </c>
      <c r="T448" s="10">
        <v>2.66</v>
      </c>
      <c r="U448" s="10">
        <v>2.76</v>
      </c>
      <c r="V448" s="166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20" t="s">
        <v>261</v>
      </c>
      <c r="C449" s="12"/>
      <c r="D449" s="26">
        <v>2.5199863050000002</v>
      </c>
      <c r="E449" s="26">
        <v>2.6836666666666669</v>
      </c>
      <c r="F449" s="26">
        <v>2.7300000000000004</v>
      </c>
      <c r="G449" s="26">
        <v>2.9250000000000003</v>
      </c>
      <c r="H449" s="26">
        <v>2.7483333333333335</v>
      </c>
      <c r="I449" s="26">
        <v>2.7333333333333329</v>
      </c>
      <c r="J449" s="26">
        <v>2.7416666666666667</v>
      </c>
      <c r="K449" s="26">
        <v>2.7883333333333336</v>
      </c>
      <c r="L449" s="26">
        <v>2.8949999999999996</v>
      </c>
      <c r="M449" s="26">
        <v>2.36</v>
      </c>
      <c r="N449" s="26">
        <v>2.7550000000000003</v>
      </c>
      <c r="O449" s="26">
        <v>3.3295244819707164</v>
      </c>
      <c r="P449" s="26">
        <v>2.76</v>
      </c>
      <c r="Q449" s="26">
        <v>2.7633333333333336</v>
      </c>
      <c r="R449" s="26">
        <v>2.895</v>
      </c>
      <c r="S449" s="26">
        <v>2.3666666666666667</v>
      </c>
      <c r="T449" s="26">
        <v>2.6422916666666669</v>
      </c>
      <c r="U449" s="26">
        <v>2.8116666666666661</v>
      </c>
      <c r="V449" s="166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3" t="s">
        <v>262</v>
      </c>
      <c r="C450" s="33"/>
      <c r="D450" s="11">
        <v>2.5369049750000001</v>
      </c>
      <c r="E450" s="11">
        <v>2.7439999999999998</v>
      </c>
      <c r="F450" s="11">
        <v>2.7250000000000001</v>
      </c>
      <c r="G450" s="11">
        <v>2.9249999999999998</v>
      </c>
      <c r="H450" s="11">
        <v>2.74</v>
      </c>
      <c r="I450" s="11">
        <v>2.7350000000000003</v>
      </c>
      <c r="J450" s="11">
        <v>2.74</v>
      </c>
      <c r="K450" s="11">
        <v>2.7850000000000001</v>
      </c>
      <c r="L450" s="11">
        <v>2.9350000000000001</v>
      </c>
      <c r="M450" s="11">
        <v>2.3600000000000003</v>
      </c>
      <c r="N450" s="11">
        <v>2.75</v>
      </c>
      <c r="O450" s="11">
        <v>3.3218881051021683</v>
      </c>
      <c r="P450" s="11">
        <v>2.7641499999999999</v>
      </c>
      <c r="Q450" s="11">
        <v>2.7549999999999999</v>
      </c>
      <c r="R450" s="11">
        <v>2.9</v>
      </c>
      <c r="S450" s="11">
        <v>2.645</v>
      </c>
      <c r="T450" s="11">
        <v>2.6481250000000003</v>
      </c>
      <c r="U450" s="11">
        <v>2.7649999999999997</v>
      </c>
      <c r="V450" s="166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A451" s="35"/>
      <c r="B451" s="3" t="s">
        <v>263</v>
      </c>
      <c r="C451" s="33"/>
      <c r="D451" s="27">
        <v>0.21216834436108703</v>
      </c>
      <c r="E451" s="27">
        <v>0.2077196829062346</v>
      </c>
      <c r="F451" s="27">
        <v>1.6733200530681471E-2</v>
      </c>
      <c r="G451" s="27">
        <v>1.516575088810313E-2</v>
      </c>
      <c r="H451" s="27">
        <v>4.8751068364361584E-2</v>
      </c>
      <c r="I451" s="27">
        <v>3.8297084310253485E-2</v>
      </c>
      <c r="J451" s="27">
        <v>8.3765545820860335E-2</v>
      </c>
      <c r="K451" s="27">
        <v>4.0207793606049438E-2</v>
      </c>
      <c r="L451" s="27">
        <v>8.8260976654464945E-2</v>
      </c>
      <c r="M451" s="27">
        <v>3.6878177829171487E-2</v>
      </c>
      <c r="N451" s="27">
        <v>4.6368092477478418E-2</v>
      </c>
      <c r="O451" s="27">
        <v>1.923403348396208E-2</v>
      </c>
      <c r="P451" s="27">
        <v>4.1395990143974097E-2</v>
      </c>
      <c r="Q451" s="27">
        <v>7.4475946900101148E-2</v>
      </c>
      <c r="R451" s="27">
        <v>5.2057660339281504E-2</v>
      </c>
      <c r="S451" s="27">
        <v>0.54209470267349491</v>
      </c>
      <c r="T451" s="27">
        <v>2.5352720103899457E-2</v>
      </c>
      <c r="U451" s="27">
        <v>0.17769824609901666</v>
      </c>
      <c r="V451" s="232"/>
      <c r="W451" s="233"/>
      <c r="X451" s="233"/>
      <c r="Y451" s="233"/>
      <c r="Z451" s="233"/>
      <c r="AA451" s="233"/>
      <c r="AB451" s="233"/>
      <c r="AC451" s="233"/>
      <c r="AD451" s="233"/>
      <c r="AE451" s="233"/>
      <c r="AF451" s="233"/>
      <c r="AG451" s="233"/>
      <c r="AH451" s="233"/>
      <c r="AI451" s="233"/>
      <c r="AJ451" s="233"/>
      <c r="AK451" s="233"/>
      <c r="AL451" s="233"/>
      <c r="AM451" s="233"/>
      <c r="AN451" s="233"/>
      <c r="AO451" s="233"/>
      <c r="AP451" s="233"/>
      <c r="AQ451" s="233"/>
      <c r="AR451" s="233"/>
      <c r="AS451" s="233"/>
      <c r="AT451" s="233"/>
      <c r="AU451" s="233"/>
      <c r="AV451" s="233"/>
      <c r="AW451" s="233"/>
      <c r="AX451" s="233"/>
      <c r="AY451" s="233"/>
      <c r="AZ451" s="233"/>
      <c r="BA451" s="233"/>
      <c r="BB451" s="233"/>
      <c r="BC451" s="233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63"/>
    </row>
    <row r="452" spans="1:65">
      <c r="A452" s="35"/>
      <c r="B452" s="3" t="s">
        <v>87</v>
      </c>
      <c r="C452" s="33"/>
      <c r="D452" s="13">
        <v>8.4194245000504875E-2</v>
      </c>
      <c r="E452" s="13">
        <v>7.74014468660668E-2</v>
      </c>
      <c r="F452" s="13">
        <v>6.1293774837661054E-3</v>
      </c>
      <c r="G452" s="13">
        <v>5.1848720984967959E-3</v>
      </c>
      <c r="H452" s="13">
        <v>1.7738411775995725E-2</v>
      </c>
      <c r="I452" s="13">
        <v>1.4011128406190301E-2</v>
      </c>
      <c r="J452" s="13">
        <v>3.0552782670222614E-2</v>
      </c>
      <c r="K452" s="13">
        <v>1.4420009661464233E-2</v>
      </c>
      <c r="L452" s="13">
        <v>3.0487383991179607E-2</v>
      </c>
      <c r="M452" s="13">
        <v>1.5626346537784528E-2</v>
      </c>
      <c r="N452" s="13">
        <v>1.6830523585291621E-2</v>
      </c>
      <c r="O452" s="13">
        <v>5.7768109494655594E-3</v>
      </c>
      <c r="P452" s="13">
        <v>1.4998547153613805E-2</v>
      </c>
      <c r="Q452" s="13">
        <v>2.6951488624885816E-2</v>
      </c>
      <c r="R452" s="13">
        <v>1.7981920669872711E-2</v>
      </c>
      <c r="S452" s="13">
        <v>0.22905409972119503</v>
      </c>
      <c r="T452" s="13">
        <v>9.5949740990867605E-3</v>
      </c>
      <c r="U452" s="13">
        <v>6.3200324635097824E-2</v>
      </c>
      <c r="V452" s="166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2"/>
    </row>
    <row r="453" spans="1:65">
      <c r="A453" s="35"/>
      <c r="B453" s="3" t="s">
        <v>264</v>
      </c>
      <c r="C453" s="33"/>
      <c r="D453" s="13">
        <v>-9.4410217459521828E-2</v>
      </c>
      <c r="E453" s="13">
        <v>-3.55895552861758E-2</v>
      </c>
      <c r="F453" s="13">
        <v>-1.8939070648836043E-2</v>
      </c>
      <c r="G453" s="13">
        <v>5.1136710019104248E-2</v>
      </c>
      <c r="H453" s="13">
        <v>-1.2350749389457127E-2</v>
      </c>
      <c r="I453" s="13">
        <v>-1.7741194056221987E-2</v>
      </c>
      <c r="J453" s="13">
        <v>-1.4746502574685905E-2</v>
      </c>
      <c r="K453" s="13">
        <v>2.0237697219152029E-3</v>
      </c>
      <c r="L453" s="13">
        <v>4.035582068557475E-2</v>
      </c>
      <c r="M453" s="13">
        <v>-0.15190337242903063</v>
      </c>
      <c r="N453" s="13">
        <v>-9.9549962042283502E-3</v>
      </c>
      <c r="O453" s="13">
        <v>0.19650783244675574</v>
      </c>
      <c r="P453" s="13">
        <v>-8.1581813153069893E-3</v>
      </c>
      <c r="Q453" s="13">
        <v>-6.9603047226924897E-3</v>
      </c>
      <c r="R453" s="13">
        <v>4.035582068557475E-2</v>
      </c>
      <c r="S453" s="13">
        <v>-0.14950761924380185</v>
      </c>
      <c r="T453" s="13">
        <v>-5.0458198492001505E-2</v>
      </c>
      <c r="U453" s="13">
        <v>1.0408905870215479E-2</v>
      </c>
      <c r="V453" s="166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53" t="s">
        <v>265</v>
      </c>
      <c r="C454" s="54"/>
      <c r="D454" s="52">
        <v>2.44</v>
      </c>
      <c r="E454" s="52">
        <v>0.72</v>
      </c>
      <c r="F454" s="52">
        <v>0.23</v>
      </c>
      <c r="G454" s="52">
        <v>1.83</v>
      </c>
      <c r="H454" s="52">
        <v>0.04</v>
      </c>
      <c r="I454" s="52">
        <v>0.19</v>
      </c>
      <c r="J454" s="52">
        <v>0.11</v>
      </c>
      <c r="K454" s="52">
        <v>0.39</v>
      </c>
      <c r="L454" s="52">
        <v>1.51</v>
      </c>
      <c r="M454" s="52">
        <v>4.13</v>
      </c>
      <c r="N454" s="52">
        <v>0.04</v>
      </c>
      <c r="O454" s="52">
        <v>6.09</v>
      </c>
      <c r="P454" s="52">
        <v>0.09</v>
      </c>
      <c r="Q454" s="52">
        <v>0.12</v>
      </c>
      <c r="R454" s="52">
        <v>1.51</v>
      </c>
      <c r="S454" s="52">
        <v>4.0599999999999996</v>
      </c>
      <c r="T454" s="52">
        <v>1.1499999999999999</v>
      </c>
      <c r="U454" s="52">
        <v>0.63</v>
      </c>
      <c r="V454" s="166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B455" s="36"/>
      <c r="C455" s="20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BM455" s="62"/>
    </row>
    <row r="456" spans="1:65" ht="15">
      <c r="B456" s="37" t="s">
        <v>499</v>
      </c>
      <c r="BM456" s="32" t="s">
        <v>67</v>
      </c>
    </row>
    <row r="457" spans="1:65" ht="15">
      <c r="A457" s="28" t="s">
        <v>17</v>
      </c>
      <c r="B457" s="18" t="s">
        <v>115</v>
      </c>
      <c r="C457" s="15" t="s">
        <v>116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66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2">
        <v>1</v>
      </c>
    </row>
    <row r="458" spans="1:65">
      <c r="A458" s="35"/>
      <c r="B458" s="19" t="s">
        <v>235</v>
      </c>
      <c r="C458" s="8" t="s">
        <v>235</v>
      </c>
      <c r="D458" s="164" t="s">
        <v>237</v>
      </c>
      <c r="E458" s="165" t="s">
        <v>239</v>
      </c>
      <c r="F458" s="165" t="s">
        <v>240</v>
      </c>
      <c r="G458" s="165" t="s">
        <v>241</v>
      </c>
      <c r="H458" s="165" t="s">
        <v>242</v>
      </c>
      <c r="I458" s="165" t="s">
        <v>243</v>
      </c>
      <c r="J458" s="165" t="s">
        <v>244</v>
      </c>
      <c r="K458" s="165" t="s">
        <v>245</v>
      </c>
      <c r="L458" s="165" t="s">
        <v>246</v>
      </c>
      <c r="M458" s="165" t="s">
        <v>247</v>
      </c>
      <c r="N458" s="165" t="s">
        <v>248</v>
      </c>
      <c r="O458" s="165" t="s">
        <v>250</v>
      </c>
      <c r="P458" s="165" t="s">
        <v>252</v>
      </c>
      <c r="Q458" s="165" t="s">
        <v>253</v>
      </c>
      <c r="R458" s="165" t="s">
        <v>255</v>
      </c>
      <c r="S458" s="165" t="s">
        <v>268</v>
      </c>
      <c r="T458" s="166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 t="s">
        <v>3</v>
      </c>
    </row>
    <row r="459" spans="1:65">
      <c r="A459" s="35"/>
      <c r="B459" s="19"/>
      <c r="C459" s="8"/>
      <c r="D459" s="9" t="s">
        <v>119</v>
      </c>
      <c r="E459" s="10" t="s">
        <v>275</v>
      </c>
      <c r="F459" s="10" t="s">
        <v>276</v>
      </c>
      <c r="G459" s="10" t="s">
        <v>276</v>
      </c>
      <c r="H459" s="10" t="s">
        <v>276</v>
      </c>
      <c r="I459" s="10" t="s">
        <v>276</v>
      </c>
      <c r="J459" s="10" t="s">
        <v>276</v>
      </c>
      <c r="K459" s="10" t="s">
        <v>276</v>
      </c>
      <c r="L459" s="10" t="s">
        <v>119</v>
      </c>
      <c r="M459" s="10" t="s">
        <v>276</v>
      </c>
      <c r="N459" s="10" t="s">
        <v>276</v>
      </c>
      <c r="O459" s="10" t="s">
        <v>275</v>
      </c>
      <c r="P459" s="10" t="s">
        <v>275</v>
      </c>
      <c r="Q459" s="10" t="s">
        <v>276</v>
      </c>
      <c r="R459" s="10" t="s">
        <v>119</v>
      </c>
      <c r="S459" s="10" t="s">
        <v>275</v>
      </c>
      <c r="T459" s="166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1</v>
      </c>
    </row>
    <row r="460" spans="1:65">
      <c r="A460" s="35"/>
      <c r="B460" s="19"/>
      <c r="C460" s="8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166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2</v>
      </c>
    </row>
    <row r="461" spans="1:65">
      <c r="A461" s="35"/>
      <c r="B461" s="18">
        <v>1</v>
      </c>
      <c r="C461" s="14">
        <v>1</v>
      </c>
      <c r="D461" s="246">
        <v>42.678400000000003</v>
      </c>
      <c r="E461" s="246">
        <v>34.4</v>
      </c>
      <c r="F461" s="272">
        <v>37</v>
      </c>
      <c r="G461" s="246">
        <v>45.5</v>
      </c>
      <c r="H461" s="272">
        <v>40.700000000000003</v>
      </c>
      <c r="I461" s="246">
        <v>41.4</v>
      </c>
      <c r="J461" s="279">
        <v>44.6</v>
      </c>
      <c r="K461" s="254">
        <v>26.4</v>
      </c>
      <c r="L461" s="246">
        <v>35.5</v>
      </c>
      <c r="M461" s="246">
        <v>34.700000000000003</v>
      </c>
      <c r="N461" s="246">
        <v>36.6</v>
      </c>
      <c r="O461" s="246">
        <v>39.26</v>
      </c>
      <c r="P461" s="246">
        <v>35.1</v>
      </c>
      <c r="Q461" s="246">
        <v>40.200000000000003</v>
      </c>
      <c r="R461" s="246">
        <v>44.017695833333335</v>
      </c>
      <c r="S461" s="246">
        <v>39.299999999999997</v>
      </c>
      <c r="T461" s="247"/>
      <c r="U461" s="248"/>
      <c r="V461" s="248"/>
      <c r="W461" s="248"/>
      <c r="X461" s="248"/>
      <c r="Y461" s="248"/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9">
        <v>1</v>
      </c>
    </row>
    <row r="462" spans="1:65">
      <c r="A462" s="35"/>
      <c r="B462" s="19">
        <v>1</v>
      </c>
      <c r="C462" s="8">
        <v>2</v>
      </c>
      <c r="D462" s="250">
        <v>36.770600000000002</v>
      </c>
      <c r="E462" s="250">
        <v>39.9</v>
      </c>
      <c r="F462" s="274">
        <v>34.5</v>
      </c>
      <c r="G462" s="250">
        <v>45.9</v>
      </c>
      <c r="H462" s="274">
        <v>36.9</v>
      </c>
      <c r="I462" s="250">
        <v>42.3</v>
      </c>
      <c r="J462" s="274">
        <v>39.5</v>
      </c>
      <c r="K462" s="255">
        <v>20.7</v>
      </c>
      <c r="L462" s="250">
        <v>35.299999999999997</v>
      </c>
      <c r="M462" s="250">
        <v>33.299999999999997</v>
      </c>
      <c r="N462" s="250">
        <v>37.200000000000003</v>
      </c>
      <c r="O462" s="250">
        <v>39.659999999999997</v>
      </c>
      <c r="P462" s="250">
        <v>34.700000000000003</v>
      </c>
      <c r="Q462" s="250">
        <v>39.200000000000003</v>
      </c>
      <c r="R462" s="250">
        <v>43.822853472222228</v>
      </c>
      <c r="S462" s="250">
        <v>37.5</v>
      </c>
      <c r="T462" s="247"/>
      <c r="U462" s="248"/>
      <c r="V462" s="248"/>
      <c r="W462" s="248"/>
      <c r="X462" s="248"/>
      <c r="Y462" s="248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9">
        <v>5</v>
      </c>
    </row>
    <row r="463" spans="1:65">
      <c r="A463" s="35"/>
      <c r="B463" s="19">
        <v>1</v>
      </c>
      <c r="C463" s="8">
        <v>3</v>
      </c>
      <c r="D463" s="250">
        <v>38.502000000000002</v>
      </c>
      <c r="E463" s="250">
        <v>33.4</v>
      </c>
      <c r="F463" s="274">
        <v>35.299999999999997</v>
      </c>
      <c r="G463" s="250">
        <v>44.1</v>
      </c>
      <c r="H463" s="274">
        <v>37.799999999999997</v>
      </c>
      <c r="I463" s="250">
        <v>40.6</v>
      </c>
      <c r="J463" s="274">
        <v>40</v>
      </c>
      <c r="K463" s="276">
        <v>18.2</v>
      </c>
      <c r="L463" s="253">
        <v>35.799999999999997</v>
      </c>
      <c r="M463" s="253">
        <v>34.299999999999997</v>
      </c>
      <c r="N463" s="253">
        <v>37.5</v>
      </c>
      <c r="O463" s="253">
        <v>39.65</v>
      </c>
      <c r="P463" s="253">
        <v>36.6</v>
      </c>
      <c r="Q463" s="280">
        <v>34.5</v>
      </c>
      <c r="R463" s="253">
        <v>43.140450000000001</v>
      </c>
      <c r="S463" s="253">
        <v>39.5</v>
      </c>
      <c r="T463" s="247"/>
      <c r="U463" s="248"/>
      <c r="V463" s="248"/>
      <c r="W463" s="248"/>
      <c r="X463" s="248"/>
      <c r="Y463" s="248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9">
        <v>16</v>
      </c>
    </row>
    <row r="464" spans="1:65">
      <c r="A464" s="35"/>
      <c r="B464" s="19">
        <v>1</v>
      </c>
      <c r="C464" s="8">
        <v>4</v>
      </c>
      <c r="D464" s="250">
        <v>39.3538</v>
      </c>
      <c r="E464" s="250">
        <v>33.5</v>
      </c>
      <c r="F464" s="274">
        <v>35.700000000000003</v>
      </c>
      <c r="G464" s="250">
        <v>44.7</v>
      </c>
      <c r="H464" s="274">
        <v>38.5</v>
      </c>
      <c r="I464" s="250">
        <v>40.6</v>
      </c>
      <c r="J464" s="274">
        <v>40.799999999999997</v>
      </c>
      <c r="K464" s="276">
        <v>21.3</v>
      </c>
      <c r="L464" s="253">
        <v>34</v>
      </c>
      <c r="M464" s="253">
        <v>33</v>
      </c>
      <c r="N464" s="253">
        <v>36.299999999999997</v>
      </c>
      <c r="O464" s="253">
        <v>39.6</v>
      </c>
      <c r="P464" s="253">
        <v>36.5</v>
      </c>
      <c r="Q464" s="253">
        <v>39.6</v>
      </c>
      <c r="R464" s="253">
        <v>43.140450000000001</v>
      </c>
      <c r="S464" s="253">
        <v>38.4</v>
      </c>
      <c r="T464" s="247"/>
      <c r="U464" s="248"/>
      <c r="V464" s="248"/>
      <c r="W464" s="248"/>
      <c r="X464" s="248"/>
      <c r="Y464" s="248"/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9">
        <v>38.607644759516461</v>
      </c>
    </row>
    <row r="465" spans="1:65">
      <c r="A465" s="35"/>
      <c r="B465" s="19">
        <v>1</v>
      </c>
      <c r="C465" s="8">
        <v>5</v>
      </c>
      <c r="D465" s="250">
        <v>39.212400000000002</v>
      </c>
      <c r="E465" s="250">
        <v>31.3</v>
      </c>
      <c r="F465" s="250">
        <v>35.4</v>
      </c>
      <c r="G465" s="250">
        <v>45</v>
      </c>
      <c r="H465" s="250">
        <v>39.1</v>
      </c>
      <c r="I465" s="250">
        <v>41.3</v>
      </c>
      <c r="J465" s="250">
        <v>40.4</v>
      </c>
      <c r="K465" s="255">
        <v>22.9</v>
      </c>
      <c r="L465" s="250">
        <v>35.5</v>
      </c>
      <c r="M465" s="250">
        <v>33.6</v>
      </c>
      <c r="N465" s="250">
        <v>36.1</v>
      </c>
      <c r="O465" s="250">
        <v>39.380000000000003</v>
      </c>
      <c r="P465" s="250">
        <v>35.700000000000003</v>
      </c>
      <c r="Q465" s="250">
        <v>41</v>
      </c>
      <c r="R465" s="250">
        <v>43.563079050925936</v>
      </c>
      <c r="S465" s="250">
        <v>41.5</v>
      </c>
      <c r="T465" s="247"/>
      <c r="U465" s="248"/>
      <c r="V465" s="248"/>
      <c r="W465" s="248"/>
      <c r="X465" s="248"/>
      <c r="Y465" s="248"/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9">
        <v>36</v>
      </c>
    </row>
    <row r="466" spans="1:65">
      <c r="A466" s="35"/>
      <c r="B466" s="19">
        <v>1</v>
      </c>
      <c r="C466" s="8">
        <v>6</v>
      </c>
      <c r="D466" s="250">
        <v>40.6693</v>
      </c>
      <c r="E466" s="250">
        <v>37.299999999999997</v>
      </c>
      <c r="F466" s="250">
        <v>35.1</v>
      </c>
      <c r="G466" s="250">
        <v>44.7</v>
      </c>
      <c r="H466" s="250">
        <v>40.1</v>
      </c>
      <c r="I466" s="250">
        <v>41.4</v>
      </c>
      <c r="J466" s="250">
        <v>41.6</v>
      </c>
      <c r="K466" s="255">
        <v>25.5</v>
      </c>
      <c r="L466" s="250">
        <v>35.6</v>
      </c>
      <c r="M466" s="250">
        <v>33.799999999999997</v>
      </c>
      <c r="N466" s="250">
        <v>37</v>
      </c>
      <c r="O466" s="250">
        <v>39.33</v>
      </c>
      <c r="P466" s="250">
        <v>34.9</v>
      </c>
      <c r="Q466" s="250">
        <v>39.4</v>
      </c>
      <c r="R466" s="250">
        <v>42.996999999999993</v>
      </c>
      <c r="S466" s="250">
        <v>39.700000000000003</v>
      </c>
      <c r="T466" s="247"/>
      <c r="U466" s="248"/>
      <c r="V466" s="248"/>
      <c r="W466" s="248"/>
      <c r="X466" s="248"/>
      <c r="Y466" s="248"/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51"/>
    </row>
    <row r="467" spans="1:65">
      <c r="A467" s="35"/>
      <c r="B467" s="20" t="s">
        <v>261</v>
      </c>
      <c r="C467" s="12"/>
      <c r="D467" s="252">
        <v>39.531083333333335</v>
      </c>
      <c r="E467" s="252">
        <v>34.966666666666669</v>
      </c>
      <c r="F467" s="252">
        <v>35.5</v>
      </c>
      <c r="G467" s="252">
        <v>44.983333333333327</v>
      </c>
      <c r="H467" s="252">
        <v>38.849999999999994</v>
      </c>
      <c r="I467" s="252">
        <v>41.266666666666666</v>
      </c>
      <c r="J467" s="252">
        <v>41.15</v>
      </c>
      <c r="K467" s="252">
        <v>22.5</v>
      </c>
      <c r="L467" s="252">
        <v>35.283333333333331</v>
      </c>
      <c r="M467" s="252">
        <v>33.783333333333331</v>
      </c>
      <c r="N467" s="252">
        <v>36.783333333333339</v>
      </c>
      <c r="O467" s="252">
        <v>39.479999999999997</v>
      </c>
      <c r="P467" s="252">
        <v>35.583333333333336</v>
      </c>
      <c r="Q467" s="252">
        <v>38.983333333333334</v>
      </c>
      <c r="R467" s="252">
        <v>43.446921392746908</v>
      </c>
      <c r="S467" s="252">
        <v>39.316666666666663</v>
      </c>
      <c r="T467" s="247"/>
      <c r="U467" s="248"/>
      <c r="V467" s="248"/>
      <c r="W467" s="248"/>
      <c r="X467" s="248"/>
      <c r="Y467" s="248"/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51"/>
    </row>
    <row r="468" spans="1:65">
      <c r="A468" s="35"/>
      <c r="B468" s="3" t="s">
        <v>262</v>
      </c>
      <c r="C468" s="33"/>
      <c r="D468" s="253">
        <v>39.283100000000005</v>
      </c>
      <c r="E468" s="253">
        <v>33.950000000000003</v>
      </c>
      <c r="F468" s="253">
        <v>35.349999999999994</v>
      </c>
      <c r="G468" s="253">
        <v>44.85</v>
      </c>
      <c r="H468" s="253">
        <v>38.799999999999997</v>
      </c>
      <c r="I468" s="253">
        <v>41.349999999999994</v>
      </c>
      <c r="J468" s="253">
        <v>40.599999999999994</v>
      </c>
      <c r="K468" s="253">
        <v>22.1</v>
      </c>
      <c r="L468" s="253">
        <v>35.5</v>
      </c>
      <c r="M468" s="253">
        <v>33.700000000000003</v>
      </c>
      <c r="N468" s="253">
        <v>36.799999999999997</v>
      </c>
      <c r="O468" s="253">
        <v>39.49</v>
      </c>
      <c r="P468" s="253">
        <v>35.400000000000006</v>
      </c>
      <c r="Q468" s="253">
        <v>39.5</v>
      </c>
      <c r="R468" s="253">
        <v>43.351764525462968</v>
      </c>
      <c r="S468" s="253">
        <v>39.4</v>
      </c>
      <c r="T468" s="247"/>
      <c r="U468" s="248"/>
      <c r="V468" s="248"/>
      <c r="W468" s="248"/>
      <c r="X468" s="248"/>
      <c r="Y468" s="248"/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51"/>
    </row>
    <row r="469" spans="1:65">
      <c r="A469" s="35"/>
      <c r="B469" s="3" t="s">
        <v>263</v>
      </c>
      <c r="C469" s="33"/>
      <c r="D469" s="27">
        <v>2.0006703160857526</v>
      </c>
      <c r="E469" s="27">
        <v>3.1033315431430561</v>
      </c>
      <c r="F469" s="27">
        <v>0.83666002653407567</v>
      </c>
      <c r="G469" s="27">
        <v>0.64005208121422819</v>
      </c>
      <c r="H469" s="27">
        <v>1.4195069566578407</v>
      </c>
      <c r="I469" s="27">
        <v>0.63140055960274899</v>
      </c>
      <c r="J469" s="27">
        <v>1.8349386910739016</v>
      </c>
      <c r="K469" s="27">
        <v>3.0835044997534853</v>
      </c>
      <c r="L469" s="27">
        <v>0.64935865795927161</v>
      </c>
      <c r="M469" s="27">
        <v>0.63060817205826603</v>
      </c>
      <c r="N469" s="27">
        <v>0.5419102016632158</v>
      </c>
      <c r="O469" s="27">
        <v>0.17697457444503123</v>
      </c>
      <c r="P469" s="27">
        <v>0.82077199432404269</v>
      </c>
      <c r="Q469" s="27">
        <v>2.2912151070265465</v>
      </c>
      <c r="R469" s="27">
        <v>0.41734390633021196</v>
      </c>
      <c r="S469" s="27">
        <v>1.348208688099386</v>
      </c>
      <c r="T469" s="166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2"/>
    </row>
    <row r="470" spans="1:65">
      <c r="A470" s="35"/>
      <c r="B470" s="3" t="s">
        <v>87</v>
      </c>
      <c r="C470" s="33"/>
      <c r="D470" s="13">
        <v>5.0610055363667472E-2</v>
      </c>
      <c r="E470" s="13">
        <v>8.8751140414005419E-2</v>
      </c>
      <c r="F470" s="13">
        <v>2.3567888071382413E-2</v>
      </c>
      <c r="G470" s="13">
        <v>1.4228649452706075E-2</v>
      </c>
      <c r="H470" s="13">
        <v>3.6538145602518425E-2</v>
      </c>
      <c r="I470" s="13">
        <v>1.5300498213313788E-2</v>
      </c>
      <c r="J470" s="13">
        <v>4.4591462723545604E-2</v>
      </c>
      <c r="K470" s="13">
        <v>0.13704464443348824</v>
      </c>
      <c r="L470" s="13">
        <v>1.8404118789587292E-2</v>
      </c>
      <c r="M470" s="13">
        <v>1.8666250776268357E-2</v>
      </c>
      <c r="N470" s="13">
        <v>1.4732493022108266E-2</v>
      </c>
      <c r="O470" s="13">
        <v>4.4826386637545909E-3</v>
      </c>
      <c r="P470" s="13">
        <v>2.3066191877959042E-2</v>
      </c>
      <c r="Q470" s="13">
        <v>5.8774222497474472E-2</v>
      </c>
      <c r="R470" s="13">
        <v>9.6058338071310142E-3</v>
      </c>
      <c r="S470" s="13">
        <v>3.4291022164460859E-2</v>
      </c>
      <c r="T470" s="166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2"/>
    </row>
    <row r="471" spans="1:65">
      <c r="A471" s="35"/>
      <c r="B471" s="3" t="s">
        <v>264</v>
      </c>
      <c r="C471" s="33"/>
      <c r="D471" s="13">
        <v>2.3918542028888101E-2</v>
      </c>
      <c r="E471" s="13">
        <v>-9.4307179718657208E-2</v>
      </c>
      <c r="F471" s="13">
        <v>-8.0492989895490918E-2</v>
      </c>
      <c r="G471" s="13">
        <v>0.16514057289768536</v>
      </c>
      <c r="H471" s="13">
        <v>6.2773899312724701E-3</v>
      </c>
      <c r="I471" s="13">
        <v>6.8872937567495018E-2</v>
      </c>
      <c r="J471" s="13">
        <v>6.5851083543677413E-2</v>
      </c>
      <c r="K471" s="13">
        <v>-0.41721386683517026</v>
      </c>
      <c r="L471" s="13">
        <v>-8.6105004511152328E-2</v>
      </c>
      <c r="M471" s="13">
        <v>-0.12495741338880761</v>
      </c>
      <c r="N471" s="13">
        <v>-4.7252595633496819E-2</v>
      </c>
      <c r="O471" s="13">
        <v>2.2595401659887715E-2</v>
      </c>
      <c r="P471" s="13">
        <v>-7.8334522735621137E-2</v>
      </c>
      <c r="Q471" s="13">
        <v>9.7309373870642091E-3</v>
      </c>
      <c r="R471" s="13">
        <v>0.12534503628423499</v>
      </c>
      <c r="S471" s="13">
        <v>1.8364806026543112E-2</v>
      </c>
      <c r="T471" s="166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2"/>
    </row>
    <row r="472" spans="1:65">
      <c r="A472" s="35"/>
      <c r="B472" s="53" t="s">
        <v>265</v>
      </c>
      <c r="C472" s="54"/>
      <c r="D472" s="52">
        <v>0.15</v>
      </c>
      <c r="E472" s="52">
        <v>0.94</v>
      </c>
      <c r="F472" s="52">
        <v>0.81</v>
      </c>
      <c r="G472" s="52">
        <v>1.44</v>
      </c>
      <c r="H472" s="52">
        <v>0.02</v>
      </c>
      <c r="I472" s="52">
        <v>0.56000000000000005</v>
      </c>
      <c r="J472" s="52">
        <v>0.53</v>
      </c>
      <c r="K472" s="52">
        <v>3.9</v>
      </c>
      <c r="L472" s="52">
        <v>0.86</v>
      </c>
      <c r="M472" s="52">
        <v>1.22</v>
      </c>
      <c r="N472" s="52">
        <v>0.51</v>
      </c>
      <c r="O472" s="52">
        <v>0.13</v>
      </c>
      <c r="P472" s="52">
        <v>0.79</v>
      </c>
      <c r="Q472" s="52">
        <v>0.02</v>
      </c>
      <c r="R472" s="52">
        <v>1.07</v>
      </c>
      <c r="S472" s="52">
        <v>0.09</v>
      </c>
      <c r="T472" s="166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B473" s="36"/>
      <c r="C473" s="20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BM473" s="62"/>
    </row>
    <row r="474" spans="1:65" ht="15">
      <c r="B474" s="37" t="s">
        <v>500</v>
      </c>
      <c r="BM474" s="32" t="s">
        <v>67</v>
      </c>
    </row>
    <row r="475" spans="1:65" ht="15">
      <c r="A475" s="28" t="s">
        <v>20</v>
      </c>
      <c r="B475" s="18" t="s">
        <v>115</v>
      </c>
      <c r="C475" s="15" t="s">
        <v>116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66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2">
        <v>1</v>
      </c>
    </row>
    <row r="476" spans="1:65">
      <c r="A476" s="35"/>
      <c r="B476" s="19" t="s">
        <v>235</v>
      </c>
      <c r="C476" s="8" t="s">
        <v>235</v>
      </c>
      <c r="D476" s="164" t="s">
        <v>239</v>
      </c>
      <c r="E476" s="165" t="s">
        <v>240</v>
      </c>
      <c r="F476" s="165" t="s">
        <v>241</v>
      </c>
      <c r="G476" s="165" t="s">
        <v>242</v>
      </c>
      <c r="H476" s="165" t="s">
        <v>243</v>
      </c>
      <c r="I476" s="165" t="s">
        <v>244</v>
      </c>
      <c r="J476" s="165" t="s">
        <v>245</v>
      </c>
      <c r="K476" s="165" t="s">
        <v>246</v>
      </c>
      <c r="L476" s="165" t="s">
        <v>247</v>
      </c>
      <c r="M476" s="165" t="s">
        <v>248</v>
      </c>
      <c r="N476" s="165" t="s">
        <v>249</v>
      </c>
      <c r="O476" s="165" t="s">
        <v>250</v>
      </c>
      <c r="P476" s="165" t="s">
        <v>251</v>
      </c>
      <c r="Q476" s="165" t="s">
        <v>252</v>
      </c>
      <c r="R476" s="165" t="s">
        <v>253</v>
      </c>
      <c r="S476" s="165" t="s">
        <v>255</v>
      </c>
      <c r="T476" s="165" t="s">
        <v>268</v>
      </c>
      <c r="U476" s="166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2" t="s">
        <v>3</v>
      </c>
    </row>
    <row r="477" spans="1:65">
      <c r="A477" s="35"/>
      <c r="B477" s="19"/>
      <c r="C477" s="8"/>
      <c r="D477" s="9" t="s">
        <v>275</v>
      </c>
      <c r="E477" s="10" t="s">
        <v>276</v>
      </c>
      <c r="F477" s="10" t="s">
        <v>276</v>
      </c>
      <c r="G477" s="10" t="s">
        <v>276</v>
      </c>
      <c r="H477" s="10" t="s">
        <v>276</v>
      </c>
      <c r="I477" s="10" t="s">
        <v>276</v>
      </c>
      <c r="J477" s="10" t="s">
        <v>276</v>
      </c>
      <c r="K477" s="10" t="s">
        <v>119</v>
      </c>
      <c r="L477" s="10" t="s">
        <v>276</v>
      </c>
      <c r="M477" s="10" t="s">
        <v>276</v>
      </c>
      <c r="N477" s="10" t="s">
        <v>119</v>
      </c>
      <c r="O477" s="10" t="s">
        <v>275</v>
      </c>
      <c r="P477" s="10" t="s">
        <v>275</v>
      </c>
      <c r="Q477" s="10" t="s">
        <v>275</v>
      </c>
      <c r="R477" s="10" t="s">
        <v>276</v>
      </c>
      <c r="S477" s="10" t="s">
        <v>119</v>
      </c>
      <c r="T477" s="10" t="s">
        <v>119</v>
      </c>
      <c r="U477" s="166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>
        <v>1</v>
      </c>
    </row>
    <row r="478" spans="1:65">
      <c r="A478" s="35"/>
      <c r="B478" s="19"/>
      <c r="C478" s="8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166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2</v>
      </c>
    </row>
    <row r="479" spans="1:65">
      <c r="A479" s="35"/>
      <c r="B479" s="18">
        <v>1</v>
      </c>
      <c r="C479" s="14">
        <v>1</v>
      </c>
      <c r="D479" s="254">
        <v>44.5</v>
      </c>
      <c r="E479" s="246">
        <v>44.6</v>
      </c>
      <c r="F479" s="277">
        <v>56.4</v>
      </c>
      <c r="G479" s="246">
        <v>49.7</v>
      </c>
      <c r="H479" s="272">
        <v>49.1</v>
      </c>
      <c r="I479" s="246">
        <v>50.1</v>
      </c>
      <c r="J479" s="272">
        <v>43</v>
      </c>
      <c r="K479" s="246">
        <v>47</v>
      </c>
      <c r="L479" s="246">
        <v>46</v>
      </c>
      <c r="M479" s="246">
        <v>49</v>
      </c>
      <c r="N479" s="246">
        <v>50.387785328476191</v>
      </c>
      <c r="O479" s="246">
        <v>48.7</v>
      </c>
      <c r="P479" s="246">
        <v>49.4</v>
      </c>
      <c r="Q479" s="246">
        <v>52</v>
      </c>
      <c r="R479" s="254">
        <v>44.6</v>
      </c>
      <c r="S479" s="246">
        <v>52.647052469135815</v>
      </c>
      <c r="T479" s="246">
        <v>47.1</v>
      </c>
      <c r="U479" s="247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9">
        <v>1</v>
      </c>
    </row>
    <row r="480" spans="1:65">
      <c r="A480" s="35"/>
      <c r="B480" s="19">
        <v>1</v>
      </c>
      <c r="C480" s="8">
        <v>2</v>
      </c>
      <c r="D480" s="255">
        <v>45.4</v>
      </c>
      <c r="E480" s="250">
        <v>45.6</v>
      </c>
      <c r="F480" s="280">
        <v>61.100000000000009</v>
      </c>
      <c r="G480" s="250">
        <v>46.5</v>
      </c>
      <c r="H480" s="274">
        <v>50.2</v>
      </c>
      <c r="I480" s="250">
        <v>46.8</v>
      </c>
      <c r="J480" s="274">
        <v>46</v>
      </c>
      <c r="K480" s="250">
        <v>50</v>
      </c>
      <c r="L480" s="250">
        <v>46</v>
      </c>
      <c r="M480" s="250">
        <v>47</v>
      </c>
      <c r="N480" s="250">
        <v>50.774896621519297</v>
      </c>
      <c r="O480" s="250">
        <v>48.4</v>
      </c>
      <c r="P480" s="250">
        <v>47.4</v>
      </c>
      <c r="Q480" s="250">
        <v>51</v>
      </c>
      <c r="R480" s="255">
        <v>42.6</v>
      </c>
      <c r="S480" s="250">
        <v>53.405000000000001</v>
      </c>
      <c r="T480" s="250">
        <v>46.4</v>
      </c>
      <c r="U480" s="247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49">
        <v>6</v>
      </c>
    </row>
    <row r="481" spans="1:65">
      <c r="A481" s="35"/>
      <c r="B481" s="19">
        <v>1</v>
      </c>
      <c r="C481" s="8">
        <v>3</v>
      </c>
      <c r="D481" s="255">
        <v>43</v>
      </c>
      <c r="E481" s="250">
        <v>47</v>
      </c>
      <c r="F481" s="276">
        <v>56.5</v>
      </c>
      <c r="G481" s="250">
        <v>52.9</v>
      </c>
      <c r="H481" s="274">
        <v>48.2</v>
      </c>
      <c r="I481" s="250">
        <v>47.8</v>
      </c>
      <c r="J481" s="274">
        <v>52</v>
      </c>
      <c r="K481" s="274">
        <v>50</v>
      </c>
      <c r="L481" s="253">
        <v>45</v>
      </c>
      <c r="M481" s="253">
        <v>51</v>
      </c>
      <c r="N481" s="253">
        <v>49.121758594267199</v>
      </c>
      <c r="O481" s="253">
        <v>49.5</v>
      </c>
      <c r="P481" s="253">
        <v>50.2</v>
      </c>
      <c r="Q481" s="253">
        <v>54</v>
      </c>
      <c r="R481" s="276">
        <v>37.4</v>
      </c>
      <c r="S481" s="253">
        <v>51.843333333333341</v>
      </c>
      <c r="T481" s="253">
        <v>47.5</v>
      </c>
      <c r="U481" s="247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49">
        <v>16</v>
      </c>
    </row>
    <row r="482" spans="1:65">
      <c r="A482" s="35"/>
      <c r="B482" s="19">
        <v>1</v>
      </c>
      <c r="C482" s="8">
        <v>4</v>
      </c>
      <c r="D482" s="255">
        <v>44.2</v>
      </c>
      <c r="E482" s="250">
        <v>46.4</v>
      </c>
      <c r="F482" s="276">
        <v>57.6</v>
      </c>
      <c r="G482" s="250">
        <v>51.3</v>
      </c>
      <c r="H482" s="274">
        <v>47.1</v>
      </c>
      <c r="I482" s="250">
        <v>47.9</v>
      </c>
      <c r="J482" s="274">
        <v>50</v>
      </c>
      <c r="K482" s="274">
        <v>50</v>
      </c>
      <c r="L482" s="253">
        <v>46</v>
      </c>
      <c r="M482" s="253">
        <v>49</v>
      </c>
      <c r="N482" s="253">
        <v>49.613509155811357</v>
      </c>
      <c r="O482" s="253">
        <v>48.7</v>
      </c>
      <c r="P482" s="253">
        <v>49.2</v>
      </c>
      <c r="Q482" s="253">
        <v>53</v>
      </c>
      <c r="R482" s="276">
        <v>43.6</v>
      </c>
      <c r="S482" s="253">
        <v>52.092222222222233</v>
      </c>
      <c r="T482" s="253">
        <v>46.5</v>
      </c>
      <c r="U482" s="247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49">
        <v>48.890674260017825</v>
      </c>
    </row>
    <row r="483" spans="1:65">
      <c r="A483" s="35"/>
      <c r="B483" s="19">
        <v>1</v>
      </c>
      <c r="C483" s="8">
        <v>5</v>
      </c>
      <c r="D483" s="255">
        <v>42.3</v>
      </c>
      <c r="E483" s="250">
        <v>46.3</v>
      </c>
      <c r="F483" s="255">
        <v>56</v>
      </c>
      <c r="G483" s="250">
        <v>48</v>
      </c>
      <c r="H483" s="250">
        <v>49</v>
      </c>
      <c r="I483" s="250">
        <v>47.5</v>
      </c>
      <c r="J483" s="250">
        <v>49</v>
      </c>
      <c r="K483" s="250">
        <v>51</v>
      </c>
      <c r="L483" s="250">
        <v>46</v>
      </c>
      <c r="M483" s="250">
        <v>46</v>
      </c>
      <c r="N483" s="250">
        <v>48.026338955686406</v>
      </c>
      <c r="O483" s="250">
        <v>49.5</v>
      </c>
      <c r="P483" s="250">
        <v>48.4</v>
      </c>
      <c r="Q483" s="250">
        <v>53</v>
      </c>
      <c r="R483" s="255">
        <v>46.7</v>
      </c>
      <c r="S483" s="250">
        <v>52.391759259259267</v>
      </c>
      <c r="T483" s="250">
        <v>46.7</v>
      </c>
      <c r="U483" s="247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9">
        <v>37</v>
      </c>
    </row>
    <row r="484" spans="1:65">
      <c r="A484" s="35"/>
      <c r="B484" s="19">
        <v>1</v>
      </c>
      <c r="C484" s="8">
        <v>6</v>
      </c>
      <c r="D484" s="255">
        <v>44.6</v>
      </c>
      <c r="E484" s="250">
        <v>47.2</v>
      </c>
      <c r="F484" s="255">
        <v>54.9</v>
      </c>
      <c r="G484" s="250">
        <v>51.9</v>
      </c>
      <c r="H484" s="250">
        <v>50.2</v>
      </c>
      <c r="I484" s="250">
        <v>50.7</v>
      </c>
      <c r="J484" s="250">
        <v>47</v>
      </c>
      <c r="K484" s="250">
        <v>48</v>
      </c>
      <c r="L484" s="250">
        <v>46</v>
      </c>
      <c r="M484" s="250">
        <v>48</v>
      </c>
      <c r="N484" s="250">
        <v>48.822981901786171</v>
      </c>
      <c r="O484" s="250">
        <v>50</v>
      </c>
      <c r="P484" s="250">
        <v>49.9</v>
      </c>
      <c r="Q484" s="250">
        <v>52</v>
      </c>
      <c r="R484" s="255">
        <v>47.6</v>
      </c>
      <c r="S484" s="250">
        <v>52.29</v>
      </c>
      <c r="T484" s="250">
        <v>46.9</v>
      </c>
      <c r="U484" s="247"/>
      <c r="V484" s="248"/>
      <c r="W484" s="248"/>
      <c r="X484" s="248"/>
      <c r="Y484" s="248"/>
      <c r="Z484" s="248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  <c r="AM484" s="248"/>
      <c r="AN484" s="248"/>
      <c r="AO484" s="248"/>
      <c r="AP484" s="248"/>
      <c r="AQ484" s="248"/>
      <c r="AR484" s="248"/>
      <c r="AS484" s="248"/>
      <c r="AT484" s="248"/>
      <c r="AU484" s="248"/>
      <c r="AV484" s="248"/>
      <c r="AW484" s="248"/>
      <c r="AX484" s="248"/>
      <c r="AY484" s="248"/>
      <c r="AZ484" s="248"/>
      <c r="BA484" s="248"/>
      <c r="BB484" s="248"/>
      <c r="BC484" s="248"/>
      <c r="BD484" s="248"/>
      <c r="BE484" s="248"/>
      <c r="BF484" s="248"/>
      <c r="BG484" s="248"/>
      <c r="BH484" s="248"/>
      <c r="BI484" s="248"/>
      <c r="BJ484" s="248"/>
      <c r="BK484" s="248"/>
      <c r="BL484" s="248"/>
      <c r="BM484" s="251"/>
    </row>
    <row r="485" spans="1:65">
      <c r="A485" s="35"/>
      <c r="B485" s="20" t="s">
        <v>261</v>
      </c>
      <c r="C485" s="12"/>
      <c r="D485" s="252">
        <v>44.000000000000007</v>
      </c>
      <c r="E485" s="252">
        <v>46.18333333333333</v>
      </c>
      <c r="F485" s="252">
        <v>57.083333333333336</v>
      </c>
      <c r="G485" s="252">
        <v>50.04999999999999</v>
      </c>
      <c r="H485" s="252">
        <v>48.966666666666669</v>
      </c>
      <c r="I485" s="252">
        <v>48.466666666666669</v>
      </c>
      <c r="J485" s="252">
        <v>47.833333333333336</v>
      </c>
      <c r="K485" s="252">
        <v>49.333333333333336</v>
      </c>
      <c r="L485" s="252">
        <v>45.833333333333336</v>
      </c>
      <c r="M485" s="252">
        <v>48.333333333333336</v>
      </c>
      <c r="N485" s="252">
        <v>49.457878426257771</v>
      </c>
      <c r="O485" s="252">
        <v>49.133333333333333</v>
      </c>
      <c r="P485" s="252">
        <v>49.083333333333336</v>
      </c>
      <c r="Q485" s="252">
        <v>52.5</v>
      </c>
      <c r="R485" s="252">
        <v>43.75</v>
      </c>
      <c r="S485" s="252">
        <v>52.444894547325113</v>
      </c>
      <c r="T485" s="252">
        <v>46.849999999999994</v>
      </c>
      <c r="U485" s="247"/>
      <c r="V485" s="248"/>
      <c r="W485" s="248"/>
      <c r="X485" s="248"/>
      <c r="Y485" s="248"/>
      <c r="Z485" s="248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8"/>
      <c r="AV485" s="248"/>
      <c r="AW485" s="248"/>
      <c r="AX485" s="248"/>
      <c r="AY485" s="248"/>
      <c r="AZ485" s="248"/>
      <c r="BA485" s="248"/>
      <c r="BB485" s="248"/>
      <c r="BC485" s="248"/>
      <c r="BD485" s="248"/>
      <c r="BE485" s="248"/>
      <c r="BF485" s="248"/>
      <c r="BG485" s="248"/>
      <c r="BH485" s="248"/>
      <c r="BI485" s="248"/>
      <c r="BJ485" s="248"/>
      <c r="BK485" s="248"/>
      <c r="BL485" s="248"/>
      <c r="BM485" s="251"/>
    </row>
    <row r="486" spans="1:65">
      <c r="A486" s="35"/>
      <c r="B486" s="3" t="s">
        <v>262</v>
      </c>
      <c r="C486" s="33"/>
      <c r="D486" s="253">
        <v>44.35</v>
      </c>
      <c r="E486" s="253">
        <v>46.349999999999994</v>
      </c>
      <c r="F486" s="253">
        <v>56.45</v>
      </c>
      <c r="G486" s="253">
        <v>50.5</v>
      </c>
      <c r="H486" s="253">
        <v>49.05</v>
      </c>
      <c r="I486" s="253">
        <v>47.849999999999994</v>
      </c>
      <c r="J486" s="253">
        <v>48</v>
      </c>
      <c r="K486" s="253">
        <v>50</v>
      </c>
      <c r="L486" s="253">
        <v>46</v>
      </c>
      <c r="M486" s="253">
        <v>48.5</v>
      </c>
      <c r="N486" s="253">
        <v>49.367633875039274</v>
      </c>
      <c r="O486" s="253">
        <v>49.1</v>
      </c>
      <c r="P486" s="253">
        <v>49.3</v>
      </c>
      <c r="Q486" s="253">
        <v>52.5</v>
      </c>
      <c r="R486" s="253">
        <v>44.1</v>
      </c>
      <c r="S486" s="253">
        <v>52.340879629629633</v>
      </c>
      <c r="T486" s="253">
        <v>46.8</v>
      </c>
      <c r="U486" s="247"/>
      <c r="V486" s="248"/>
      <c r="W486" s="248"/>
      <c r="X486" s="248"/>
      <c r="Y486" s="248"/>
      <c r="Z486" s="248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  <c r="AM486" s="248"/>
      <c r="AN486" s="248"/>
      <c r="AO486" s="248"/>
      <c r="AP486" s="248"/>
      <c r="AQ486" s="248"/>
      <c r="AR486" s="248"/>
      <c r="AS486" s="248"/>
      <c r="AT486" s="248"/>
      <c r="AU486" s="248"/>
      <c r="AV486" s="248"/>
      <c r="AW486" s="248"/>
      <c r="AX486" s="248"/>
      <c r="AY486" s="248"/>
      <c r="AZ486" s="248"/>
      <c r="BA486" s="248"/>
      <c r="BB486" s="248"/>
      <c r="BC486" s="248"/>
      <c r="BD486" s="248"/>
      <c r="BE486" s="248"/>
      <c r="BF486" s="248"/>
      <c r="BG486" s="248"/>
      <c r="BH486" s="248"/>
      <c r="BI486" s="248"/>
      <c r="BJ486" s="248"/>
      <c r="BK486" s="248"/>
      <c r="BL486" s="248"/>
      <c r="BM486" s="251"/>
    </row>
    <row r="487" spans="1:65">
      <c r="A487" s="35"/>
      <c r="B487" s="3" t="s">
        <v>263</v>
      </c>
      <c r="C487" s="33"/>
      <c r="D487" s="27">
        <v>1.1401754250991387</v>
      </c>
      <c r="E487" s="27">
        <v>0.96003472159431102</v>
      </c>
      <c r="F487" s="27">
        <v>2.151666021172125</v>
      </c>
      <c r="G487" s="27">
        <v>2.4509181952892667</v>
      </c>
      <c r="H487" s="27">
        <v>1.1944315244779282</v>
      </c>
      <c r="I487" s="27">
        <v>1.5577761927397251</v>
      </c>
      <c r="J487" s="27">
        <v>3.1885210782848321</v>
      </c>
      <c r="K487" s="27">
        <v>1.505545305418162</v>
      </c>
      <c r="L487" s="27">
        <v>0.40824829046386302</v>
      </c>
      <c r="M487" s="27">
        <v>1.7511900715418263</v>
      </c>
      <c r="N487" s="27">
        <v>1.0187109591510242</v>
      </c>
      <c r="O487" s="27">
        <v>0.6218252702059206</v>
      </c>
      <c r="P487" s="27">
        <v>1.0323113225508422</v>
      </c>
      <c r="Q487" s="27">
        <v>1.0488088481701516</v>
      </c>
      <c r="R487" s="27">
        <v>3.6308401231670904</v>
      </c>
      <c r="S487" s="27">
        <v>0.54327518778396133</v>
      </c>
      <c r="T487" s="27">
        <v>0.40865633483405123</v>
      </c>
      <c r="U487" s="166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87</v>
      </c>
      <c r="C488" s="33"/>
      <c r="D488" s="13">
        <v>2.5913077843162241E-2</v>
      </c>
      <c r="E488" s="13">
        <v>2.0787471416693851E-2</v>
      </c>
      <c r="F488" s="13">
        <v>3.769341934900073E-2</v>
      </c>
      <c r="G488" s="13">
        <v>4.8969394511274071E-2</v>
      </c>
      <c r="H488" s="13">
        <v>2.4392747266397445E-2</v>
      </c>
      <c r="I488" s="13">
        <v>3.2141186920351963E-2</v>
      </c>
      <c r="J488" s="13">
        <v>6.6658977246372791E-2</v>
      </c>
      <c r="K488" s="13">
        <v>3.051781024496274E-2</v>
      </c>
      <c r="L488" s="13">
        <v>8.9072354283024659E-3</v>
      </c>
      <c r="M488" s="13">
        <v>3.6231518721555021E-2</v>
      </c>
      <c r="N488" s="13">
        <v>2.0597546671354557E-2</v>
      </c>
      <c r="O488" s="13">
        <v>1.2655873884788072E-2</v>
      </c>
      <c r="P488" s="13">
        <v>2.1031809627521401E-2</v>
      </c>
      <c r="Q488" s="13">
        <v>1.9977311393717175E-2</v>
      </c>
      <c r="R488" s="13">
        <v>8.2990631386676353E-2</v>
      </c>
      <c r="S488" s="13">
        <v>1.0358971878448947E-2</v>
      </c>
      <c r="T488" s="13">
        <v>8.722653891868758E-3</v>
      </c>
      <c r="U488" s="166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3" t="s">
        <v>264</v>
      </c>
      <c r="C489" s="33"/>
      <c r="D489" s="13">
        <v>-0.10003286585919202</v>
      </c>
      <c r="E489" s="13">
        <v>-5.5375405793871901E-2</v>
      </c>
      <c r="F489" s="13">
        <v>0.16757099789101004</v>
      </c>
      <c r="G489" s="13">
        <v>2.3712615085168753E-2</v>
      </c>
      <c r="H489" s="13">
        <v>1.5543333733687437E-3</v>
      </c>
      <c r="I489" s="13">
        <v>-8.6725658782313975E-3</v>
      </c>
      <c r="J489" s="13">
        <v>-2.1626638263591458E-2</v>
      </c>
      <c r="K489" s="13">
        <v>9.0540594912087435E-3</v>
      </c>
      <c r="L489" s="13">
        <v>-6.25342352699918E-2</v>
      </c>
      <c r="M489" s="13">
        <v>-1.1399739011991428E-2</v>
      </c>
      <c r="N489" s="13">
        <v>1.1601479726447428E-2</v>
      </c>
      <c r="O489" s="13">
        <v>4.9632997905686427E-3</v>
      </c>
      <c r="P489" s="13">
        <v>3.940609865408673E-3</v>
      </c>
      <c r="Q489" s="13">
        <v>7.3824421418009267E-2</v>
      </c>
      <c r="R489" s="13">
        <v>-0.10514631548499231</v>
      </c>
      <c r="S489" s="13">
        <v>7.2697305592569483E-2</v>
      </c>
      <c r="T489" s="13">
        <v>-4.1739540125071861E-2</v>
      </c>
      <c r="U489" s="166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A490" s="35"/>
      <c r="B490" s="53" t="s">
        <v>265</v>
      </c>
      <c r="C490" s="54"/>
      <c r="D490" s="52">
        <v>2.96</v>
      </c>
      <c r="E490" s="52">
        <v>1.66</v>
      </c>
      <c r="F490" s="52">
        <v>4.83</v>
      </c>
      <c r="G490" s="52">
        <v>0.64</v>
      </c>
      <c r="H490" s="52">
        <v>0</v>
      </c>
      <c r="I490" s="52">
        <v>0.3</v>
      </c>
      <c r="J490" s="52">
        <v>0.67</v>
      </c>
      <c r="K490" s="52">
        <v>0.22</v>
      </c>
      <c r="L490" s="52">
        <v>1.86</v>
      </c>
      <c r="M490" s="52">
        <v>0.38</v>
      </c>
      <c r="N490" s="52">
        <v>0.28999999999999998</v>
      </c>
      <c r="O490" s="52">
        <v>0.1</v>
      </c>
      <c r="P490" s="52">
        <v>7.0000000000000007E-2</v>
      </c>
      <c r="Q490" s="52">
        <v>2.1</v>
      </c>
      <c r="R490" s="52">
        <v>3.1</v>
      </c>
      <c r="S490" s="52">
        <v>2.0699999999999998</v>
      </c>
      <c r="T490" s="52">
        <v>1.26</v>
      </c>
      <c r="U490" s="166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B491" s="36"/>
      <c r="C491" s="20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BM491" s="62"/>
    </row>
    <row r="492" spans="1:65" ht="15">
      <c r="B492" s="37" t="s">
        <v>501</v>
      </c>
      <c r="BM492" s="32" t="s">
        <v>67</v>
      </c>
    </row>
    <row r="493" spans="1:65" ht="15">
      <c r="A493" s="28" t="s">
        <v>23</v>
      </c>
      <c r="B493" s="18" t="s">
        <v>115</v>
      </c>
      <c r="C493" s="15" t="s">
        <v>116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6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>
        <v>1</v>
      </c>
    </row>
    <row r="494" spans="1:65">
      <c r="A494" s="35"/>
      <c r="B494" s="19" t="s">
        <v>235</v>
      </c>
      <c r="C494" s="8" t="s">
        <v>235</v>
      </c>
      <c r="D494" s="164" t="s">
        <v>239</v>
      </c>
      <c r="E494" s="165" t="s">
        <v>240</v>
      </c>
      <c r="F494" s="165" t="s">
        <v>245</v>
      </c>
      <c r="G494" s="165" t="s">
        <v>247</v>
      </c>
      <c r="H494" s="165" t="s">
        <v>250</v>
      </c>
      <c r="I494" s="165" t="s">
        <v>252</v>
      </c>
      <c r="J494" s="165" t="s">
        <v>268</v>
      </c>
      <c r="K494" s="16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 t="s">
        <v>3</v>
      </c>
    </row>
    <row r="495" spans="1:65">
      <c r="A495" s="35"/>
      <c r="B495" s="19"/>
      <c r="C495" s="8"/>
      <c r="D495" s="9" t="s">
        <v>275</v>
      </c>
      <c r="E495" s="10" t="s">
        <v>276</v>
      </c>
      <c r="F495" s="10" t="s">
        <v>276</v>
      </c>
      <c r="G495" s="10" t="s">
        <v>276</v>
      </c>
      <c r="H495" s="10" t="s">
        <v>275</v>
      </c>
      <c r="I495" s="10" t="s">
        <v>275</v>
      </c>
      <c r="J495" s="10" t="s">
        <v>275</v>
      </c>
      <c r="K495" s="16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9"/>
      <c r="C496" s="8"/>
      <c r="D496" s="29"/>
      <c r="E496" s="29"/>
      <c r="F496" s="29"/>
      <c r="G496" s="29"/>
      <c r="H496" s="29"/>
      <c r="I496" s="29"/>
      <c r="J496" s="29"/>
      <c r="K496" s="16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2</v>
      </c>
    </row>
    <row r="497" spans="1:65">
      <c r="A497" s="35"/>
      <c r="B497" s="18">
        <v>1</v>
      </c>
      <c r="C497" s="14">
        <v>1</v>
      </c>
      <c r="D497" s="22">
        <v>0.3</v>
      </c>
      <c r="E497" s="157">
        <v>0.2</v>
      </c>
      <c r="F497" s="158">
        <v>0.19</v>
      </c>
      <c r="G497" s="22">
        <v>0.25</v>
      </c>
      <c r="H497" s="23">
        <v>0.3</v>
      </c>
      <c r="I497" s="22">
        <v>0.25</v>
      </c>
      <c r="J497" s="23">
        <v>0.24</v>
      </c>
      <c r="K497" s="16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>
        <v>1</v>
      </c>
      <c r="C498" s="8">
        <v>2</v>
      </c>
      <c r="D498" s="10">
        <v>0.3</v>
      </c>
      <c r="E498" s="159">
        <v>0.2</v>
      </c>
      <c r="F498" s="160">
        <v>0.17</v>
      </c>
      <c r="G498" s="10">
        <v>0.25</v>
      </c>
      <c r="H498" s="25">
        <v>0.28000000000000003</v>
      </c>
      <c r="I498" s="161">
        <v>0.22</v>
      </c>
      <c r="J498" s="25">
        <v>0.25</v>
      </c>
      <c r="K498" s="16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19</v>
      </c>
    </row>
    <row r="499" spans="1:65">
      <c r="A499" s="35"/>
      <c r="B499" s="19">
        <v>1</v>
      </c>
      <c r="C499" s="8">
        <v>3</v>
      </c>
      <c r="D499" s="10">
        <v>0.2</v>
      </c>
      <c r="E499" s="159">
        <v>0.2</v>
      </c>
      <c r="F499" s="160">
        <v>0.16</v>
      </c>
      <c r="G499" s="10">
        <v>0.24</v>
      </c>
      <c r="H499" s="25">
        <v>0.31</v>
      </c>
      <c r="I499" s="10">
        <v>0.24</v>
      </c>
      <c r="J499" s="25">
        <v>0.27</v>
      </c>
      <c r="K499" s="16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16</v>
      </c>
    </row>
    <row r="500" spans="1:65">
      <c r="A500" s="35"/>
      <c r="B500" s="19">
        <v>1</v>
      </c>
      <c r="C500" s="8">
        <v>4</v>
      </c>
      <c r="D500" s="10">
        <v>0.3</v>
      </c>
      <c r="E500" s="159">
        <v>0.2</v>
      </c>
      <c r="F500" s="160">
        <v>0.18</v>
      </c>
      <c r="G500" s="10">
        <v>0.26</v>
      </c>
      <c r="H500" s="25">
        <v>0.28999999999999998</v>
      </c>
      <c r="I500" s="10">
        <v>0.25</v>
      </c>
      <c r="J500" s="25">
        <v>0.26</v>
      </c>
      <c r="K500" s="16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0.26393333333333335</v>
      </c>
    </row>
    <row r="501" spans="1:65">
      <c r="A501" s="35"/>
      <c r="B501" s="19">
        <v>1</v>
      </c>
      <c r="C501" s="8">
        <v>5</v>
      </c>
      <c r="D501" s="10">
        <v>0.2</v>
      </c>
      <c r="E501" s="159">
        <v>0.2</v>
      </c>
      <c r="F501" s="159">
        <v>0.19</v>
      </c>
      <c r="G501" s="10">
        <v>0.26</v>
      </c>
      <c r="H501" s="10">
        <v>0.28999999999999998</v>
      </c>
      <c r="I501" s="10">
        <v>0.25</v>
      </c>
      <c r="J501" s="10">
        <v>0.26</v>
      </c>
      <c r="K501" s="16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38</v>
      </c>
    </row>
    <row r="502" spans="1:65">
      <c r="A502" s="35"/>
      <c r="B502" s="19">
        <v>1</v>
      </c>
      <c r="C502" s="8">
        <v>6</v>
      </c>
      <c r="D502" s="10">
        <v>0.3</v>
      </c>
      <c r="E502" s="159">
        <v>0.2</v>
      </c>
      <c r="F502" s="159">
        <v>0.2</v>
      </c>
      <c r="G502" s="10">
        <v>0.26</v>
      </c>
      <c r="H502" s="10">
        <v>0.28999999999999998</v>
      </c>
      <c r="I502" s="10">
        <v>0.25</v>
      </c>
      <c r="J502" s="10">
        <v>0.27</v>
      </c>
      <c r="K502" s="16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20" t="s">
        <v>261</v>
      </c>
      <c r="C503" s="12"/>
      <c r="D503" s="26">
        <v>0.26666666666666666</v>
      </c>
      <c r="E503" s="26">
        <v>0.19999999999999998</v>
      </c>
      <c r="F503" s="26">
        <v>0.18166666666666664</v>
      </c>
      <c r="G503" s="26">
        <v>0.25333333333333335</v>
      </c>
      <c r="H503" s="26">
        <v>0.29333333333333339</v>
      </c>
      <c r="I503" s="26">
        <v>0.24333333333333332</v>
      </c>
      <c r="J503" s="26">
        <v>0.25833333333333336</v>
      </c>
      <c r="K503" s="16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A504" s="35"/>
      <c r="B504" s="3" t="s">
        <v>262</v>
      </c>
      <c r="C504" s="33"/>
      <c r="D504" s="11">
        <v>0.3</v>
      </c>
      <c r="E504" s="11">
        <v>0.2</v>
      </c>
      <c r="F504" s="11">
        <v>0.185</v>
      </c>
      <c r="G504" s="11">
        <v>0.255</v>
      </c>
      <c r="H504" s="11">
        <v>0.28999999999999998</v>
      </c>
      <c r="I504" s="11">
        <v>0.25</v>
      </c>
      <c r="J504" s="11">
        <v>0.26</v>
      </c>
      <c r="K504" s="16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A505" s="35"/>
      <c r="B505" s="3" t="s">
        <v>263</v>
      </c>
      <c r="C505" s="33"/>
      <c r="D505" s="27">
        <v>5.1639777949431961E-2</v>
      </c>
      <c r="E505" s="27">
        <v>3.0404709722440586E-17</v>
      </c>
      <c r="F505" s="27">
        <v>1.4719601443879746E-2</v>
      </c>
      <c r="G505" s="27">
        <v>8.1649658092772682E-3</v>
      </c>
      <c r="H505" s="27">
        <v>1.032795558988644E-2</v>
      </c>
      <c r="I505" s="27">
        <v>1.2110601416389965E-2</v>
      </c>
      <c r="J505" s="27">
        <v>1.1690451944500132E-2</v>
      </c>
      <c r="K505" s="16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2"/>
    </row>
    <row r="506" spans="1:65">
      <c r="A506" s="35"/>
      <c r="B506" s="3" t="s">
        <v>87</v>
      </c>
      <c r="C506" s="33"/>
      <c r="D506" s="13">
        <v>0.19364916731036985</v>
      </c>
      <c r="E506" s="13">
        <v>1.5202354861220294E-16</v>
      </c>
      <c r="F506" s="13">
        <v>8.1025329048879352E-2</v>
      </c>
      <c r="G506" s="13">
        <v>3.2230128194515532E-2</v>
      </c>
      <c r="H506" s="13">
        <v>3.5208939510976492E-2</v>
      </c>
      <c r="I506" s="13">
        <v>4.976959486187657E-2</v>
      </c>
      <c r="J506" s="13">
        <v>4.5253362365806959E-2</v>
      </c>
      <c r="K506" s="16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2"/>
    </row>
    <row r="507" spans="1:65">
      <c r="A507" s="35"/>
      <c r="B507" s="3" t="s">
        <v>264</v>
      </c>
      <c r="C507" s="33"/>
      <c r="D507" s="13">
        <v>1.0356150543066267E-2</v>
      </c>
      <c r="E507" s="13">
        <v>-0.2422328870927003</v>
      </c>
      <c r="F507" s="13">
        <v>-0.31169487244253613</v>
      </c>
      <c r="G507" s="13">
        <v>-4.0161656984086913E-2</v>
      </c>
      <c r="H507" s="13">
        <v>0.11139176559737329</v>
      </c>
      <c r="I507" s="13">
        <v>-7.8050012629451992E-2</v>
      </c>
      <c r="J507" s="13">
        <v>-2.1217479161404373E-2</v>
      </c>
      <c r="K507" s="16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53" t="s">
        <v>265</v>
      </c>
      <c r="C508" s="54"/>
      <c r="D508" s="52">
        <v>0.63</v>
      </c>
      <c r="E508" s="52" t="s">
        <v>266</v>
      </c>
      <c r="F508" s="52">
        <v>4.29</v>
      </c>
      <c r="G508" s="52">
        <v>0.14000000000000001</v>
      </c>
      <c r="H508" s="52">
        <v>2.17</v>
      </c>
      <c r="I508" s="52">
        <v>0.72</v>
      </c>
      <c r="J508" s="52">
        <v>0.14000000000000001</v>
      </c>
      <c r="K508" s="16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B509" s="36" t="s">
        <v>283</v>
      </c>
      <c r="C509" s="20"/>
      <c r="D509" s="31"/>
      <c r="E509" s="31"/>
      <c r="F509" s="31"/>
      <c r="G509" s="31"/>
      <c r="H509" s="31"/>
      <c r="I509" s="31"/>
      <c r="J509" s="31"/>
      <c r="BM509" s="62"/>
    </row>
    <row r="510" spans="1:65">
      <c r="BM510" s="62"/>
    </row>
    <row r="511" spans="1:65" ht="15">
      <c r="B511" s="37" t="s">
        <v>502</v>
      </c>
      <c r="BM511" s="32" t="s">
        <v>67</v>
      </c>
    </row>
    <row r="512" spans="1:65" ht="15">
      <c r="A512" s="28" t="s">
        <v>55</v>
      </c>
      <c r="B512" s="18" t="s">
        <v>115</v>
      </c>
      <c r="C512" s="15" t="s">
        <v>116</v>
      </c>
      <c r="D512" s="16" t="s">
        <v>234</v>
      </c>
      <c r="E512" s="17" t="s">
        <v>234</v>
      </c>
      <c r="F512" s="17" t="s">
        <v>234</v>
      </c>
      <c r="G512" s="17" t="s">
        <v>234</v>
      </c>
      <c r="H512" s="17" t="s">
        <v>234</v>
      </c>
      <c r="I512" s="17" t="s">
        <v>234</v>
      </c>
      <c r="J512" s="17" t="s">
        <v>234</v>
      </c>
      <c r="K512" s="17" t="s">
        <v>234</v>
      </c>
      <c r="L512" s="17" t="s">
        <v>234</v>
      </c>
      <c r="M512" s="17" t="s">
        <v>234</v>
      </c>
      <c r="N512" s="17" t="s">
        <v>234</v>
      </c>
      <c r="O512" s="17" t="s">
        <v>234</v>
      </c>
      <c r="P512" s="17" t="s">
        <v>234</v>
      </c>
      <c r="Q512" s="17" t="s">
        <v>234</v>
      </c>
      <c r="R512" s="17" t="s">
        <v>234</v>
      </c>
      <c r="S512" s="17" t="s">
        <v>234</v>
      </c>
      <c r="T512" s="17" t="s">
        <v>234</v>
      </c>
      <c r="U512" s="17" t="s">
        <v>234</v>
      </c>
      <c r="V512" s="166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</v>
      </c>
    </row>
    <row r="513" spans="1:65">
      <c r="A513" s="35"/>
      <c r="B513" s="19" t="s">
        <v>235</v>
      </c>
      <c r="C513" s="8" t="s">
        <v>235</v>
      </c>
      <c r="D513" s="164" t="s">
        <v>237</v>
      </c>
      <c r="E513" s="165" t="s">
        <v>239</v>
      </c>
      <c r="F513" s="165" t="s">
        <v>240</v>
      </c>
      <c r="G513" s="165" t="s">
        <v>241</v>
      </c>
      <c r="H513" s="165" t="s">
        <v>242</v>
      </c>
      <c r="I513" s="165" t="s">
        <v>243</v>
      </c>
      <c r="J513" s="165" t="s">
        <v>244</v>
      </c>
      <c r="K513" s="165" t="s">
        <v>245</v>
      </c>
      <c r="L513" s="165" t="s">
        <v>246</v>
      </c>
      <c r="M513" s="165" t="s">
        <v>247</v>
      </c>
      <c r="N513" s="165" t="s">
        <v>248</v>
      </c>
      <c r="O513" s="165" t="s">
        <v>249</v>
      </c>
      <c r="P513" s="165" t="s">
        <v>250</v>
      </c>
      <c r="Q513" s="165" t="s">
        <v>251</v>
      </c>
      <c r="R513" s="165" t="s">
        <v>252</v>
      </c>
      <c r="S513" s="165" t="s">
        <v>253</v>
      </c>
      <c r="T513" s="165" t="s">
        <v>255</v>
      </c>
      <c r="U513" s="165" t="s">
        <v>268</v>
      </c>
      <c r="V513" s="166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 t="s">
        <v>1</v>
      </c>
    </row>
    <row r="514" spans="1:65">
      <c r="A514" s="35"/>
      <c r="B514" s="19"/>
      <c r="C514" s="8"/>
      <c r="D514" s="9" t="s">
        <v>119</v>
      </c>
      <c r="E514" s="10" t="s">
        <v>275</v>
      </c>
      <c r="F514" s="10" t="s">
        <v>276</v>
      </c>
      <c r="G514" s="10" t="s">
        <v>276</v>
      </c>
      <c r="H514" s="10" t="s">
        <v>276</v>
      </c>
      <c r="I514" s="10" t="s">
        <v>276</v>
      </c>
      <c r="J514" s="10" t="s">
        <v>276</v>
      </c>
      <c r="K514" s="10" t="s">
        <v>276</v>
      </c>
      <c r="L514" s="10" t="s">
        <v>119</v>
      </c>
      <c r="M514" s="10" t="s">
        <v>276</v>
      </c>
      <c r="N514" s="10" t="s">
        <v>276</v>
      </c>
      <c r="O514" s="10" t="s">
        <v>119</v>
      </c>
      <c r="P514" s="10" t="s">
        <v>119</v>
      </c>
      <c r="Q514" s="10" t="s">
        <v>119</v>
      </c>
      <c r="R514" s="10" t="s">
        <v>119</v>
      </c>
      <c r="S514" s="10" t="s">
        <v>276</v>
      </c>
      <c r="T514" s="10" t="s">
        <v>119</v>
      </c>
      <c r="U514" s="10" t="s">
        <v>119</v>
      </c>
      <c r="V514" s="166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2</v>
      </c>
    </row>
    <row r="515" spans="1:65">
      <c r="A515" s="35"/>
      <c r="B515" s="19"/>
      <c r="C515" s="8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166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3</v>
      </c>
    </row>
    <row r="516" spans="1:65">
      <c r="A516" s="35"/>
      <c r="B516" s="18">
        <v>1</v>
      </c>
      <c r="C516" s="14">
        <v>1</v>
      </c>
      <c r="D516" s="22">
        <v>1.5609569400000001</v>
      </c>
      <c r="E516" s="22">
        <v>1.407</v>
      </c>
      <c r="F516" s="23">
        <v>1.34</v>
      </c>
      <c r="G516" s="22">
        <v>1.43</v>
      </c>
      <c r="H516" s="23">
        <v>1.42</v>
      </c>
      <c r="I516" s="22">
        <v>1.36</v>
      </c>
      <c r="J516" s="23">
        <v>1.21</v>
      </c>
      <c r="K516" s="22">
        <v>1.3</v>
      </c>
      <c r="L516" s="22">
        <v>1.44</v>
      </c>
      <c r="M516" s="22">
        <v>1.32</v>
      </c>
      <c r="N516" s="157">
        <v>1.63</v>
      </c>
      <c r="O516" s="22">
        <v>1.41607394291449</v>
      </c>
      <c r="P516" s="22">
        <v>1.4043999999999999</v>
      </c>
      <c r="Q516" s="22">
        <v>1.4000000000000001</v>
      </c>
      <c r="R516" s="22">
        <v>1.37</v>
      </c>
      <c r="S516" s="22">
        <v>1.36</v>
      </c>
      <c r="T516" s="22">
        <v>1.2887499999999998</v>
      </c>
      <c r="U516" s="22">
        <v>1.41</v>
      </c>
      <c r="V516" s="166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1</v>
      </c>
    </row>
    <row r="517" spans="1:65">
      <c r="A517" s="35"/>
      <c r="B517" s="19">
        <v>1</v>
      </c>
      <c r="C517" s="8">
        <v>2</v>
      </c>
      <c r="D517" s="10">
        <v>1.4529518299999999</v>
      </c>
      <c r="E517" s="10">
        <v>1.458</v>
      </c>
      <c r="F517" s="25">
        <v>1.33</v>
      </c>
      <c r="G517" s="10">
        <v>1.42</v>
      </c>
      <c r="H517" s="25">
        <v>1.29</v>
      </c>
      <c r="I517" s="10">
        <v>1.34</v>
      </c>
      <c r="J517" s="25">
        <v>1.25</v>
      </c>
      <c r="K517" s="10">
        <v>1.25</v>
      </c>
      <c r="L517" s="10">
        <v>1.43</v>
      </c>
      <c r="M517" s="10">
        <v>1.3</v>
      </c>
      <c r="N517" s="159">
        <v>1.68</v>
      </c>
      <c r="O517" s="10">
        <v>1.4168663587127499</v>
      </c>
      <c r="P517" s="10">
        <v>1.4056999999999999</v>
      </c>
      <c r="Q517" s="10">
        <v>1.4200000000000002</v>
      </c>
      <c r="R517" s="10">
        <v>1.33</v>
      </c>
      <c r="S517" s="10">
        <v>1.36</v>
      </c>
      <c r="T517" s="10">
        <v>1.2884780092592591</v>
      </c>
      <c r="U517" s="10">
        <v>1.44</v>
      </c>
      <c r="V517" s="166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7</v>
      </c>
    </row>
    <row r="518" spans="1:65">
      <c r="A518" s="35"/>
      <c r="B518" s="19">
        <v>1</v>
      </c>
      <c r="C518" s="8">
        <v>3</v>
      </c>
      <c r="D518" s="10">
        <v>1.4075393400000002</v>
      </c>
      <c r="E518" s="10">
        <v>1.363</v>
      </c>
      <c r="F518" s="25">
        <v>1.33</v>
      </c>
      <c r="G518" s="10">
        <v>1.43</v>
      </c>
      <c r="H518" s="25">
        <v>1.29</v>
      </c>
      <c r="I518" s="10">
        <v>1.32</v>
      </c>
      <c r="J518" s="25">
        <v>1.28</v>
      </c>
      <c r="K518" s="25">
        <v>1.23</v>
      </c>
      <c r="L518" s="11">
        <v>1.48</v>
      </c>
      <c r="M518" s="11">
        <v>1.29</v>
      </c>
      <c r="N518" s="160">
        <v>1.59</v>
      </c>
      <c r="O518" s="11">
        <v>1.4154596624075735</v>
      </c>
      <c r="P518" s="11">
        <v>1.4219000000000002</v>
      </c>
      <c r="Q518" s="162">
        <v>1.51</v>
      </c>
      <c r="R518" s="11">
        <v>1.37</v>
      </c>
      <c r="S518" s="11">
        <v>1.36</v>
      </c>
      <c r="T518" s="11">
        <v>1.2846826774691358</v>
      </c>
      <c r="U518" s="11">
        <v>1.44</v>
      </c>
      <c r="V518" s="166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16</v>
      </c>
    </row>
    <row r="519" spans="1:65">
      <c r="A519" s="35"/>
      <c r="B519" s="19">
        <v>1</v>
      </c>
      <c r="C519" s="8">
        <v>4</v>
      </c>
      <c r="D519" s="10">
        <v>1.4575637000000001</v>
      </c>
      <c r="E519" s="10">
        <v>1.4179999999999999</v>
      </c>
      <c r="F519" s="25">
        <v>1.32</v>
      </c>
      <c r="G519" s="10">
        <v>1.43</v>
      </c>
      <c r="H519" s="25">
        <v>1.3</v>
      </c>
      <c r="I519" s="10">
        <v>1.33</v>
      </c>
      <c r="J519" s="25">
        <v>1.3</v>
      </c>
      <c r="K519" s="25">
        <v>1.28</v>
      </c>
      <c r="L519" s="11">
        <v>1.45</v>
      </c>
      <c r="M519" s="11">
        <v>1.31</v>
      </c>
      <c r="N519" s="160">
        <v>1.72</v>
      </c>
      <c r="O519" s="11">
        <v>1.4122273080090699</v>
      </c>
      <c r="P519" s="11">
        <v>1.3783000000000001</v>
      </c>
      <c r="Q519" s="11">
        <v>1.44</v>
      </c>
      <c r="R519" s="11">
        <v>1.4</v>
      </c>
      <c r="S519" s="11">
        <v>1.43</v>
      </c>
      <c r="T519" s="11">
        <v>1.2794097222222223</v>
      </c>
      <c r="U519" s="11">
        <v>1.4000000000000001</v>
      </c>
      <c r="V519" s="166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1.3699149952114151</v>
      </c>
    </row>
    <row r="520" spans="1:65">
      <c r="A520" s="35"/>
      <c r="B520" s="19">
        <v>1</v>
      </c>
      <c r="C520" s="8">
        <v>5</v>
      </c>
      <c r="D520" s="10">
        <v>1.44009951</v>
      </c>
      <c r="E520" s="10">
        <v>1.3240000000000001</v>
      </c>
      <c r="F520" s="10">
        <v>1.32</v>
      </c>
      <c r="G520" s="10">
        <v>1.43</v>
      </c>
      <c r="H520" s="10">
        <v>1.4</v>
      </c>
      <c r="I520" s="10">
        <v>1.33</v>
      </c>
      <c r="J520" s="10">
        <v>1.34</v>
      </c>
      <c r="K520" s="10">
        <v>1.31</v>
      </c>
      <c r="L520" s="10">
        <v>1.46</v>
      </c>
      <c r="M520" s="10">
        <v>1.34</v>
      </c>
      <c r="N520" s="159">
        <v>1.78</v>
      </c>
      <c r="O520" s="10">
        <v>1.4156923854263399</v>
      </c>
      <c r="P520" s="10">
        <v>1.3761000000000001</v>
      </c>
      <c r="Q520" s="10">
        <v>1.4000000000000001</v>
      </c>
      <c r="R520" s="10">
        <v>1.37</v>
      </c>
      <c r="S520" s="10">
        <v>1.45</v>
      </c>
      <c r="T520" s="10">
        <v>1.2650000000000001</v>
      </c>
      <c r="U520" s="10">
        <v>1.23</v>
      </c>
      <c r="V520" s="166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39</v>
      </c>
    </row>
    <row r="521" spans="1:65">
      <c r="A521" s="35"/>
      <c r="B521" s="19">
        <v>1</v>
      </c>
      <c r="C521" s="8">
        <v>6</v>
      </c>
      <c r="D521" s="10">
        <v>1.5108245300000001</v>
      </c>
      <c r="E521" s="10">
        <v>1.4500000000000002</v>
      </c>
      <c r="F521" s="10">
        <v>1.32</v>
      </c>
      <c r="G521" s="10">
        <v>1.44</v>
      </c>
      <c r="H521" s="10">
        <v>1.33</v>
      </c>
      <c r="I521" s="10">
        <v>1.36</v>
      </c>
      <c r="J521" s="10">
        <v>1.35</v>
      </c>
      <c r="K521" s="10">
        <v>1.33</v>
      </c>
      <c r="L521" s="10">
        <v>1.45</v>
      </c>
      <c r="M521" s="10">
        <v>1.32</v>
      </c>
      <c r="N521" s="159">
        <v>1.6399999999999997</v>
      </c>
      <c r="O521" s="10">
        <v>1.4126535951434906</v>
      </c>
      <c r="P521" s="10">
        <v>1.3932</v>
      </c>
      <c r="Q521" s="10">
        <v>1.41</v>
      </c>
      <c r="R521" s="10">
        <v>1.36</v>
      </c>
      <c r="S521" s="10">
        <v>1.45</v>
      </c>
      <c r="T521" s="10">
        <v>1.2725</v>
      </c>
      <c r="U521" s="10">
        <v>1.29</v>
      </c>
      <c r="V521" s="166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2"/>
    </row>
    <row r="522" spans="1:65">
      <c r="A522" s="35"/>
      <c r="B522" s="20" t="s">
        <v>261</v>
      </c>
      <c r="C522" s="12"/>
      <c r="D522" s="26">
        <v>1.471655975</v>
      </c>
      <c r="E522" s="26">
        <v>1.4033333333333333</v>
      </c>
      <c r="F522" s="26">
        <v>1.3266666666666669</v>
      </c>
      <c r="G522" s="26">
        <v>1.4299999999999997</v>
      </c>
      <c r="H522" s="26">
        <v>1.3383333333333332</v>
      </c>
      <c r="I522" s="26">
        <v>1.34</v>
      </c>
      <c r="J522" s="26">
        <v>1.2883333333333333</v>
      </c>
      <c r="K522" s="26">
        <v>1.2833333333333332</v>
      </c>
      <c r="L522" s="26">
        <v>1.4516666666666664</v>
      </c>
      <c r="M522" s="26">
        <v>1.3133333333333335</v>
      </c>
      <c r="N522" s="26">
        <v>1.6733333333333331</v>
      </c>
      <c r="O522" s="26">
        <v>1.4148288754356191</v>
      </c>
      <c r="P522" s="26">
        <v>1.3966000000000001</v>
      </c>
      <c r="Q522" s="26">
        <v>1.43</v>
      </c>
      <c r="R522" s="26">
        <v>1.3666666666666669</v>
      </c>
      <c r="S522" s="26">
        <v>1.4016666666666666</v>
      </c>
      <c r="T522" s="26">
        <v>1.2798034014917696</v>
      </c>
      <c r="U522" s="26">
        <v>1.3683333333333334</v>
      </c>
      <c r="V522" s="166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2"/>
    </row>
    <row r="523" spans="1:65">
      <c r="A523" s="35"/>
      <c r="B523" s="3" t="s">
        <v>262</v>
      </c>
      <c r="C523" s="33"/>
      <c r="D523" s="11">
        <v>1.455257765</v>
      </c>
      <c r="E523" s="11">
        <v>1.4125000000000001</v>
      </c>
      <c r="F523" s="11">
        <v>1.3250000000000002</v>
      </c>
      <c r="G523" s="11">
        <v>1.43</v>
      </c>
      <c r="H523" s="11">
        <v>1.3149999999999999</v>
      </c>
      <c r="I523" s="11">
        <v>1.335</v>
      </c>
      <c r="J523" s="11">
        <v>1.29</v>
      </c>
      <c r="K523" s="11">
        <v>1.29</v>
      </c>
      <c r="L523" s="11">
        <v>1.45</v>
      </c>
      <c r="M523" s="11">
        <v>1.3149999999999999</v>
      </c>
      <c r="N523" s="11">
        <v>1.6599999999999997</v>
      </c>
      <c r="O523" s="11">
        <v>1.4155760239169566</v>
      </c>
      <c r="P523" s="11">
        <v>1.3988</v>
      </c>
      <c r="Q523" s="11">
        <v>1.415</v>
      </c>
      <c r="R523" s="11">
        <v>1.37</v>
      </c>
      <c r="S523" s="11">
        <v>1.395</v>
      </c>
      <c r="T523" s="11">
        <v>1.2820461998456789</v>
      </c>
      <c r="U523" s="11">
        <v>1.405</v>
      </c>
      <c r="V523" s="166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2"/>
    </row>
    <row r="524" spans="1:65">
      <c r="A524" s="35"/>
      <c r="B524" s="3" t="s">
        <v>263</v>
      </c>
      <c r="C524" s="33"/>
      <c r="D524" s="27">
        <v>5.5070915504638801E-2</v>
      </c>
      <c r="E524" s="27">
        <v>5.1604909327181918E-2</v>
      </c>
      <c r="F524" s="27">
        <v>8.1649658092772682E-3</v>
      </c>
      <c r="G524" s="27">
        <v>6.324555320336764E-3</v>
      </c>
      <c r="H524" s="27">
        <v>5.7763887219149823E-2</v>
      </c>
      <c r="I524" s="27">
        <v>1.6733200530681523E-2</v>
      </c>
      <c r="J524" s="27">
        <v>5.3447793842839493E-2</v>
      </c>
      <c r="K524" s="27">
        <v>3.7771241264574151E-2</v>
      </c>
      <c r="L524" s="27">
        <v>1.7224014243685099E-2</v>
      </c>
      <c r="M524" s="27">
        <v>1.7511900715418277E-2</v>
      </c>
      <c r="N524" s="27">
        <v>6.8605150438335677E-2</v>
      </c>
      <c r="O524" s="27">
        <v>1.9154670586463078E-3</v>
      </c>
      <c r="P524" s="27">
        <v>1.7609315716404193E-2</v>
      </c>
      <c r="Q524" s="27">
        <v>4.1952353926806026E-2</v>
      </c>
      <c r="R524" s="27">
        <v>2.2509257354845463E-2</v>
      </c>
      <c r="S524" s="27">
        <v>4.6224091842530117E-2</v>
      </c>
      <c r="T524" s="27">
        <v>9.5050842320764037E-3</v>
      </c>
      <c r="U524" s="27">
        <v>8.750238091998791E-2</v>
      </c>
      <c r="V524" s="232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/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/>
      <c r="AR524" s="233"/>
      <c r="AS524" s="233"/>
      <c r="AT524" s="233"/>
      <c r="AU524" s="233"/>
      <c r="AV524" s="233"/>
      <c r="AW524" s="233"/>
      <c r="AX524" s="233"/>
      <c r="AY524" s="233"/>
      <c r="AZ524" s="233"/>
      <c r="BA524" s="233"/>
      <c r="BB524" s="233"/>
      <c r="BC524" s="233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63"/>
    </row>
    <row r="525" spans="1:65">
      <c r="A525" s="35"/>
      <c r="B525" s="3" t="s">
        <v>87</v>
      </c>
      <c r="C525" s="33"/>
      <c r="D525" s="13">
        <v>3.7421052501511981E-2</v>
      </c>
      <c r="E525" s="13">
        <v>3.6773094532433673E-2</v>
      </c>
      <c r="F525" s="13">
        <v>6.1544968411637686E-3</v>
      </c>
      <c r="G525" s="13">
        <v>4.4227659582774586E-3</v>
      </c>
      <c r="H525" s="13">
        <v>4.3161061433984932E-2</v>
      </c>
      <c r="I525" s="13">
        <v>1.2487463082598151E-2</v>
      </c>
      <c r="J525" s="13">
        <v>4.1485997808154845E-2</v>
      </c>
      <c r="K525" s="13">
        <v>2.9432136050317522E-2</v>
      </c>
      <c r="L525" s="13">
        <v>1.1864992590368613E-2</v>
      </c>
      <c r="M525" s="13">
        <v>1.3333934554887012E-2</v>
      </c>
      <c r="N525" s="13">
        <v>4.0999093887451606E-2</v>
      </c>
      <c r="O525" s="13">
        <v>1.3538506966480626E-3</v>
      </c>
      <c r="P525" s="13">
        <v>1.2608703792355859E-2</v>
      </c>
      <c r="Q525" s="13">
        <v>2.9337310438325895E-2</v>
      </c>
      <c r="R525" s="13">
        <v>1.6470188308423506E-2</v>
      </c>
      <c r="S525" s="13">
        <v>3.2977948995859777E-2</v>
      </c>
      <c r="T525" s="13">
        <v>7.4269877865592859E-3</v>
      </c>
      <c r="U525" s="13">
        <v>6.3948146835557537E-2</v>
      </c>
      <c r="V525" s="166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3" t="s">
        <v>264</v>
      </c>
      <c r="C526" s="33"/>
      <c r="D526" s="13">
        <v>7.4268097031001234E-2</v>
      </c>
      <c r="E526" s="13">
        <v>2.4394461144474855E-2</v>
      </c>
      <c r="F526" s="13">
        <v>-3.1570081863418031E-2</v>
      </c>
      <c r="G526" s="13">
        <v>4.3860389147220014E-2</v>
      </c>
      <c r="H526" s="13">
        <v>-2.3053738362217135E-2</v>
      </c>
      <c r="I526" s="13">
        <v>-2.1837117862045452E-2</v>
      </c>
      <c r="J526" s="13">
        <v>-5.9552353367364641E-2</v>
      </c>
      <c r="K526" s="13">
        <v>-6.3202214867879469E-2</v>
      </c>
      <c r="L526" s="13">
        <v>5.9676455649450677E-2</v>
      </c>
      <c r="M526" s="13">
        <v>-4.1303045864790722E-2</v>
      </c>
      <c r="N526" s="13">
        <v>0.22148698217227136</v>
      </c>
      <c r="O526" s="13">
        <v>3.2785888453810585E-2</v>
      </c>
      <c r="P526" s="13">
        <v>1.9479314323781693E-2</v>
      </c>
      <c r="Q526" s="13">
        <v>4.3860389147220014E-2</v>
      </c>
      <c r="R526" s="13">
        <v>-2.3711898592999603E-3</v>
      </c>
      <c r="S526" s="13">
        <v>2.317784064430306E-2</v>
      </c>
      <c r="T526" s="13">
        <v>-6.5778967333472327E-2</v>
      </c>
      <c r="U526" s="13">
        <v>-1.1545693591284989E-3</v>
      </c>
      <c r="V526" s="166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53" t="s">
        <v>265</v>
      </c>
      <c r="C527" s="54"/>
      <c r="D527" s="52">
        <v>1.27</v>
      </c>
      <c r="E527" s="52">
        <v>0.3</v>
      </c>
      <c r="F527" s="52">
        <v>0.79</v>
      </c>
      <c r="G527" s="52">
        <v>0.67</v>
      </c>
      <c r="H527" s="52">
        <v>0.63</v>
      </c>
      <c r="I527" s="52">
        <v>0.6</v>
      </c>
      <c r="J527" s="52">
        <v>1.34</v>
      </c>
      <c r="K527" s="52">
        <v>1.41</v>
      </c>
      <c r="L527" s="52">
        <v>0.98</v>
      </c>
      <c r="M527" s="52">
        <v>0.98</v>
      </c>
      <c r="N527" s="52">
        <v>4.13</v>
      </c>
      <c r="O527" s="52">
        <v>0.46</v>
      </c>
      <c r="P527" s="52">
        <v>0.2</v>
      </c>
      <c r="Q527" s="52">
        <v>0.67</v>
      </c>
      <c r="R527" s="52">
        <v>0.22</v>
      </c>
      <c r="S527" s="52">
        <v>0.27</v>
      </c>
      <c r="T527" s="52">
        <v>1.46</v>
      </c>
      <c r="U527" s="52">
        <v>0.2</v>
      </c>
      <c r="V527" s="166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B528" s="36"/>
      <c r="C528" s="20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BM528" s="62"/>
    </row>
    <row r="529" spans="1:65" ht="15">
      <c r="B529" s="37" t="s">
        <v>503</v>
      </c>
      <c r="BM529" s="32" t="s">
        <v>67</v>
      </c>
    </row>
    <row r="530" spans="1:65" ht="15">
      <c r="A530" s="28" t="s">
        <v>56</v>
      </c>
      <c r="B530" s="18" t="s">
        <v>115</v>
      </c>
      <c r="C530" s="15" t="s">
        <v>116</v>
      </c>
      <c r="D530" s="16" t="s">
        <v>234</v>
      </c>
      <c r="E530" s="17" t="s">
        <v>234</v>
      </c>
      <c r="F530" s="17" t="s">
        <v>234</v>
      </c>
      <c r="G530" s="17" t="s">
        <v>234</v>
      </c>
      <c r="H530" s="17" t="s">
        <v>234</v>
      </c>
      <c r="I530" s="17" t="s">
        <v>234</v>
      </c>
      <c r="J530" s="17" t="s">
        <v>234</v>
      </c>
      <c r="K530" s="17" t="s">
        <v>234</v>
      </c>
      <c r="L530" s="17" t="s">
        <v>234</v>
      </c>
      <c r="M530" s="17" t="s">
        <v>234</v>
      </c>
      <c r="N530" s="17" t="s">
        <v>234</v>
      </c>
      <c r="O530" s="17" t="s">
        <v>234</v>
      </c>
      <c r="P530" s="17" t="s">
        <v>234</v>
      </c>
      <c r="Q530" s="17" t="s">
        <v>234</v>
      </c>
      <c r="R530" s="17" t="s">
        <v>234</v>
      </c>
      <c r="S530" s="17" t="s">
        <v>234</v>
      </c>
      <c r="T530" s="17" t="s">
        <v>234</v>
      </c>
      <c r="U530" s="17" t="s">
        <v>234</v>
      </c>
      <c r="V530" s="166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1</v>
      </c>
    </row>
    <row r="531" spans="1:65">
      <c r="A531" s="35"/>
      <c r="B531" s="19" t="s">
        <v>235</v>
      </c>
      <c r="C531" s="8" t="s">
        <v>235</v>
      </c>
      <c r="D531" s="164" t="s">
        <v>237</v>
      </c>
      <c r="E531" s="165" t="s">
        <v>239</v>
      </c>
      <c r="F531" s="165" t="s">
        <v>240</v>
      </c>
      <c r="G531" s="165" t="s">
        <v>241</v>
      </c>
      <c r="H531" s="165" t="s">
        <v>242</v>
      </c>
      <c r="I531" s="165" t="s">
        <v>243</v>
      </c>
      <c r="J531" s="165" t="s">
        <v>244</v>
      </c>
      <c r="K531" s="165" t="s">
        <v>245</v>
      </c>
      <c r="L531" s="165" t="s">
        <v>246</v>
      </c>
      <c r="M531" s="165" t="s">
        <v>247</v>
      </c>
      <c r="N531" s="165" t="s">
        <v>248</v>
      </c>
      <c r="O531" s="165" t="s">
        <v>249</v>
      </c>
      <c r="P531" s="165" t="s">
        <v>250</v>
      </c>
      <c r="Q531" s="165" t="s">
        <v>251</v>
      </c>
      <c r="R531" s="165" t="s">
        <v>252</v>
      </c>
      <c r="S531" s="165" t="s">
        <v>253</v>
      </c>
      <c r="T531" s="165" t="s">
        <v>255</v>
      </c>
      <c r="U531" s="165" t="s">
        <v>268</v>
      </c>
      <c r="V531" s="166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 t="s">
        <v>1</v>
      </c>
    </row>
    <row r="532" spans="1:65">
      <c r="A532" s="35"/>
      <c r="B532" s="19"/>
      <c r="C532" s="8"/>
      <c r="D532" s="9" t="s">
        <v>119</v>
      </c>
      <c r="E532" s="10" t="s">
        <v>275</v>
      </c>
      <c r="F532" s="10" t="s">
        <v>276</v>
      </c>
      <c r="G532" s="10" t="s">
        <v>276</v>
      </c>
      <c r="H532" s="10" t="s">
        <v>276</v>
      </c>
      <c r="I532" s="10" t="s">
        <v>276</v>
      </c>
      <c r="J532" s="10" t="s">
        <v>276</v>
      </c>
      <c r="K532" s="10" t="s">
        <v>276</v>
      </c>
      <c r="L532" s="10" t="s">
        <v>119</v>
      </c>
      <c r="M532" s="10" t="s">
        <v>276</v>
      </c>
      <c r="N532" s="10" t="s">
        <v>276</v>
      </c>
      <c r="O532" s="10" t="s">
        <v>119</v>
      </c>
      <c r="P532" s="10" t="s">
        <v>119</v>
      </c>
      <c r="Q532" s="10" t="s">
        <v>119</v>
      </c>
      <c r="R532" s="10" t="s">
        <v>119</v>
      </c>
      <c r="S532" s="10" t="s">
        <v>276</v>
      </c>
      <c r="T532" s="10" t="s">
        <v>119</v>
      </c>
      <c r="U532" s="10" t="s">
        <v>119</v>
      </c>
      <c r="V532" s="166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3</v>
      </c>
    </row>
    <row r="533" spans="1:65">
      <c r="A533" s="35"/>
      <c r="B533" s="19"/>
      <c r="C533" s="8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166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3</v>
      </c>
    </row>
    <row r="534" spans="1:65">
      <c r="A534" s="35"/>
      <c r="B534" s="18">
        <v>1</v>
      </c>
      <c r="C534" s="14">
        <v>1</v>
      </c>
      <c r="D534" s="242">
        <v>6.3552219999999993E-2</v>
      </c>
      <c r="E534" s="242">
        <v>5.7700000000000001E-2</v>
      </c>
      <c r="F534" s="260">
        <v>5.8200000000000002E-2</v>
      </c>
      <c r="G534" s="242">
        <v>6.0199999999999997E-2</v>
      </c>
      <c r="H534" s="260">
        <v>5.7499999999999996E-2</v>
      </c>
      <c r="I534" s="242">
        <v>5.6400000000000006E-2</v>
      </c>
      <c r="J534" s="260">
        <v>5.6599999999999998E-2</v>
      </c>
      <c r="K534" s="259">
        <v>0.05</v>
      </c>
      <c r="L534" s="242">
        <v>5.8699999999999995E-2</v>
      </c>
      <c r="M534" s="242">
        <v>5.6800000000000003E-2</v>
      </c>
      <c r="N534" s="242">
        <v>5.8100000000000006E-2</v>
      </c>
      <c r="O534" s="242">
        <v>6.3484459207613614E-2</v>
      </c>
      <c r="P534" s="242">
        <v>5.8000000000000003E-2</v>
      </c>
      <c r="Q534" s="242">
        <v>5.5500000000000008E-2</v>
      </c>
      <c r="R534" s="242">
        <v>6.2E-2</v>
      </c>
      <c r="S534" s="242">
        <v>5.9100000000000007E-2</v>
      </c>
      <c r="T534" s="242">
        <v>6.2964655416666682E-2</v>
      </c>
      <c r="U534" s="242">
        <v>5.3100000000000001E-2</v>
      </c>
      <c r="V534" s="232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3"/>
      <c r="BB534" s="233"/>
      <c r="BC534" s="233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43">
        <v>1</v>
      </c>
    </row>
    <row r="535" spans="1:65">
      <c r="A535" s="35"/>
      <c r="B535" s="19">
        <v>1</v>
      </c>
      <c r="C535" s="8">
        <v>2</v>
      </c>
      <c r="D535" s="244">
        <v>5.9960450000000005E-2</v>
      </c>
      <c r="E535" s="244">
        <v>5.9199999999999996E-2</v>
      </c>
      <c r="F535" s="262">
        <v>5.7300000000000004E-2</v>
      </c>
      <c r="G535" s="244">
        <v>6.0199999999999997E-2</v>
      </c>
      <c r="H535" s="262">
        <v>5.6400000000000006E-2</v>
      </c>
      <c r="I535" s="244">
        <v>5.5099999999999996E-2</v>
      </c>
      <c r="J535" s="262">
        <v>5.7799999999999997E-2</v>
      </c>
      <c r="K535" s="261">
        <v>0.05</v>
      </c>
      <c r="L535" s="244">
        <v>5.8799999999999998E-2</v>
      </c>
      <c r="M535" s="244">
        <v>5.5999999999999994E-2</v>
      </c>
      <c r="N535" s="244">
        <v>5.8500000000000003E-2</v>
      </c>
      <c r="O535" s="244">
        <v>6.2639949498224018E-2</v>
      </c>
      <c r="P535" s="244">
        <v>5.8400000000000001E-2</v>
      </c>
      <c r="Q535" s="244">
        <v>5.67E-2</v>
      </c>
      <c r="R535" s="244">
        <v>6.0100000000000001E-2</v>
      </c>
      <c r="S535" s="244">
        <v>5.9900000000000002E-2</v>
      </c>
      <c r="T535" s="244">
        <v>6.3590229999999998E-2</v>
      </c>
      <c r="U535" s="244">
        <v>5.8799999999999998E-2</v>
      </c>
      <c r="V535" s="232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3"/>
      <c r="BB535" s="233"/>
      <c r="BC535" s="23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43">
        <v>8</v>
      </c>
    </row>
    <row r="536" spans="1:65">
      <c r="A536" s="35"/>
      <c r="B536" s="19">
        <v>1</v>
      </c>
      <c r="C536" s="8">
        <v>3</v>
      </c>
      <c r="D536" s="244">
        <v>5.7185199999999999E-2</v>
      </c>
      <c r="E536" s="244">
        <v>5.5599999999999997E-2</v>
      </c>
      <c r="F536" s="262">
        <v>5.6999999999999995E-2</v>
      </c>
      <c r="G536" s="244">
        <v>6.0899999999999996E-2</v>
      </c>
      <c r="H536" s="262">
        <v>5.6499999999999995E-2</v>
      </c>
      <c r="I536" s="244">
        <v>5.5199999999999999E-2</v>
      </c>
      <c r="J536" s="262">
        <v>5.8699999999999995E-2</v>
      </c>
      <c r="K536" s="263">
        <v>0.05</v>
      </c>
      <c r="L536" s="27">
        <v>6.0499999999999998E-2</v>
      </c>
      <c r="M536" s="27">
        <v>5.6800000000000003E-2</v>
      </c>
      <c r="N536" s="27">
        <v>5.9500000000000004E-2</v>
      </c>
      <c r="O536" s="27">
        <v>6.2934165087023985E-2</v>
      </c>
      <c r="P536" s="27">
        <v>5.9100000000000007E-2</v>
      </c>
      <c r="Q536" s="27">
        <v>6.0700000000000004E-2</v>
      </c>
      <c r="R536" s="27">
        <v>6.2100000000000002E-2</v>
      </c>
      <c r="S536" s="27">
        <v>6.2899999999999998E-2</v>
      </c>
      <c r="T536" s="27">
        <v>6.3495877499999992E-2</v>
      </c>
      <c r="U536" s="27">
        <v>5.9900000000000002E-2</v>
      </c>
      <c r="V536" s="232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43">
        <v>16</v>
      </c>
    </row>
    <row r="537" spans="1:65">
      <c r="A537" s="35"/>
      <c r="B537" s="19">
        <v>1</v>
      </c>
      <c r="C537" s="8">
        <v>4</v>
      </c>
      <c r="D537" s="244">
        <v>5.9901070000000001E-2</v>
      </c>
      <c r="E537" s="244">
        <v>5.7499999999999996E-2</v>
      </c>
      <c r="F537" s="262">
        <v>5.6999999999999995E-2</v>
      </c>
      <c r="G537" s="244">
        <v>6.0499999999999998E-2</v>
      </c>
      <c r="H537" s="262">
        <v>5.7099999999999998E-2</v>
      </c>
      <c r="I537" s="244">
        <v>5.5400000000000005E-2</v>
      </c>
      <c r="J537" s="262">
        <v>0.06</v>
      </c>
      <c r="K537" s="263">
        <v>0.05</v>
      </c>
      <c r="L537" s="27">
        <v>5.9900000000000002E-2</v>
      </c>
      <c r="M537" s="27">
        <v>5.5999999999999994E-2</v>
      </c>
      <c r="N537" s="27">
        <v>5.8900000000000001E-2</v>
      </c>
      <c r="O537" s="27">
        <v>6.3418252975889669E-2</v>
      </c>
      <c r="P537" s="27">
        <v>5.7300000000000004E-2</v>
      </c>
      <c r="Q537" s="27">
        <v>5.8799999999999998E-2</v>
      </c>
      <c r="R537" s="27">
        <v>6.3399999999999998E-2</v>
      </c>
      <c r="S537" s="27">
        <v>6.1200000000000004E-2</v>
      </c>
      <c r="T537" s="27">
        <v>6.3081755000000003E-2</v>
      </c>
      <c r="U537" s="27">
        <v>5.8400000000000001E-2</v>
      </c>
      <c r="V537" s="232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43">
        <v>5.9028136079188116E-2</v>
      </c>
    </row>
    <row r="538" spans="1:65">
      <c r="A538" s="35"/>
      <c r="B538" s="19">
        <v>1</v>
      </c>
      <c r="C538" s="8">
        <v>5</v>
      </c>
      <c r="D538" s="244">
        <v>5.9180389999999999E-2</v>
      </c>
      <c r="E538" s="244">
        <v>5.4399999999999997E-2</v>
      </c>
      <c r="F538" s="244">
        <v>5.7799999999999997E-2</v>
      </c>
      <c r="G538" s="244">
        <v>6.0100000000000001E-2</v>
      </c>
      <c r="H538" s="244">
        <v>5.62E-2</v>
      </c>
      <c r="I538" s="244">
        <v>5.5400000000000005E-2</v>
      </c>
      <c r="J538" s="244">
        <v>6.1700000000000005E-2</v>
      </c>
      <c r="K538" s="261">
        <v>0.05</v>
      </c>
      <c r="L538" s="244">
        <v>5.9900000000000002E-2</v>
      </c>
      <c r="M538" s="244">
        <v>5.7200000000000001E-2</v>
      </c>
      <c r="N538" s="244">
        <v>5.8900000000000001E-2</v>
      </c>
      <c r="O538" s="244">
        <v>6.2650783218973383E-2</v>
      </c>
      <c r="P538" s="244">
        <v>5.6599999999999998E-2</v>
      </c>
      <c r="Q538" s="244">
        <v>5.67E-2</v>
      </c>
      <c r="R538" s="244">
        <v>6.1899999999999997E-2</v>
      </c>
      <c r="S538" s="244">
        <v>6.0600000000000001E-2</v>
      </c>
      <c r="T538" s="244">
        <v>6.3147905486111114E-2</v>
      </c>
      <c r="U538" s="244">
        <v>5.4299999999999994E-2</v>
      </c>
      <c r="V538" s="232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43">
        <v>40</v>
      </c>
    </row>
    <row r="539" spans="1:65">
      <c r="A539" s="35"/>
      <c r="B539" s="19">
        <v>1</v>
      </c>
      <c r="C539" s="8">
        <v>6</v>
      </c>
      <c r="D539" s="244">
        <v>6.1698780000000002E-2</v>
      </c>
      <c r="E539" s="244">
        <v>5.8699999999999995E-2</v>
      </c>
      <c r="F539" s="244">
        <v>5.7599999999999998E-2</v>
      </c>
      <c r="G539" s="244">
        <v>6.0100000000000001E-2</v>
      </c>
      <c r="H539" s="244">
        <v>5.8699999999999995E-2</v>
      </c>
      <c r="I539" s="244">
        <v>5.6899999999999992E-2</v>
      </c>
      <c r="J539" s="244">
        <v>6.2E-2</v>
      </c>
      <c r="K539" s="261">
        <v>0.05</v>
      </c>
      <c r="L539" s="244">
        <v>5.9900000000000002E-2</v>
      </c>
      <c r="M539" s="244">
        <v>5.6499999999999995E-2</v>
      </c>
      <c r="N539" s="244">
        <v>5.9000000000000004E-2</v>
      </c>
      <c r="O539" s="244">
        <v>6.3342786686685984E-2</v>
      </c>
      <c r="P539" s="244">
        <v>5.8200000000000002E-2</v>
      </c>
      <c r="Q539" s="244">
        <v>5.7200000000000001E-2</v>
      </c>
      <c r="R539" s="244">
        <v>6.1499999999999999E-2</v>
      </c>
      <c r="S539" s="244">
        <v>6.1700000000000005E-2</v>
      </c>
      <c r="T539" s="244">
        <v>6.3540949999999999E-2</v>
      </c>
      <c r="U539" s="244">
        <v>5.3499999999999999E-2</v>
      </c>
      <c r="V539" s="232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3"/>
      <c r="BB539" s="233"/>
      <c r="BC539" s="233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63"/>
    </row>
    <row r="540" spans="1:65">
      <c r="A540" s="35"/>
      <c r="B540" s="20" t="s">
        <v>261</v>
      </c>
      <c r="C540" s="12"/>
      <c r="D540" s="245">
        <v>6.024635166666667E-2</v>
      </c>
      <c r="E540" s="245">
        <v>5.7183333333333329E-2</v>
      </c>
      <c r="F540" s="245">
        <v>5.7483333333333331E-2</v>
      </c>
      <c r="G540" s="245">
        <v>6.0333333333333329E-2</v>
      </c>
      <c r="H540" s="245">
        <v>5.7066666666666654E-2</v>
      </c>
      <c r="I540" s="245">
        <v>5.5733333333333336E-2</v>
      </c>
      <c r="J540" s="245">
        <v>5.9466666666666668E-2</v>
      </c>
      <c r="K540" s="245">
        <v>4.9999999999999996E-2</v>
      </c>
      <c r="L540" s="245">
        <v>5.9616666666666672E-2</v>
      </c>
      <c r="M540" s="245">
        <v>5.6549999999999996E-2</v>
      </c>
      <c r="N540" s="245">
        <v>5.8816666666666663E-2</v>
      </c>
      <c r="O540" s="245">
        <v>6.3078399445735109E-2</v>
      </c>
      <c r="P540" s="245">
        <v>5.7933333333333337E-2</v>
      </c>
      <c r="Q540" s="245">
        <v>5.7600000000000005E-2</v>
      </c>
      <c r="R540" s="245">
        <v>6.183333333333333E-2</v>
      </c>
      <c r="S540" s="245">
        <v>6.090000000000001E-2</v>
      </c>
      <c r="T540" s="245">
        <v>6.3303562233796296E-2</v>
      </c>
      <c r="U540" s="245">
        <v>5.6333333333333339E-2</v>
      </c>
      <c r="V540" s="232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3"/>
      <c r="BB540" s="233"/>
      <c r="BC540" s="233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63"/>
    </row>
    <row r="541" spans="1:65">
      <c r="A541" s="35"/>
      <c r="B541" s="3" t="s">
        <v>262</v>
      </c>
      <c r="C541" s="33"/>
      <c r="D541" s="27">
        <v>5.993076E-2</v>
      </c>
      <c r="E541" s="27">
        <v>5.7599999999999998E-2</v>
      </c>
      <c r="F541" s="27">
        <v>5.7450000000000001E-2</v>
      </c>
      <c r="G541" s="27">
        <v>6.0199999999999997E-2</v>
      </c>
      <c r="H541" s="27">
        <v>5.6799999999999996E-2</v>
      </c>
      <c r="I541" s="27">
        <v>5.5400000000000005E-2</v>
      </c>
      <c r="J541" s="27">
        <v>5.935E-2</v>
      </c>
      <c r="K541" s="27">
        <v>0.05</v>
      </c>
      <c r="L541" s="27">
        <v>5.9900000000000002E-2</v>
      </c>
      <c r="M541" s="27">
        <v>5.6649999999999999E-2</v>
      </c>
      <c r="N541" s="27">
        <v>5.8900000000000001E-2</v>
      </c>
      <c r="O541" s="27">
        <v>6.3138475886854978E-2</v>
      </c>
      <c r="P541" s="27">
        <v>5.8099999999999999E-2</v>
      </c>
      <c r="Q541" s="27">
        <v>5.6950000000000001E-2</v>
      </c>
      <c r="R541" s="27">
        <v>6.1949999999999998E-2</v>
      </c>
      <c r="S541" s="27">
        <v>6.0900000000000003E-2</v>
      </c>
      <c r="T541" s="27">
        <v>6.332189149305556E-2</v>
      </c>
      <c r="U541" s="27">
        <v>5.6349999999999997E-2</v>
      </c>
      <c r="V541" s="232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3"/>
      <c r="BB541" s="233"/>
      <c r="BC541" s="233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63"/>
    </row>
    <row r="542" spans="1:65">
      <c r="A542" s="35"/>
      <c r="B542" s="3" t="s">
        <v>263</v>
      </c>
      <c r="C542" s="33"/>
      <c r="D542" s="27">
        <v>2.1792749479716093E-3</v>
      </c>
      <c r="E542" s="27">
        <v>1.8432760690321635E-3</v>
      </c>
      <c r="F542" s="27">
        <v>4.7504385762439698E-4</v>
      </c>
      <c r="G542" s="27">
        <v>3.1411250638372528E-4</v>
      </c>
      <c r="H542" s="27">
        <v>9.3523615556000746E-4</v>
      </c>
      <c r="I542" s="27">
        <v>7.3665912514993292E-4</v>
      </c>
      <c r="J542" s="27">
        <v>2.1574676513604267E-3</v>
      </c>
      <c r="K542" s="27">
        <v>7.6011774306101464E-18</v>
      </c>
      <c r="L542" s="27">
        <v>7.1110243050257469E-4</v>
      </c>
      <c r="M542" s="27">
        <v>4.8062459362792034E-4</v>
      </c>
      <c r="N542" s="27">
        <v>4.7504385762439454E-4</v>
      </c>
      <c r="O542" s="27">
        <v>3.8631156064715025E-4</v>
      </c>
      <c r="P542" s="27">
        <v>8.7559503577091537E-4</v>
      </c>
      <c r="Q542" s="27">
        <v>1.8568791021496248E-3</v>
      </c>
      <c r="R542" s="27">
        <v>1.0652073350604873E-3</v>
      </c>
      <c r="S542" s="27">
        <v>1.3461054936371054E-3</v>
      </c>
      <c r="T542" s="27">
        <v>2.6974129238943747E-4</v>
      </c>
      <c r="U542" s="27">
        <v>3.0230227697896472E-3</v>
      </c>
      <c r="V542" s="232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3"/>
      <c r="BB542" s="233"/>
      <c r="BC542" s="233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63"/>
    </row>
    <row r="543" spans="1:65">
      <c r="A543" s="35"/>
      <c r="B543" s="3" t="s">
        <v>87</v>
      </c>
      <c r="C543" s="33"/>
      <c r="D543" s="13">
        <v>3.617272893185608E-2</v>
      </c>
      <c r="E543" s="13">
        <v>3.2234498438335708E-2</v>
      </c>
      <c r="F543" s="13">
        <v>8.2640276768523695E-3</v>
      </c>
      <c r="G543" s="13">
        <v>5.2062846361943423E-3</v>
      </c>
      <c r="H543" s="13">
        <v>1.6388484034345927E-2</v>
      </c>
      <c r="I543" s="13">
        <v>1.3217568034986834E-2</v>
      </c>
      <c r="J543" s="13">
        <v>3.6280285617047534E-2</v>
      </c>
      <c r="K543" s="13">
        <v>1.5202354861220294E-16</v>
      </c>
      <c r="L543" s="13">
        <v>1.192791328771442E-2</v>
      </c>
      <c r="M543" s="13">
        <v>8.4991086406351959E-3</v>
      </c>
      <c r="N543" s="13">
        <v>8.0766878598650255E-3</v>
      </c>
      <c r="O543" s="13">
        <v>6.1243082266138537E-3</v>
      </c>
      <c r="P543" s="13">
        <v>1.5113838361983578E-2</v>
      </c>
      <c r="Q543" s="13">
        <v>3.2237484412319869E-2</v>
      </c>
      <c r="R543" s="13">
        <v>1.7227072804212734E-2</v>
      </c>
      <c r="S543" s="13">
        <v>2.21035384833679E-2</v>
      </c>
      <c r="T543" s="13">
        <v>4.261076041711739E-3</v>
      </c>
      <c r="U543" s="13">
        <v>5.3663126090940476E-2</v>
      </c>
      <c r="V543" s="166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264</v>
      </c>
      <c r="C544" s="33"/>
      <c r="D544" s="13">
        <v>2.0637879973785411E-2</v>
      </c>
      <c r="E544" s="13">
        <v>-3.1252939164128857E-2</v>
      </c>
      <c r="F544" s="13">
        <v>-2.617061707288848E-2</v>
      </c>
      <c r="G544" s="13">
        <v>2.2111442793894875E-2</v>
      </c>
      <c r="H544" s="13">
        <v>-3.3229397755166978E-2</v>
      </c>
      <c r="I544" s="13">
        <v>-5.5817495938457196E-2</v>
      </c>
      <c r="J544" s="13">
        <v>7.4291789747562564E-3</v>
      </c>
      <c r="K544" s="13">
        <v>-0.15294631812660642</v>
      </c>
      <c r="L544" s="13">
        <v>9.9703400203763337E-3</v>
      </c>
      <c r="M544" s="13">
        <v>-4.1982285801191899E-2</v>
      </c>
      <c r="N544" s="13">
        <v>-3.5825188895980409E-3</v>
      </c>
      <c r="O544" s="13">
        <v>6.8615809943811223E-2</v>
      </c>
      <c r="P544" s="13">
        <v>-1.8547133936027804E-2</v>
      </c>
      <c r="Q544" s="13">
        <v>-2.419415848185047E-2</v>
      </c>
      <c r="R544" s="13">
        <v>4.7523053250096758E-2</v>
      </c>
      <c r="S544" s="13">
        <v>3.1711384521793562E-2</v>
      </c>
      <c r="T544" s="13">
        <v>7.24303093167733E-2</v>
      </c>
      <c r="U544" s="13">
        <v>-4.5652851755976442E-2</v>
      </c>
      <c r="V544" s="166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265</v>
      </c>
      <c r="C545" s="54"/>
      <c r="D545" s="52">
        <v>0.68</v>
      </c>
      <c r="E545" s="52">
        <v>0.43</v>
      </c>
      <c r="F545" s="52">
        <v>0.33</v>
      </c>
      <c r="G545" s="52">
        <v>0.71</v>
      </c>
      <c r="H545" s="52">
        <v>0.48</v>
      </c>
      <c r="I545" s="52">
        <v>0.96</v>
      </c>
      <c r="J545" s="52">
        <v>0.4</v>
      </c>
      <c r="K545" s="52">
        <v>3.06</v>
      </c>
      <c r="L545" s="52">
        <v>0.45</v>
      </c>
      <c r="M545" s="52">
        <v>0.67</v>
      </c>
      <c r="N545" s="52">
        <v>0.16</v>
      </c>
      <c r="O545" s="52">
        <v>1.72</v>
      </c>
      <c r="P545" s="52">
        <v>0.16</v>
      </c>
      <c r="Q545" s="52">
        <v>0.28000000000000003</v>
      </c>
      <c r="R545" s="52">
        <v>1.26</v>
      </c>
      <c r="S545" s="52">
        <v>0.92</v>
      </c>
      <c r="T545" s="52">
        <v>1.8</v>
      </c>
      <c r="U545" s="52">
        <v>0.74</v>
      </c>
      <c r="V545" s="166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BM546" s="62"/>
    </row>
    <row r="547" spans="1:65" ht="15">
      <c r="B547" s="37" t="s">
        <v>504</v>
      </c>
      <c r="BM547" s="32" t="s">
        <v>67</v>
      </c>
    </row>
    <row r="548" spans="1:65" ht="15">
      <c r="A548" s="28" t="s">
        <v>26</v>
      </c>
      <c r="B548" s="18" t="s">
        <v>115</v>
      </c>
      <c r="C548" s="15" t="s">
        <v>116</v>
      </c>
      <c r="D548" s="16" t="s">
        <v>234</v>
      </c>
      <c r="E548" s="17" t="s">
        <v>234</v>
      </c>
      <c r="F548" s="17" t="s">
        <v>234</v>
      </c>
      <c r="G548" s="17" t="s">
        <v>234</v>
      </c>
      <c r="H548" s="17" t="s">
        <v>234</v>
      </c>
      <c r="I548" s="17" t="s">
        <v>234</v>
      </c>
      <c r="J548" s="17" t="s">
        <v>234</v>
      </c>
      <c r="K548" s="17" t="s">
        <v>234</v>
      </c>
      <c r="L548" s="17" t="s">
        <v>234</v>
      </c>
      <c r="M548" s="17" t="s">
        <v>234</v>
      </c>
      <c r="N548" s="17" t="s">
        <v>234</v>
      </c>
      <c r="O548" s="17" t="s">
        <v>234</v>
      </c>
      <c r="P548" s="17" t="s">
        <v>234</v>
      </c>
      <c r="Q548" s="17" t="s">
        <v>234</v>
      </c>
      <c r="R548" s="17" t="s">
        <v>234</v>
      </c>
      <c r="S548" s="17" t="s">
        <v>234</v>
      </c>
      <c r="T548" s="17" t="s">
        <v>234</v>
      </c>
      <c r="U548" s="17" t="s">
        <v>234</v>
      </c>
      <c r="V548" s="166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235</v>
      </c>
      <c r="C549" s="8" t="s">
        <v>235</v>
      </c>
      <c r="D549" s="164" t="s">
        <v>237</v>
      </c>
      <c r="E549" s="165" t="s">
        <v>239</v>
      </c>
      <c r="F549" s="165" t="s">
        <v>240</v>
      </c>
      <c r="G549" s="165" t="s">
        <v>241</v>
      </c>
      <c r="H549" s="165" t="s">
        <v>242</v>
      </c>
      <c r="I549" s="165" t="s">
        <v>243</v>
      </c>
      <c r="J549" s="165" t="s">
        <v>244</v>
      </c>
      <c r="K549" s="165" t="s">
        <v>245</v>
      </c>
      <c r="L549" s="165" t="s">
        <v>246</v>
      </c>
      <c r="M549" s="165" t="s">
        <v>247</v>
      </c>
      <c r="N549" s="165" t="s">
        <v>248</v>
      </c>
      <c r="O549" s="165" t="s">
        <v>249</v>
      </c>
      <c r="P549" s="165" t="s">
        <v>250</v>
      </c>
      <c r="Q549" s="165" t="s">
        <v>251</v>
      </c>
      <c r="R549" s="165" t="s">
        <v>252</v>
      </c>
      <c r="S549" s="165" t="s">
        <v>253</v>
      </c>
      <c r="T549" s="165" t="s">
        <v>255</v>
      </c>
      <c r="U549" s="165" t="s">
        <v>268</v>
      </c>
      <c r="V549" s="166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119</v>
      </c>
      <c r="E550" s="10" t="s">
        <v>275</v>
      </c>
      <c r="F550" s="10" t="s">
        <v>276</v>
      </c>
      <c r="G550" s="10" t="s">
        <v>276</v>
      </c>
      <c r="H550" s="10" t="s">
        <v>276</v>
      </c>
      <c r="I550" s="10" t="s">
        <v>276</v>
      </c>
      <c r="J550" s="10" t="s">
        <v>276</v>
      </c>
      <c r="K550" s="10" t="s">
        <v>276</v>
      </c>
      <c r="L550" s="10" t="s">
        <v>119</v>
      </c>
      <c r="M550" s="10" t="s">
        <v>276</v>
      </c>
      <c r="N550" s="10" t="s">
        <v>276</v>
      </c>
      <c r="O550" s="10" t="s">
        <v>119</v>
      </c>
      <c r="P550" s="10" t="s">
        <v>275</v>
      </c>
      <c r="Q550" s="10" t="s">
        <v>275</v>
      </c>
      <c r="R550" s="10" t="s">
        <v>119</v>
      </c>
      <c r="S550" s="10" t="s">
        <v>276</v>
      </c>
      <c r="T550" s="10" t="s">
        <v>119</v>
      </c>
      <c r="U550" s="10" t="s">
        <v>275</v>
      </c>
      <c r="V550" s="166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166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157" t="s">
        <v>108</v>
      </c>
      <c r="E552" s="157">
        <v>0.27</v>
      </c>
      <c r="F552" s="158">
        <v>0.53</v>
      </c>
      <c r="G552" s="22">
        <v>1.29</v>
      </c>
      <c r="H552" s="23">
        <v>1.18</v>
      </c>
      <c r="I552" s="22">
        <v>1.19</v>
      </c>
      <c r="J552" s="23">
        <v>1.46</v>
      </c>
      <c r="K552" s="157">
        <v>0.22</v>
      </c>
      <c r="L552" s="157" t="s">
        <v>107</v>
      </c>
      <c r="M552" s="22">
        <v>1.34</v>
      </c>
      <c r="N552" s="157" t="s">
        <v>107</v>
      </c>
      <c r="O552" s="22">
        <v>1.0170752513763828</v>
      </c>
      <c r="P552" s="22">
        <v>1.3</v>
      </c>
      <c r="Q552" s="22">
        <v>0.7</v>
      </c>
      <c r="R552" s="157" t="s">
        <v>284</v>
      </c>
      <c r="S552" s="157">
        <v>7.0000000000000007E-2</v>
      </c>
      <c r="T552" s="157">
        <v>3.1504500000000002</v>
      </c>
      <c r="U552" s="22">
        <v>0.8</v>
      </c>
      <c r="V552" s="166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59" t="s">
        <v>108</v>
      </c>
      <c r="E553" s="159">
        <v>0.34</v>
      </c>
      <c r="F553" s="160">
        <v>0.56999999999999995</v>
      </c>
      <c r="G553" s="10">
        <v>1.3</v>
      </c>
      <c r="H553" s="25">
        <v>1.32</v>
      </c>
      <c r="I553" s="10">
        <v>1.35</v>
      </c>
      <c r="J553" s="25">
        <v>1.2</v>
      </c>
      <c r="K553" s="159">
        <v>0.32</v>
      </c>
      <c r="L553" s="159" t="s">
        <v>107</v>
      </c>
      <c r="M553" s="10">
        <v>1.32</v>
      </c>
      <c r="N553" s="159" t="s">
        <v>107</v>
      </c>
      <c r="O553" s="10">
        <v>1.0131310013633887</v>
      </c>
      <c r="P553" s="10">
        <v>1.4</v>
      </c>
      <c r="Q553" s="10">
        <v>0.8</v>
      </c>
      <c r="R553" s="159" t="s">
        <v>284</v>
      </c>
      <c r="S553" s="159">
        <v>0.06</v>
      </c>
      <c r="T553" s="159">
        <v>3.0170249999999998</v>
      </c>
      <c r="U553" s="10">
        <v>1</v>
      </c>
      <c r="V553" s="166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9</v>
      </c>
    </row>
    <row r="554" spans="1:65">
      <c r="A554" s="35"/>
      <c r="B554" s="19">
        <v>1</v>
      </c>
      <c r="C554" s="8">
        <v>3</v>
      </c>
      <c r="D554" s="159" t="s">
        <v>108</v>
      </c>
      <c r="E554" s="159">
        <v>0.19</v>
      </c>
      <c r="F554" s="160">
        <v>0.54</v>
      </c>
      <c r="G554" s="10">
        <v>1.26</v>
      </c>
      <c r="H554" s="25">
        <v>1.29</v>
      </c>
      <c r="I554" s="10">
        <v>1.1599999999999999</v>
      </c>
      <c r="J554" s="25">
        <v>1.24</v>
      </c>
      <c r="K554" s="160">
        <v>0.52</v>
      </c>
      <c r="L554" s="160" t="s">
        <v>107</v>
      </c>
      <c r="M554" s="11">
        <v>1.34</v>
      </c>
      <c r="N554" s="160" t="s">
        <v>107</v>
      </c>
      <c r="O554" s="11">
        <v>1.1341646519410682</v>
      </c>
      <c r="P554" s="11">
        <v>1.3</v>
      </c>
      <c r="Q554" s="11">
        <v>0.8</v>
      </c>
      <c r="R554" s="160" t="s">
        <v>284</v>
      </c>
      <c r="S554" s="160">
        <v>0.06</v>
      </c>
      <c r="T554" s="160">
        <v>2.9863456597222222</v>
      </c>
      <c r="U554" s="11">
        <v>1</v>
      </c>
      <c r="V554" s="166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19">
        <v>1</v>
      </c>
      <c r="C555" s="8">
        <v>4</v>
      </c>
      <c r="D555" s="159" t="s">
        <v>108</v>
      </c>
      <c r="E555" s="159">
        <v>0.24</v>
      </c>
      <c r="F555" s="160">
        <v>0.53</v>
      </c>
      <c r="G555" s="10">
        <v>1.3</v>
      </c>
      <c r="H555" s="25">
        <v>1.3</v>
      </c>
      <c r="I555" s="10">
        <v>1.05</v>
      </c>
      <c r="J555" s="162">
        <v>1.8</v>
      </c>
      <c r="K555" s="160">
        <v>0.4</v>
      </c>
      <c r="L555" s="160" t="s">
        <v>107</v>
      </c>
      <c r="M555" s="11">
        <v>1.4</v>
      </c>
      <c r="N555" s="160" t="s">
        <v>107</v>
      </c>
      <c r="O555" s="11">
        <v>1.1260142871035499</v>
      </c>
      <c r="P555" s="11">
        <v>1.2</v>
      </c>
      <c r="Q555" s="11">
        <v>0.7</v>
      </c>
      <c r="R555" s="160" t="s">
        <v>284</v>
      </c>
      <c r="S555" s="160">
        <v>0.11</v>
      </c>
      <c r="T555" s="160">
        <v>3.1967999999999996</v>
      </c>
      <c r="U555" s="11">
        <v>1</v>
      </c>
      <c r="V555" s="166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1.1559577930296965</v>
      </c>
    </row>
    <row r="556" spans="1:65">
      <c r="A556" s="35"/>
      <c r="B556" s="19">
        <v>1</v>
      </c>
      <c r="C556" s="8">
        <v>5</v>
      </c>
      <c r="D556" s="159" t="s">
        <v>108</v>
      </c>
      <c r="E556" s="159">
        <v>0.2</v>
      </c>
      <c r="F556" s="159">
        <v>0.54</v>
      </c>
      <c r="G556" s="10">
        <v>1.26</v>
      </c>
      <c r="H556" s="10">
        <v>1.08</v>
      </c>
      <c r="I556" s="10">
        <v>1.1599999999999999</v>
      </c>
      <c r="J556" s="10">
        <v>1.2</v>
      </c>
      <c r="K556" s="159">
        <v>0.32</v>
      </c>
      <c r="L556" s="159" t="s">
        <v>107</v>
      </c>
      <c r="M556" s="10">
        <v>1.39</v>
      </c>
      <c r="N556" s="159" t="s">
        <v>107</v>
      </c>
      <c r="O556" s="10">
        <v>1.1550430294427732</v>
      </c>
      <c r="P556" s="10">
        <v>1.2</v>
      </c>
      <c r="Q556" s="10">
        <v>0.6</v>
      </c>
      <c r="R556" s="159" t="s">
        <v>284</v>
      </c>
      <c r="S556" s="159">
        <v>0.09</v>
      </c>
      <c r="T556" s="159">
        <v>2.8228499999999999</v>
      </c>
      <c r="U556" s="10">
        <v>1</v>
      </c>
      <c r="V556" s="166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41</v>
      </c>
    </row>
    <row r="557" spans="1:65">
      <c r="A557" s="35"/>
      <c r="B557" s="19">
        <v>1</v>
      </c>
      <c r="C557" s="8">
        <v>6</v>
      </c>
      <c r="D557" s="159" t="s">
        <v>108</v>
      </c>
      <c r="E557" s="159">
        <v>0.32</v>
      </c>
      <c r="F557" s="161">
        <v>0.61</v>
      </c>
      <c r="G557" s="10">
        <v>1.26</v>
      </c>
      <c r="H557" s="10">
        <v>1.1399999999999999</v>
      </c>
      <c r="I557" s="10">
        <v>1.19</v>
      </c>
      <c r="J557" s="10">
        <v>1.24</v>
      </c>
      <c r="K557" s="159">
        <v>0.19</v>
      </c>
      <c r="L557" s="159" t="s">
        <v>107</v>
      </c>
      <c r="M557" s="10">
        <v>1.42</v>
      </c>
      <c r="N557" s="159" t="s">
        <v>107</v>
      </c>
      <c r="O557" s="10">
        <v>1.0782926023764321</v>
      </c>
      <c r="P557" s="10">
        <v>1.3</v>
      </c>
      <c r="Q557" s="10">
        <v>0.8</v>
      </c>
      <c r="R557" s="159" t="s">
        <v>284</v>
      </c>
      <c r="S557" s="159">
        <v>0.08</v>
      </c>
      <c r="T557" s="159">
        <v>2.9702364583333334</v>
      </c>
      <c r="U557" s="10">
        <v>1.1000000000000001</v>
      </c>
      <c r="V557" s="166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20" t="s">
        <v>261</v>
      </c>
      <c r="C558" s="12"/>
      <c r="D558" s="26" t="s">
        <v>661</v>
      </c>
      <c r="E558" s="26">
        <v>0.26</v>
      </c>
      <c r="F558" s="26">
        <v>0.55333333333333334</v>
      </c>
      <c r="G558" s="26">
        <v>1.2783333333333331</v>
      </c>
      <c r="H558" s="26">
        <v>1.2183333333333333</v>
      </c>
      <c r="I558" s="26">
        <v>1.1833333333333333</v>
      </c>
      <c r="J558" s="26">
        <v>1.3566666666666667</v>
      </c>
      <c r="K558" s="26">
        <v>0.32833333333333331</v>
      </c>
      <c r="L558" s="26" t="s">
        <v>661</v>
      </c>
      <c r="M558" s="26">
        <v>1.3683333333333334</v>
      </c>
      <c r="N558" s="26" t="s">
        <v>661</v>
      </c>
      <c r="O558" s="26">
        <v>1.0872868039339325</v>
      </c>
      <c r="P558" s="26">
        <v>1.2833333333333334</v>
      </c>
      <c r="Q558" s="26">
        <v>0.73333333333333339</v>
      </c>
      <c r="R558" s="26" t="s">
        <v>661</v>
      </c>
      <c r="S558" s="26">
        <v>7.8333333333333338E-2</v>
      </c>
      <c r="T558" s="26">
        <v>3.0239511863425919</v>
      </c>
      <c r="U558" s="26">
        <v>0.98333333333333339</v>
      </c>
      <c r="V558" s="166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3" t="s">
        <v>262</v>
      </c>
      <c r="C559" s="33"/>
      <c r="D559" s="11" t="s">
        <v>661</v>
      </c>
      <c r="E559" s="11">
        <v>0.255</v>
      </c>
      <c r="F559" s="11">
        <v>0.54</v>
      </c>
      <c r="G559" s="11">
        <v>1.2749999999999999</v>
      </c>
      <c r="H559" s="11">
        <v>1.2349999999999999</v>
      </c>
      <c r="I559" s="11">
        <v>1.1749999999999998</v>
      </c>
      <c r="J559" s="11">
        <v>1.24</v>
      </c>
      <c r="K559" s="11">
        <v>0.32</v>
      </c>
      <c r="L559" s="11" t="s">
        <v>661</v>
      </c>
      <c r="M559" s="11">
        <v>1.365</v>
      </c>
      <c r="N559" s="11" t="s">
        <v>661</v>
      </c>
      <c r="O559" s="11">
        <v>1.102153444739991</v>
      </c>
      <c r="P559" s="11">
        <v>1.3</v>
      </c>
      <c r="Q559" s="11">
        <v>0.75</v>
      </c>
      <c r="R559" s="11" t="s">
        <v>661</v>
      </c>
      <c r="S559" s="11">
        <v>7.5000000000000011E-2</v>
      </c>
      <c r="T559" s="11">
        <v>3.001685329861111</v>
      </c>
      <c r="U559" s="11">
        <v>1</v>
      </c>
      <c r="V559" s="166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263</v>
      </c>
      <c r="C560" s="33"/>
      <c r="D560" s="27" t="s">
        <v>661</v>
      </c>
      <c r="E560" s="27">
        <v>6.1644140029689792E-2</v>
      </c>
      <c r="F560" s="27">
        <v>3.1411250638372634E-2</v>
      </c>
      <c r="G560" s="27">
        <v>2.041241452319317E-2</v>
      </c>
      <c r="H560" s="27">
        <v>9.8877028002800904E-2</v>
      </c>
      <c r="I560" s="27">
        <v>9.6678160236253322E-2</v>
      </c>
      <c r="J560" s="27">
        <v>0.23813161626853793</v>
      </c>
      <c r="K560" s="27">
        <v>0.12073386710723169</v>
      </c>
      <c r="L560" s="27" t="s">
        <v>661</v>
      </c>
      <c r="M560" s="27">
        <v>4.0207793606049314E-2</v>
      </c>
      <c r="N560" s="27" t="s">
        <v>661</v>
      </c>
      <c r="O560" s="27">
        <v>6.1315409989199217E-2</v>
      </c>
      <c r="P560" s="27">
        <v>7.5277265270908097E-2</v>
      </c>
      <c r="Q560" s="27">
        <v>8.1649658092772456E-2</v>
      </c>
      <c r="R560" s="27" t="s">
        <v>661</v>
      </c>
      <c r="S560" s="27">
        <v>1.9407902170679486E-2</v>
      </c>
      <c r="T560" s="27">
        <v>0.1346608845082039</v>
      </c>
      <c r="U560" s="27">
        <v>9.8319208025017493E-2</v>
      </c>
      <c r="V560" s="166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87</v>
      </c>
      <c r="C561" s="33"/>
      <c r="D561" s="13" t="s">
        <v>661</v>
      </c>
      <c r="E561" s="13">
        <v>0.23709284626803764</v>
      </c>
      <c r="F561" s="13">
        <v>5.6767320430793917E-2</v>
      </c>
      <c r="G561" s="13">
        <v>1.5967990500542248E-2</v>
      </c>
      <c r="H561" s="13">
        <v>8.1157615323776397E-2</v>
      </c>
      <c r="I561" s="13">
        <v>8.1699853720777454E-2</v>
      </c>
      <c r="J561" s="13">
        <v>0.17552698987852919</v>
      </c>
      <c r="K561" s="13">
        <v>0.36771736174791381</v>
      </c>
      <c r="L561" s="13" t="s">
        <v>661</v>
      </c>
      <c r="M561" s="13">
        <v>2.9384502026345415E-2</v>
      </c>
      <c r="N561" s="13" t="s">
        <v>661</v>
      </c>
      <c r="O561" s="13">
        <v>5.6393041621909508E-2</v>
      </c>
      <c r="P561" s="13">
        <v>5.8657609302006308E-2</v>
      </c>
      <c r="Q561" s="13">
        <v>0.11134044285378061</v>
      </c>
      <c r="R561" s="13" t="s">
        <v>661</v>
      </c>
      <c r="S561" s="13">
        <v>0.24776045324271681</v>
      </c>
      <c r="T561" s="13">
        <v>4.4531434606612658E-2</v>
      </c>
      <c r="U561" s="13">
        <v>9.9985635279678797E-2</v>
      </c>
      <c r="V561" s="166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264</v>
      </c>
      <c r="C562" s="33"/>
      <c r="D562" s="13" t="s">
        <v>661</v>
      </c>
      <c r="E562" s="13">
        <v>-0.77507829302438846</v>
      </c>
      <c r="F562" s="13">
        <v>-0.52132046976985236</v>
      </c>
      <c r="G562" s="13">
        <v>0.10586505929675649</v>
      </c>
      <c r="H562" s="13">
        <v>5.3960049994692394E-2</v>
      </c>
      <c r="I562" s="13">
        <v>2.3682127901821781E-2</v>
      </c>
      <c r="J562" s="13">
        <v>0.17362993255222947</v>
      </c>
      <c r="K562" s="13">
        <v>-0.71596425465259317</v>
      </c>
      <c r="L562" s="13" t="s">
        <v>661</v>
      </c>
      <c r="M562" s="13">
        <v>0.18372257324985308</v>
      </c>
      <c r="N562" s="13" t="s">
        <v>661</v>
      </c>
      <c r="O562" s="13">
        <v>-5.9406138796626262E-2</v>
      </c>
      <c r="P562" s="13">
        <v>0.1101904767385955</v>
      </c>
      <c r="Q562" s="13">
        <v>-0.36560544186365973</v>
      </c>
      <c r="R562" s="13" t="s">
        <v>661</v>
      </c>
      <c r="S562" s="13">
        <v>-0.93223512674452724</v>
      </c>
      <c r="T562" s="13">
        <v>1.6159702409350052</v>
      </c>
      <c r="U562" s="13">
        <v>-0.14933456977172554</v>
      </c>
      <c r="V562" s="166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53" t="s">
        <v>265</v>
      </c>
      <c r="C563" s="54"/>
      <c r="D563" s="52">
        <v>0</v>
      </c>
      <c r="E563" s="52">
        <v>1.4</v>
      </c>
      <c r="F563" s="52">
        <v>0.84</v>
      </c>
      <c r="G563" s="52">
        <v>0.53</v>
      </c>
      <c r="H563" s="52">
        <v>0.41</v>
      </c>
      <c r="I563" s="52">
        <v>0.35</v>
      </c>
      <c r="J563" s="52">
        <v>0.67</v>
      </c>
      <c r="K563" s="52">
        <v>1.27</v>
      </c>
      <c r="L563" s="52">
        <v>0.95</v>
      </c>
      <c r="M563" s="52">
        <v>0.7</v>
      </c>
      <c r="N563" s="52">
        <v>0.95</v>
      </c>
      <c r="O563" s="52">
        <v>0.17</v>
      </c>
      <c r="P563" s="52">
        <v>0.54</v>
      </c>
      <c r="Q563" s="52">
        <v>0.5</v>
      </c>
      <c r="R563" s="52" t="s">
        <v>266</v>
      </c>
      <c r="S563" s="52">
        <v>1.74</v>
      </c>
      <c r="T563" s="52">
        <v>3.83</v>
      </c>
      <c r="U563" s="52">
        <v>0.03</v>
      </c>
      <c r="V563" s="166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B564" s="36" t="s">
        <v>279</v>
      </c>
      <c r="C564" s="20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BM564" s="62"/>
    </row>
    <row r="565" spans="1:65">
      <c r="BM565" s="62"/>
    </row>
    <row r="566" spans="1:65" ht="15">
      <c r="B566" s="37" t="s">
        <v>505</v>
      </c>
      <c r="BM566" s="32" t="s">
        <v>67</v>
      </c>
    </row>
    <row r="567" spans="1:65" ht="15">
      <c r="A567" s="28" t="s">
        <v>57</v>
      </c>
      <c r="B567" s="18" t="s">
        <v>115</v>
      </c>
      <c r="C567" s="15" t="s">
        <v>116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66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</v>
      </c>
    </row>
    <row r="568" spans="1:65">
      <c r="A568" s="35"/>
      <c r="B568" s="19" t="s">
        <v>235</v>
      </c>
      <c r="C568" s="8" t="s">
        <v>235</v>
      </c>
      <c r="D568" s="164" t="s">
        <v>237</v>
      </c>
      <c r="E568" s="165" t="s">
        <v>239</v>
      </c>
      <c r="F568" s="165" t="s">
        <v>240</v>
      </c>
      <c r="G568" s="165" t="s">
        <v>241</v>
      </c>
      <c r="H568" s="165" t="s">
        <v>242</v>
      </c>
      <c r="I568" s="165" t="s">
        <v>243</v>
      </c>
      <c r="J568" s="165" t="s">
        <v>244</v>
      </c>
      <c r="K568" s="165" t="s">
        <v>245</v>
      </c>
      <c r="L568" s="165" t="s">
        <v>246</v>
      </c>
      <c r="M568" s="165" t="s">
        <v>247</v>
      </c>
      <c r="N568" s="165" t="s">
        <v>248</v>
      </c>
      <c r="O568" s="165" t="s">
        <v>249</v>
      </c>
      <c r="P568" s="165" t="s">
        <v>250</v>
      </c>
      <c r="Q568" s="165" t="s">
        <v>251</v>
      </c>
      <c r="R568" s="165" t="s">
        <v>252</v>
      </c>
      <c r="S568" s="165" t="s">
        <v>253</v>
      </c>
      <c r="T568" s="165" t="s">
        <v>255</v>
      </c>
      <c r="U568" s="165" t="s">
        <v>268</v>
      </c>
      <c r="V568" s="166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 t="s">
        <v>1</v>
      </c>
    </row>
    <row r="569" spans="1:65">
      <c r="A569" s="35"/>
      <c r="B569" s="19"/>
      <c r="C569" s="8"/>
      <c r="D569" s="9" t="s">
        <v>119</v>
      </c>
      <c r="E569" s="10" t="s">
        <v>275</v>
      </c>
      <c r="F569" s="10" t="s">
        <v>276</v>
      </c>
      <c r="G569" s="10" t="s">
        <v>276</v>
      </c>
      <c r="H569" s="10" t="s">
        <v>276</v>
      </c>
      <c r="I569" s="10" t="s">
        <v>276</v>
      </c>
      <c r="J569" s="10" t="s">
        <v>276</v>
      </c>
      <c r="K569" s="10" t="s">
        <v>276</v>
      </c>
      <c r="L569" s="10" t="s">
        <v>119</v>
      </c>
      <c r="M569" s="10" t="s">
        <v>276</v>
      </c>
      <c r="N569" s="10" t="s">
        <v>276</v>
      </c>
      <c r="O569" s="10" t="s">
        <v>119</v>
      </c>
      <c r="P569" s="10" t="s">
        <v>119</v>
      </c>
      <c r="Q569" s="10" t="s">
        <v>119</v>
      </c>
      <c r="R569" s="10" t="s">
        <v>119</v>
      </c>
      <c r="S569" s="10" t="s">
        <v>276</v>
      </c>
      <c r="T569" s="10" t="s">
        <v>119</v>
      </c>
      <c r="U569" s="10" t="s">
        <v>119</v>
      </c>
      <c r="V569" s="166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3</v>
      </c>
    </row>
    <row r="570" spans="1:65">
      <c r="A570" s="35"/>
      <c r="B570" s="19"/>
      <c r="C570" s="8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166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8">
        <v>1</v>
      </c>
      <c r="C571" s="14">
        <v>1</v>
      </c>
      <c r="D571" s="242">
        <v>0.64746763000000007</v>
      </c>
      <c r="E571" s="242">
        <v>0.58299999999999996</v>
      </c>
      <c r="F571" s="260">
        <v>0.57399999999999995</v>
      </c>
      <c r="G571" s="242">
        <v>0.61</v>
      </c>
      <c r="H571" s="260">
        <v>0.59</v>
      </c>
      <c r="I571" s="242">
        <v>0.56999999999999995</v>
      </c>
      <c r="J571" s="260">
        <v>0.56000000000000005</v>
      </c>
      <c r="K571" s="242">
        <v>0.6</v>
      </c>
      <c r="L571" s="278">
        <v>0.59</v>
      </c>
      <c r="M571" s="259">
        <v>1.01</v>
      </c>
      <c r="N571" s="242">
        <v>0.57999999999999996</v>
      </c>
      <c r="O571" s="242">
        <v>0.61190531949821481</v>
      </c>
      <c r="P571" s="242">
        <v>0.57330000000000003</v>
      </c>
      <c r="Q571" s="242">
        <v>0.6</v>
      </c>
      <c r="R571" s="242">
        <v>0.61</v>
      </c>
      <c r="S571" s="242">
        <v>0.56000000000000005</v>
      </c>
      <c r="T571" s="259">
        <v>1</v>
      </c>
      <c r="U571" s="259">
        <v>0.45999999999999996</v>
      </c>
      <c r="V571" s="232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43">
        <v>1</v>
      </c>
    </row>
    <row r="572" spans="1:65">
      <c r="A572" s="35"/>
      <c r="B572" s="19">
        <v>1</v>
      </c>
      <c r="C572" s="8">
        <v>2</v>
      </c>
      <c r="D572" s="244">
        <v>0.60710673999999998</v>
      </c>
      <c r="E572" s="244">
        <v>0.60599999999999998</v>
      </c>
      <c r="F572" s="262">
        <v>0.57599999999999996</v>
      </c>
      <c r="G572" s="244">
        <v>0.61</v>
      </c>
      <c r="H572" s="262">
        <v>0.56000000000000005</v>
      </c>
      <c r="I572" s="244">
        <v>0.56000000000000005</v>
      </c>
      <c r="J572" s="262">
        <v>0.56999999999999995</v>
      </c>
      <c r="K572" s="244">
        <v>0.59</v>
      </c>
      <c r="L572" s="244">
        <v>0.62</v>
      </c>
      <c r="M572" s="261">
        <v>0.96</v>
      </c>
      <c r="N572" s="244">
        <v>0.56999999999999995</v>
      </c>
      <c r="O572" s="244">
        <v>0.60572940557746857</v>
      </c>
      <c r="P572" s="244">
        <v>0.57739999999999991</v>
      </c>
      <c r="Q572" s="244">
        <v>0.60499999999999998</v>
      </c>
      <c r="R572" s="244">
        <v>0.59</v>
      </c>
      <c r="S572" s="244">
        <v>0.56000000000000005</v>
      </c>
      <c r="T572" s="261">
        <v>0.99583333333333335</v>
      </c>
      <c r="U572" s="261">
        <v>0.43</v>
      </c>
      <c r="V572" s="232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43" t="e">
        <v>#N/A</v>
      </c>
    </row>
    <row r="573" spans="1:65">
      <c r="A573" s="35"/>
      <c r="B573" s="19">
        <v>1</v>
      </c>
      <c r="C573" s="8">
        <v>3</v>
      </c>
      <c r="D573" s="244">
        <v>0.58464594000000003</v>
      </c>
      <c r="E573" s="244">
        <v>0.57099999999999995</v>
      </c>
      <c r="F573" s="262">
        <v>0.57599999999999996</v>
      </c>
      <c r="G573" s="244">
        <v>0.61</v>
      </c>
      <c r="H573" s="262">
        <v>0.56000000000000005</v>
      </c>
      <c r="I573" s="244">
        <v>0.56000000000000005</v>
      </c>
      <c r="J573" s="262">
        <v>0.56999999999999995</v>
      </c>
      <c r="K573" s="262">
        <v>0.59</v>
      </c>
      <c r="L573" s="27">
        <v>0.62</v>
      </c>
      <c r="M573" s="263">
        <v>1</v>
      </c>
      <c r="N573" s="27">
        <v>0.56999999999999995</v>
      </c>
      <c r="O573" s="27">
        <v>0.58986824605063082</v>
      </c>
      <c r="P573" s="27">
        <v>0.58440000000000003</v>
      </c>
      <c r="Q573" s="270">
        <v>0.64300000000000002</v>
      </c>
      <c r="R573" s="27">
        <v>0.61</v>
      </c>
      <c r="S573" s="27">
        <v>0.56999999999999995</v>
      </c>
      <c r="T573" s="263">
        <v>1.0149999999999999</v>
      </c>
      <c r="U573" s="263">
        <v>0.47000000000000003</v>
      </c>
      <c r="V573" s="232"/>
      <c r="W573" s="233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3"/>
      <c r="BB573" s="233"/>
      <c r="BC573" s="233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43">
        <v>16</v>
      </c>
    </row>
    <row r="574" spans="1:65">
      <c r="A574" s="35"/>
      <c r="B574" s="19">
        <v>1</v>
      </c>
      <c r="C574" s="8">
        <v>4</v>
      </c>
      <c r="D574" s="244">
        <v>0.60577901000000001</v>
      </c>
      <c r="E574" s="244">
        <v>0.58699999999999997</v>
      </c>
      <c r="F574" s="262">
        <v>0.57599999999999996</v>
      </c>
      <c r="G574" s="244">
        <v>0.61</v>
      </c>
      <c r="H574" s="262">
        <v>0.56000000000000005</v>
      </c>
      <c r="I574" s="244">
        <v>0.56000000000000005</v>
      </c>
      <c r="J574" s="262">
        <v>0.57999999999999996</v>
      </c>
      <c r="K574" s="262">
        <v>0.59</v>
      </c>
      <c r="L574" s="27">
        <v>0.63</v>
      </c>
      <c r="M574" s="263">
        <v>0.97</v>
      </c>
      <c r="N574" s="27">
        <v>0.57999999999999996</v>
      </c>
      <c r="O574" s="27">
        <v>0.59036550970271995</v>
      </c>
      <c r="P574" s="27">
        <v>0.56920000000000004</v>
      </c>
      <c r="Q574" s="27">
        <v>0.61199999999999999</v>
      </c>
      <c r="R574" s="27">
        <v>0.63</v>
      </c>
      <c r="S574" s="27">
        <v>0.59</v>
      </c>
      <c r="T574" s="263">
        <v>1.0034722222222223</v>
      </c>
      <c r="U574" s="263">
        <v>0.44900000000000001</v>
      </c>
      <c r="V574" s="232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33"/>
      <c r="AH574" s="233"/>
      <c r="AI574" s="233"/>
      <c r="AJ574" s="233"/>
      <c r="AK574" s="233"/>
      <c r="AL574" s="233"/>
      <c r="AM574" s="233"/>
      <c r="AN574" s="233"/>
      <c r="AO574" s="233"/>
      <c r="AP574" s="233"/>
      <c r="AQ574" s="233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3"/>
      <c r="BB574" s="233"/>
      <c r="BC574" s="233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43">
        <v>0.58982888208767636</v>
      </c>
    </row>
    <row r="575" spans="1:65">
      <c r="A575" s="35"/>
      <c r="B575" s="19">
        <v>1</v>
      </c>
      <c r="C575" s="8">
        <v>5</v>
      </c>
      <c r="D575" s="244">
        <v>0.59763354000000002</v>
      </c>
      <c r="E575" s="244">
        <v>0.56600000000000006</v>
      </c>
      <c r="F575" s="244">
        <v>0.58099999999999996</v>
      </c>
      <c r="G575" s="244">
        <v>0.61</v>
      </c>
      <c r="H575" s="244">
        <v>0.57999999999999996</v>
      </c>
      <c r="I575" s="244">
        <v>0.55000000000000004</v>
      </c>
      <c r="J575" s="244">
        <v>0.6</v>
      </c>
      <c r="K575" s="244">
        <v>0.6</v>
      </c>
      <c r="L575" s="244">
        <v>0.62</v>
      </c>
      <c r="M575" s="261">
        <v>1</v>
      </c>
      <c r="N575" s="244">
        <v>0.56999999999999995</v>
      </c>
      <c r="O575" s="244">
        <v>0.59723553752246661</v>
      </c>
      <c r="P575" s="244">
        <v>0.56610000000000005</v>
      </c>
      <c r="Q575" s="244">
        <v>0.59100000000000008</v>
      </c>
      <c r="R575" s="244">
        <v>0.61</v>
      </c>
      <c r="S575" s="244">
        <v>0.59</v>
      </c>
      <c r="T575" s="261">
        <v>1</v>
      </c>
      <c r="U575" s="261">
        <v>0.40200000000000002</v>
      </c>
      <c r="V575" s="232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33"/>
      <c r="AH575" s="233"/>
      <c r="AI575" s="233"/>
      <c r="AJ575" s="233"/>
      <c r="AK575" s="233"/>
      <c r="AL575" s="233"/>
      <c r="AM575" s="233"/>
      <c r="AN575" s="233"/>
      <c r="AO575" s="233"/>
      <c r="AP575" s="233"/>
      <c r="AQ575" s="233"/>
      <c r="AR575" s="233"/>
      <c r="AS575" s="233"/>
      <c r="AT575" s="233"/>
      <c r="AU575" s="233"/>
      <c r="AV575" s="233"/>
      <c r="AW575" s="233"/>
      <c r="AX575" s="233"/>
      <c r="AY575" s="233"/>
      <c r="AZ575" s="233"/>
      <c r="BA575" s="233"/>
      <c r="BB575" s="233"/>
      <c r="BC575" s="233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43">
        <v>42</v>
      </c>
    </row>
    <row r="576" spans="1:65">
      <c r="A576" s="35"/>
      <c r="B576" s="19">
        <v>1</v>
      </c>
      <c r="C576" s="8">
        <v>6</v>
      </c>
      <c r="D576" s="244">
        <v>0.62597749000000003</v>
      </c>
      <c r="E576" s="244">
        <v>0.60099999999999998</v>
      </c>
      <c r="F576" s="244">
        <v>0.57499999999999996</v>
      </c>
      <c r="G576" s="244">
        <v>0.61</v>
      </c>
      <c r="H576" s="244">
        <v>0.56999999999999995</v>
      </c>
      <c r="I576" s="244">
        <v>0.56000000000000005</v>
      </c>
      <c r="J576" s="244">
        <v>0.6</v>
      </c>
      <c r="K576" s="244">
        <v>0.61</v>
      </c>
      <c r="L576" s="244">
        <v>0.61</v>
      </c>
      <c r="M576" s="261">
        <v>0.97</v>
      </c>
      <c r="N576" s="244">
        <v>0.57999999999999996</v>
      </c>
      <c r="O576" s="244">
        <v>0.60328501953936486</v>
      </c>
      <c r="P576" s="244">
        <v>0.57320000000000004</v>
      </c>
      <c r="Q576" s="244">
        <v>0.60199999999999998</v>
      </c>
      <c r="R576" s="244">
        <v>0.61</v>
      </c>
      <c r="S576" s="244">
        <v>0.59</v>
      </c>
      <c r="T576" s="261">
        <v>0.98</v>
      </c>
      <c r="U576" s="261">
        <v>0.39500000000000002</v>
      </c>
      <c r="V576" s="232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3"/>
      <c r="AU576" s="233"/>
      <c r="AV576" s="233"/>
      <c r="AW576" s="233"/>
      <c r="AX576" s="233"/>
      <c r="AY576" s="233"/>
      <c r="AZ576" s="233"/>
      <c r="BA576" s="233"/>
      <c r="BB576" s="233"/>
      <c r="BC576" s="233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63"/>
    </row>
    <row r="577" spans="1:65">
      <c r="A577" s="35"/>
      <c r="B577" s="20" t="s">
        <v>261</v>
      </c>
      <c r="C577" s="12"/>
      <c r="D577" s="245">
        <v>0.61143505833333334</v>
      </c>
      <c r="E577" s="245">
        <v>0.58566666666666667</v>
      </c>
      <c r="F577" s="245">
        <v>0.57633333333333336</v>
      </c>
      <c r="G577" s="245">
        <v>0.61</v>
      </c>
      <c r="H577" s="245">
        <v>0.56999999999999995</v>
      </c>
      <c r="I577" s="245">
        <v>0.55999999999999994</v>
      </c>
      <c r="J577" s="245">
        <v>0.57999999999999996</v>
      </c>
      <c r="K577" s="245">
        <v>0.59666666666666657</v>
      </c>
      <c r="L577" s="245">
        <v>0.61499999999999999</v>
      </c>
      <c r="M577" s="245">
        <v>0.98499999999999988</v>
      </c>
      <c r="N577" s="245">
        <v>0.57499999999999996</v>
      </c>
      <c r="O577" s="245">
        <v>0.59973150631514427</v>
      </c>
      <c r="P577" s="245">
        <v>0.5739333333333333</v>
      </c>
      <c r="Q577" s="245">
        <v>0.60883333333333334</v>
      </c>
      <c r="R577" s="245">
        <v>0.61</v>
      </c>
      <c r="S577" s="245">
        <v>0.57666666666666655</v>
      </c>
      <c r="T577" s="245">
        <v>0.99905092592592604</v>
      </c>
      <c r="U577" s="245">
        <v>0.43433333333333329</v>
      </c>
      <c r="V577" s="232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33"/>
      <c r="AH577" s="233"/>
      <c r="AI577" s="233"/>
      <c r="AJ577" s="233"/>
      <c r="AK577" s="233"/>
      <c r="AL577" s="233"/>
      <c r="AM577" s="233"/>
      <c r="AN577" s="233"/>
      <c r="AO577" s="233"/>
      <c r="AP577" s="233"/>
      <c r="AQ577" s="233"/>
      <c r="AR577" s="233"/>
      <c r="AS577" s="233"/>
      <c r="AT577" s="233"/>
      <c r="AU577" s="233"/>
      <c r="AV577" s="233"/>
      <c r="AW577" s="233"/>
      <c r="AX577" s="233"/>
      <c r="AY577" s="233"/>
      <c r="AZ577" s="233"/>
      <c r="BA577" s="233"/>
      <c r="BB577" s="233"/>
      <c r="BC577" s="233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63"/>
    </row>
    <row r="578" spans="1:65">
      <c r="A578" s="35"/>
      <c r="B578" s="3" t="s">
        <v>262</v>
      </c>
      <c r="C578" s="33"/>
      <c r="D578" s="27">
        <v>0.60644287499999994</v>
      </c>
      <c r="E578" s="27">
        <v>0.58499999999999996</v>
      </c>
      <c r="F578" s="27">
        <v>0.57599999999999996</v>
      </c>
      <c r="G578" s="27">
        <v>0.61</v>
      </c>
      <c r="H578" s="27">
        <v>0.56499999999999995</v>
      </c>
      <c r="I578" s="27">
        <v>0.56000000000000005</v>
      </c>
      <c r="J578" s="27">
        <v>0.57499999999999996</v>
      </c>
      <c r="K578" s="27">
        <v>0.59499999999999997</v>
      </c>
      <c r="L578" s="27">
        <v>0.62</v>
      </c>
      <c r="M578" s="27">
        <v>0.98499999999999999</v>
      </c>
      <c r="N578" s="27">
        <v>0.57499999999999996</v>
      </c>
      <c r="O578" s="27">
        <v>0.60026027853091568</v>
      </c>
      <c r="P578" s="27">
        <v>0.57325000000000004</v>
      </c>
      <c r="Q578" s="27">
        <v>0.60349999999999993</v>
      </c>
      <c r="R578" s="27">
        <v>0.61</v>
      </c>
      <c r="S578" s="27">
        <v>0.57999999999999996</v>
      </c>
      <c r="T578" s="27">
        <v>1</v>
      </c>
      <c r="U578" s="27">
        <v>0.4395</v>
      </c>
      <c r="V578" s="232"/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33"/>
      <c r="AH578" s="233"/>
      <c r="AI578" s="233"/>
      <c r="AJ578" s="233"/>
      <c r="AK578" s="233"/>
      <c r="AL578" s="233"/>
      <c r="AM578" s="233"/>
      <c r="AN578" s="233"/>
      <c r="AO578" s="233"/>
      <c r="AP578" s="233"/>
      <c r="AQ578" s="233"/>
      <c r="AR578" s="233"/>
      <c r="AS578" s="233"/>
      <c r="AT578" s="233"/>
      <c r="AU578" s="233"/>
      <c r="AV578" s="233"/>
      <c r="AW578" s="233"/>
      <c r="AX578" s="233"/>
      <c r="AY578" s="233"/>
      <c r="AZ578" s="233"/>
      <c r="BA578" s="233"/>
      <c r="BB578" s="233"/>
      <c r="BC578" s="233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63"/>
    </row>
    <row r="579" spans="1:65">
      <c r="A579" s="35"/>
      <c r="B579" s="3" t="s">
        <v>263</v>
      </c>
      <c r="C579" s="33"/>
      <c r="D579" s="27">
        <v>2.2220227412965365E-2</v>
      </c>
      <c r="E579" s="27">
        <v>1.5870307705481524E-2</v>
      </c>
      <c r="F579" s="27">
        <v>2.4221202832779955E-3</v>
      </c>
      <c r="G579" s="27">
        <v>0</v>
      </c>
      <c r="H579" s="27">
        <v>1.2649110640673476E-2</v>
      </c>
      <c r="I579" s="27">
        <v>6.3245553203367293E-3</v>
      </c>
      <c r="J579" s="27">
        <v>1.6733200530681499E-2</v>
      </c>
      <c r="K579" s="27">
        <v>8.1649658092772665E-3</v>
      </c>
      <c r="L579" s="27">
        <v>1.3784048752090234E-2</v>
      </c>
      <c r="M579" s="27">
        <v>2.0736441353327736E-2</v>
      </c>
      <c r="N579" s="27">
        <v>5.4772255750516656E-3</v>
      </c>
      <c r="O579" s="27">
        <v>8.8095361400643297E-3</v>
      </c>
      <c r="P579" s="27">
        <v>6.4229795785652648E-3</v>
      </c>
      <c r="Q579" s="27">
        <v>1.8082219627763244E-2</v>
      </c>
      <c r="R579" s="27">
        <v>1.2649110640673528E-2</v>
      </c>
      <c r="S579" s="27">
        <v>1.5055453054181583E-2</v>
      </c>
      <c r="T579" s="27">
        <v>1.1393094300348135E-2</v>
      </c>
      <c r="U579" s="27">
        <v>3.0845853313965336E-2</v>
      </c>
      <c r="V579" s="232"/>
      <c r="W579" s="233"/>
      <c r="X579" s="233"/>
      <c r="Y579" s="233"/>
      <c r="Z579" s="233"/>
      <c r="AA579" s="233"/>
      <c r="AB579" s="233"/>
      <c r="AC579" s="233"/>
      <c r="AD579" s="233"/>
      <c r="AE579" s="233"/>
      <c r="AF579" s="233"/>
      <c r="AG579" s="233"/>
      <c r="AH579" s="233"/>
      <c r="AI579" s="233"/>
      <c r="AJ579" s="233"/>
      <c r="AK579" s="233"/>
      <c r="AL579" s="233"/>
      <c r="AM579" s="233"/>
      <c r="AN579" s="233"/>
      <c r="AO579" s="233"/>
      <c r="AP579" s="233"/>
      <c r="AQ579" s="233"/>
      <c r="AR579" s="233"/>
      <c r="AS579" s="233"/>
      <c r="AT579" s="233"/>
      <c r="AU579" s="233"/>
      <c r="AV579" s="233"/>
      <c r="AW579" s="233"/>
      <c r="AX579" s="233"/>
      <c r="AY579" s="233"/>
      <c r="AZ579" s="233"/>
      <c r="BA579" s="233"/>
      <c r="BB579" s="233"/>
      <c r="BC579" s="233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63"/>
    </row>
    <row r="580" spans="1:65">
      <c r="A580" s="35"/>
      <c r="B580" s="3" t="s">
        <v>87</v>
      </c>
      <c r="C580" s="33"/>
      <c r="D580" s="13">
        <v>3.6341107874209695E-2</v>
      </c>
      <c r="E580" s="13">
        <v>2.7097850379308237E-2</v>
      </c>
      <c r="F580" s="13">
        <v>4.2026378541549945E-3</v>
      </c>
      <c r="G580" s="13">
        <v>0</v>
      </c>
      <c r="H580" s="13">
        <v>2.2191422176620134E-2</v>
      </c>
      <c r="I580" s="13">
        <v>1.1293848786315589E-2</v>
      </c>
      <c r="J580" s="13">
        <v>2.8850345742554309E-2</v>
      </c>
      <c r="K580" s="13">
        <v>1.3684300239012182E-2</v>
      </c>
      <c r="L580" s="13">
        <v>2.2413087401772738E-2</v>
      </c>
      <c r="M580" s="13">
        <v>2.1052224724190598E-2</v>
      </c>
      <c r="N580" s="13">
        <v>9.5256096957420273E-3</v>
      </c>
      <c r="O580" s="13">
        <v>1.4689133466059949E-2</v>
      </c>
      <c r="P580" s="13">
        <v>1.1191159679228596E-2</v>
      </c>
      <c r="Q580" s="13">
        <v>2.9699785865474806E-2</v>
      </c>
      <c r="R580" s="13">
        <v>2.0736246951923817E-2</v>
      </c>
      <c r="S580" s="13">
        <v>2.6107722059274426E-2</v>
      </c>
      <c r="T580" s="13">
        <v>1.1403917462754916E-2</v>
      </c>
      <c r="U580" s="13">
        <v>7.101884876584498E-2</v>
      </c>
      <c r="V580" s="166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3" t="s">
        <v>264</v>
      </c>
      <c r="C581" s="33"/>
      <c r="D581" s="13">
        <v>3.663126188256971E-2</v>
      </c>
      <c r="E581" s="13">
        <v>-7.0566490509547108E-3</v>
      </c>
      <c r="F581" s="13">
        <v>-2.2880447472453436E-2</v>
      </c>
      <c r="G581" s="13">
        <v>3.4198253976523985E-2</v>
      </c>
      <c r="H581" s="13">
        <v>-3.3618024972756233E-2</v>
      </c>
      <c r="I581" s="13">
        <v>-5.0572094710076398E-2</v>
      </c>
      <c r="J581" s="13">
        <v>-1.6663955235436179E-2</v>
      </c>
      <c r="K581" s="13">
        <v>1.1592827660097171E-2</v>
      </c>
      <c r="L581" s="13">
        <v>4.2675288845184012E-2</v>
      </c>
      <c r="M581" s="13">
        <v>0.66997586912602647</v>
      </c>
      <c r="N581" s="13">
        <v>-2.5140990104096206E-2</v>
      </c>
      <c r="O581" s="13">
        <v>1.6788978173496671E-2</v>
      </c>
      <c r="P581" s="13">
        <v>-2.6949424209410378E-2</v>
      </c>
      <c r="Q581" s="13">
        <v>3.2220279173836852E-2</v>
      </c>
      <c r="R581" s="13">
        <v>3.4198253976523985E-2</v>
      </c>
      <c r="S581" s="13">
        <v>-2.2315311814543048E-2</v>
      </c>
      <c r="T581" s="13">
        <v>0.6937979069282334</v>
      </c>
      <c r="U581" s="13">
        <v>-0.26362823774239852</v>
      </c>
      <c r="V581" s="166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53" t="s">
        <v>265</v>
      </c>
      <c r="C582" s="54"/>
      <c r="D582" s="52">
        <v>0.75</v>
      </c>
      <c r="E582" s="52">
        <v>0.2</v>
      </c>
      <c r="F582" s="52">
        <v>0.55000000000000004</v>
      </c>
      <c r="G582" s="52">
        <v>0.7</v>
      </c>
      <c r="H582" s="52">
        <v>0.78</v>
      </c>
      <c r="I582" s="52">
        <v>1.1499999999999999</v>
      </c>
      <c r="J582" s="52">
        <v>0.41</v>
      </c>
      <c r="K582" s="52">
        <v>0.2</v>
      </c>
      <c r="L582" s="52">
        <v>0.88</v>
      </c>
      <c r="M582" s="52">
        <v>14.55</v>
      </c>
      <c r="N582" s="52">
        <v>0.6</v>
      </c>
      <c r="O582" s="52">
        <v>0.32</v>
      </c>
      <c r="P582" s="52">
        <v>0.64</v>
      </c>
      <c r="Q582" s="52">
        <v>0.65</v>
      </c>
      <c r="R582" s="52">
        <v>0.7</v>
      </c>
      <c r="S582" s="52">
        <v>0.54</v>
      </c>
      <c r="T582" s="52">
        <v>15.07</v>
      </c>
      <c r="U582" s="52">
        <v>5.79</v>
      </c>
      <c r="V582" s="166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B583" s="36"/>
      <c r="C583" s="20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BM583" s="62"/>
    </row>
    <row r="584" spans="1:65" ht="15">
      <c r="B584" s="37" t="s">
        <v>506</v>
      </c>
      <c r="BM584" s="32" t="s">
        <v>267</v>
      </c>
    </row>
    <row r="585" spans="1:65" ht="15">
      <c r="A585" s="28" t="s">
        <v>29</v>
      </c>
      <c r="B585" s="18" t="s">
        <v>115</v>
      </c>
      <c r="C585" s="15" t="s">
        <v>116</v>
      </c>
      <c r="D585" s="16" t="s">
        <v>234</v>
      </c>
      <c r="E585" s="17" t="s">
        <v>234</v>
      </c>
      <c r="F585" s="17" t="s">
        <v>234</v>
      </c>
      <c r="G585" s="17" t="s">
        <v>234</v>
      </c>
      <c r="H585" s="17" t="s">
        <v>234</v>
      </c>
      <c r="I585" s="17" t="s">
        <v>234</v>
      </c>
      <c r="J585" s="17" t="s">
        <v>234</v>
      </c>
      <c r="K585" s="17" t="s">
        <v>234</v>
      </c>
      <c r="L585" s="17" t="s">
        <v>234</v>
      </c>
      <c r="M585" s="17" t="s">
        <v>234</v>
      </c>
      <c r="N585" s="17" t="s">
        <v>234</v>
      </c>
      <c r="O585" s="17" t="s">
        <v>234</v>
      </c>
      <c r="P585" s="17" t="s">
        <v>234</v>
      </c>
      <c r="Q585" s="17" t="s">
        <v>234</v>
      </c>
      <c r="R585" s="17" t="s">
        <v>234</v>
      </c>
      <c r="S585" s="17" t="s">
        <v>234</v>
      </c>
      <c r="T585" s="166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>
        <v>1</v>
      </c>
    </row>
    <row r="586" spans="1:65">
      <c r="A586" s="35"/>
      <c r="B586" s="19" t="s">
        <v>235</v>
      </c>
      <c r="C586" s="8" t="s">
        <v>235</v>
      </c>
      <c r="D586" s="164" t="s">
        <v>237</v>
      </c>
      <c r="E586" s="165" t="s">
        <v>239</v>
      </c>
      <c r="F586" s="165" t="s">
        <v>240</v>
      </c>
      <c r="G586" s="165" t="s">
        <v>241</v>
      </c>
      <c r="H586" s="165" t="s">
        <v>242</v>
      </c>
      <c r="I586" s="165" t="s">
        <v>243</v>
      </c>
      <c r="J586" s="165" t="s">
        <v>244</v>
      </c>
      <c r="K586" s="165" t="s">
        <v>245</v>
      </c>
      <c r="L586" s="165" t="s">
        <v>247</v>
      </c>
      <c r="M586" s="165" t="s">
        <v>249</v>
      </c>
      <c r="N586" s="165" t="s">
        <v>250</v>
      </c>
      <c r="O586" s="165" t="s">
        <v>251</v>
      </c>
      <c r="P586" s="165" t="s">
        <v>252</v>
      </c>
      <c r="Q586" s="165" t="s">
        <v>253</v>
      </c>
      <c r="R586" s="165" t="s">
        <v>255</v>
      </c>
      <c r="S586" s="165" t="s">
        <v>268</v>
      </c>
      <c r="T586" s="166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 t="s">
        <v>3</v>
      </c>
    </row>
    <row r="587" spans="1:65">
      <c r="A587" s="35"/>
      <c r="B587" s="19"/>
      <c r="C587" s="8"/>
      <c r="D587" s="9" t="s">
        <v>119</v>
      </c>
      <c r="E587" s="10" t="s">
        <v>275</v>
      </c>
      <c r="F587" s="10" t="s">
        <v>276</v>
      </c>
      <c r="G587" s="10" t="s">
        <v>276</v>
      </c>
      <c r="H587" s="10" t="s">
        <v>276</v>
      </c>
      <c r="I587" s="10" t="s">
        <v>276</v>
      </c>
      <c r="J587" s="10" t="s">
        <v>276</v>
      </c>
      <c r="K587" s="10" t="s">
        <v>276</v>
      </c>
      <c r="L587" s="10" t="s">
        <v>276</v>
      </c>
      <c r="M587" s="10" t="s">
        <v>119</v>
      </c>
      <c r="N587" s="10" t="s">
        <v>275</v>
      </c>
      <c r="O587" s="10" t="s">
        <v>275</v>
      </c>
      <c r="P587" s="10" t="s">
        <v>275</v>
      </c>
      <c r="Q587" s="10" t="s">
        <v>276</v>
      </c>
      <c r="R587" s="10" t="s">
        <v>119</v>
      </c>
      <c r="S587" s="10" t="s">
        <v>275</v>
      </c>
      <c r="T587" s="166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2</v>
      </c>
    </row>
    <row r="588" spans="1:65">
      <c r="A588" s="35"/>
      <c r="B588" s="19"/>
      <c r="C588" s="8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166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2</v>
      </c>
    </row>
    <row r="589" spans="1:65">
      <c r="A589" s="35"/>
      <c r="B589" s="18">
        <v>1</v>
      </c>
      <c r="C589" s="14">
        <v>1</v>
      </c>
      <c r="D589" s="22">
        <v>3.8248999999999995</v>
      </c>
      <c r="E589" s="22">
        <v>4</v>
      </c>
      <c r="F589" s="23">
        <v>6.42</v>
      </c>
      <c r="G589" s="22">
        <v>13.2</v>
      </c>
      <c r="H589" s="23">
        <v>10.9</v>
      </c>
      <c r="I589" s="22">
        <v>13.3</v>
      </c>
      <c r="J589" s="23">
        <v>13.6</v>
      </c>
      <c r="K589" s="22">
        <v>1.4</v>
      </c>
      <c r="L589" s="22">
        <v>8.6</v>
      </c>
      <c r="M589" s="22">
        <v>11.93392710400952</v>
      </c>
      <c r="N589" s="22">
        <v>10.87</v>
      </c>
      <c r="O589" s="22">
        <v>6.3</v>
      </c>
      <c r="P589" s="22">
        <v>6</v>
      </c>
      <c r="Q589" s="157" t="s">
        <v>110</v>
      </c>
      <c r="R589" s="157" t="s">
        <v>109</v>
      </c>
      <c r="S589" s="22">
        <v>8.1999999999999993</v>
      </c>
      <c r="T589" s="166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1</v>
      </c>
    </row>
    <row r="590" spans="1:65">
      <c r="A590" s="35"/>
      <c r="B590" s="19">
        <v>1</v>
      </c>
      <c r="C590" s="8">
        <v>2</v>
      </c>
      <c r="D590" s="10">
        <v>3.9399999999999995</v>
      </c>
      <c r="E590" s="10">
        <v>5.14</v>
      </c>
      <c r="F590" s="25">
        <v>6.54</v>
      </c>
      <c r="G590" s="10">
        <v>12.8</v>
      </c>
      <c r="H590" s="25">
        <v>11.4</v>
      </c>
      <c r="I590" s="10">
        <v>13.2</v>
      </c>
      <c r="J590" s="25">
        <v>11.4</v>
      </c>
      <c r="K590" s="10">
        <v>3.7</v>
      </c>
      <c r="L590" s="10">
        <v>8.5</v>
      </c>
      <c r="M590" s="10">
        <v>11.789561682811019</v>
      </c>
      <c r="N590" s="10">
        <v>11.7</v>
      </c>
      <c r="O590" s="10">
        <v>6.2</v>
      </c>
      <c r="P590" s="10">
        <v>5.2</v>
      </c>
      <c r="Q590" s="159" t="s">
        <v>110</v>
      </c>
      <c r="R590" s="159" t="s">
        <v>109</v>
      </c>
      <c r="S590" s="10">
        <v>9.1999999999999993</v>
      </c>
      <c r="T590" s="166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10</v>
      </c>
    </row>
    <row r="591" spans="1:65">
      <c r="A591" s="35"/>
      <c r="B591" s="19">
        <v>1</v>
      </c>
      <c r="C591" s="8">
        <v>3</v>
      </c>
      <c r="D591" s="10">
        <v>3.3668999999999998</v>
      </c>
      <c r="E591" s="10">
        <v>1.83</v>
      </c>
      <c r="F591" s="25">
        <v>6.3</v>
      </c>
      <c r="G591" s="10">
        <v>12.6</v>
      </c>
      <c r="H591" s="25">
        <v>11.5</v>
      </c>
      <c r="I591" s="10">
        <v>13.1</v>
      </c>
      <c r="J591" s="25">
        <v>11.4</v>
      </c>
      <c r="K591" s="25">
        <v>9.1</v>
      </c>
      <c r="L591" s="11">
        <v>8.3000000000000007</v>
      </c>
      <c r="M591" s="11">
        <v>12.342213588113928</v>
      </c>
      <c r="N591" s="11">
        <v>12.27</v>
      </c>
      <c r="O591" s="11">
        <v>6.7</v>
      </c>
      <c r="P591" s="11">
        <v>6.6</v>
      </c>
      <c r="Q591" s="11">
        <v>0.7</v>
      </c>
      <c r="R591" s="11">
        <v>5.0195486111111114</v>
      </c>
      <c r="S591" s="11">
        <v>9.4</v>
      </c>
      <c r="T591" s="166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16</v>
      </c>
    </row>
    <row r="592" spans="1:65">
      <c r="A592" s="35"/>
      <c r="B592" s="19">
        <v>1</v>
      </c>
      <c r="C592" s="8">
        <v>4</v>
      </c>
      <c r="D592" s="10">
        <v>3.6</v>
      </c>
      <c r="E592" s="10">
        <v>4.3499999999999996</v>
      </c>
      <c r="F592" s="25">
        <v>6.49</v>
      </c>
      <c r="G592" s="10">
        <v>12.7</v>
      </c>
      <c r="H592" s="25">
        <v>11.7</v>
      </c>
      <c r="I592" s="10">
        <v>13.1</v>
      </c>
      <c r="J592" s="25">
        <v>12.2</v>
      </c>
      <c r="K592" s="25">
        <v>7.9</v>
      </c>
      <c r="L592" s="11">
        <v>8.8000000000000007</v>
      </c>
      <c r="M592" s="11">
        <v>12.405602745117319</v>
      </c>
      <c r="N592" s="11">
        <v>13.17</v>
      </c>
      <c r="O592" s="11">
        <v>6.3</v>
      </c>
      <c r="P592" s="11">
        <v>6.8</v>
      </c>
      <c r="Q592" s="11">
        <v>0.2</v>
      </c>
      <c r="R592" s="11">
        <v>5.0028067129629639</v>
      </c>
      <c r="S592" s="11">
        <v>8.9</v>
      </c>
      <c r="T592" s="166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8.00430355582413</v>
      </c>
    </row>
    <row r="593" spans="1:65">
      <c r="A593" s="35"/>
      <c r="B593" s="19">
        <v>1</v>
      </c>
      <c r="C593" s="8">
        <v>5</v>
      </c>
      <c r="D593" s="10">
        <v>3.5554000000000001</v>
      </c>
      <c r="E593" s="10">
        <v>2.27</v>
      </c>
      <c r="F593" s="10">
        <v>6.72</v>
      </c>
      <c r="G593" s="10">
        <v>12.7</v>
      </c>
      <c r="H593" s="10">
        <v>10.8</v>
      </c>
      <c r="I593" s="10">
        <v>13</v>
      </c>
      <c r="J593" s="10">
        <v>11.8</v>
      </c>
      <c r="K593" s="10">
        <v>6.3</v>
      </c>
      <c r="L593" s="10">
        <v>8.9</v>
      </c>
      <c r="M593" s="10">
        <v>11.981353032349519</v>
      </c>
      <c r="N593" s="10">
        <v>12.45</v>
      </c>
      <c r="O593" s="10">
        <v>6.1</v>
      </c>
      <c r="P593" s="10">
        <v>5.7</v>
      </c>
      <c r="Q593" s="159" t="s">
        <v>110</v>
      </c>
      <c r="R593" s="159" t="s">
        <v>109</v>
      </c>
      <c r="S593" s="10">
        <v>9.1</v>
      </c>
      <c r="T593" s="166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21</v>
      </c>
    </row>
    <row r="594" spans="1:65">
      <c r="A594" s="35"/>
      <c r="B594" s="19">
        <v>1</v>
      </c>
      <c r="C594" s="8">
        <v>6</v>
      </c>
      <c r="D594" s="10">
        <v>3.59</v>
      </c>
      <c r="E594" s="10">
        <v>5.97</v>
      </c>
      <c r="F594" s="10">
        <v>6.96</v>
      </c>
      <c r="G594" s="10">
        <v>12.3</v>
      </c>
      <c r="H594" s="10">
        <v>11.5</v>
      </c>
      <c r="I594" s="10">
        <v>13</v>
      </c>
      <c r="J594" s="10">
        <v>12.6</v>
      </c>
      <c r="K594" s="10">
        <v>2.9</v>
      </c>
      <c r="L594" s="10">
        <v>8.5</v>
      </c>
      <c r="M594" s="10">
        <v>12.128572558566935</v>
      </c>
      <c r="N594" s="10">
        <v>11.14</v>
      </c>
      <c r="O594" s="10">
        <v>5.9</v>
      </c>
      <c r="P594" s="10">
        <v>5.7</v>
      </c>
      <c r="Q594" s="159" t="s">
        <v>110</v>
      </c>
      <c r="R594" s="10">
        <v>5.01</v>
      </c>
      <c r="S594" s="10">
        <v>9.6</v>
      </c>
      <c r="T594" s="166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62"/>
    </row>
    <row r="595" spans="1:65">
      <c r="A595" s="35"/>
      <c r="B595" s="20" t="s">
        <v>261</v>
      </c>
      <c r="C595" s="12"/>
      <c r="D595" s="26">
        <v>3.6461999999999999</v>
      </c>
      <c r="E595" s="26">
        <v>3.9266666666666663</v>
      </c>
      <c r="F595" s="26">
        <v>6.5716666666666663</v>
      </c>
      <c r="G595" s="26">
        <v>12.716666666666667</v>
      </c>
      <c r="H595" s="26">
        <v>11.299999999999999</v>
      </c>
      <c r="I595" s="26">
        <v>13.116666666666667</v>
      </c>
      <c r="J595" s="26">
        <v>12.166666666666664</v>
      </c>
      <c r="K595" s="26">
        <v>5.2166666666666668</v>
      </c>
      <c r="L595" s="26">
        <v>8.6</v>
      </c>
      <c r="M595" s="26">
        <v>12.096871785161374</v>
      </c>
      <c r="N595" s="26">
        <v>11.933333333333335</v>
      </c>
      <c r="O595" s="26">
        <v>6.25</v>
      </c>
      <c r="P595" s="26">
        <v>6</v>
      </c>
      <c r="Q595" s="26">
        <v>0.44999999999999996</v>
      </c>
      <c r="R595" s="26">
        <v>5.0107851080246917</v>
      </c>
      <c r="S595" s="26">
        <v>9.0666666666666664</v>
      </c>
      <c r="T595" s="166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2"/>
    </row>
    <row r="596" spans="1:65">
      <c r="A596" s="35"/>
      <c r="B596" s="3" t="s">
        <v>262</v>
      </c>
      <c r="C596" s="33"/>
      <c r="D596" s="11">
        <v>3.5949999999999998</v>
      </c>
      <c r="E596" s="11">
        <v>4.1749999999999998</v>
      </c>
      <c r="F596" s="11">
        <v>6.5150000000000006</v>
      </c>
      <c r="G596" s="11">
        <v>12.7</v>
      </c>
      <c r="H596" s="11">
        <v>11.45</v>
      </c>
      <c r="I596" s="11">
        <v>13.1</v>
      </c>
      <c r="J596" s="11">
        <v>12</v>
      </c>
      <c r="K596" s="11">
        <v>5</v>
      </c>
      <c r="L596" s="11">
        <v>8.5500000000000007</v>
      </c>
      <c r="M596" s="11">
        <v>12.054962795458227</v>
      </c>
      <c r="N596" s="11">
        <v>11.984999999999999</v>
      </c>
      <c r="O596" s="11">
        <v>6.25</v>
      </c>
      <c r="P596" s="11">
        <v>5.85</v>
      </c>
      <c r="Q596" s="11">
        <v>0.44999999999999996</v>
      </c>
      <c r="R596" s="11">
        <v>5.01</v>
      </c>
      <c r="S596" s="11">
        <v>9.1499999999999986</v>
      </c>
      <c r="T596" s="166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2"/>
    </row>
    <row r="597" spans="1:65">
      <c r="A597" s="35"/>
      <c r="B597" s="3" t="s">
        <v>263</v>
      </c>
      <c r="C597" s="33"/>
      <c r="D597" s="27">
        <v>0.20484049404353608</v>
      </c>
      <c r="E597" s="27">
        <v>1.6107472386028365</v>
      </c>
      <c r="F597" s="27">
        <v>0.23549239195070967</v>
      </c>
      <c r="G597" s="27">
        <v>0.29268868558020217</v>
      </c>
      <c r="H597" s="27">
        <v>0.36331804249169863</v>
      </c>
      <c r="I597" s="27">
        <v>0.11690451944500135</v>
      </c>
      <c r="J597" s="27">
        <v>0.84301047838485743</v>
      </c>
      <c r="K597" s="27">
        <v>3.0228573678998925</v>
      </c>
      <c r="L597" s="27">
        <v>0.21908902300206648</v>
      </c>
      <c r="M597" s="27">
        <v>0.24118349666563485</v>
      </c>
      <c r="N597" s="27">
        <v>0.86303340993652533</v>
      </c>
      <c r="O597" s="27">
        <v>0.26645825188948452</v>
      </c>
      <c r="P597" s="27">
        <v>0.60332412515993405</v>
      </c>
      <c r="Q597" s="27">
        <v>0.35355339059327379</v>
      </c>
      <c r="R597" s="27">
        <v>8.3985167951587201E-3</v>
      </c>
      <c r="S597" s="27">
        <v>0.48853522561496709</v>
      </c>
      <c r="T597" s="166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2"/>
    </row>
    <row r="598" spans="1:65">
      <c r="A598" s="35"/>
      <c r="B598" s="3" t="s">
        <v>87</v>
      </c>
      <c r="C598" s="33"/>
      <c r="D598" s="13">
        <v>5.6179171203865966E-2</v>
      </c>
      <c r="E598" s="13">
        <v>0.41020727638442361</v>
      </c>
      <c r="F598" s="13">
        <v>3.5834500423643369E-2</v>
      </c>
      <c r="G598" s="13">
        <v>2.3016148276293748E-2</v>
      </c>
      <c r="H598" s="13">
        <v>3.2152039158557404E-2</v>
      </c>
      <c r="I598" s="13">
        <v>8.9126698433292014E-3</v>
      </c>
      <c r="J598" s="13">
        <v>6.9288532469988298E-2</v>
      </c>
      <c r="K598" s="13">
        <v>0.57946147627473976</v>
      </c>
      <c r="L598" s="13">
        <v>2.5475467790937963E-2</v>
      </c>
      <c r="M598" s="13">
        <v>1.9937674875704855E-2</v>
      </c>
      <c r="N598" s="13">
        <v>7.2321235469541223E-2</v>
      </c>
      <c r="O598" s="13">
        <v>4.2633320302317521E-2</v>
      </c>
      <c r="P598" s="13">
        <v>0.100554020859989</v>
      </c>
      <c r="Q598" s="13">
        <v>0.78567420131838628</v>
      </c>
      <c r="R598" s="13">
        <v>1.6760880010018052E-3</v>
      </c>
      <c r="S598" s="13">
        <v>5.3882561648709609E-2</v>
      </c>
      <c r="T598" s="166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A599" s="35"/>
      <c r="B599" s="3" t="s">
        <v>264</v>
      </c>
      <c r="C599" s="33"/>
      <c r="D599" s="13">
        <v>-0.54447004982126967</v>
      </c>
      <c r="E599" s="13">
        <v>-0.50943056578488632</v>
      </c>
      <c r="F599" s="13">
        <v>-0.17898332805170059</v>
      </c>
      <c r="G599" s="13">
        <v>0.58872868550989721</v>
      </c>
      <c r="H599" s="13">
        <v>0.41174056196030184</v>
      </c>
      <c r="I599" s="13">
        <v>0.63870180274743005</v>
      </c>
      <c r="J599" s="13">
        <v>0.52001564930828925</v>
      </c>
      <c r="K599" s="13">
        <v>-0.34826726269384289</v>
      </c>
      <c r="L599" s="13">
        <v>7.4422020606955464E-2</v>
      </c>
      <c r="M599" s="13">
        <v>0.51129597981818042</v>
      </c>
      <c r="N599" s="13">
        <v>0.49086466425306252</v>
      </c>
      <c r="O599" s="13">
        <v>-0.21917004316354982</v>
      </c>
      <c r="P599" s="13">
        <v>-0.25040324143700787</v>
      </c>
      <c r="Q599" s="13">
        <v>-0.94378024310777564</v>
      </c>
      <c r="R599" s="13">
        <v>-0.37398862086149642</v>
      </c>
      <c r="S599" s="13">
        <v>0.13272399071741026</v>
      </c>
      <c r="T599" s="166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53" t="s">
        <v>265</v>
      </c>
      <c r="C600" s="54"/>
      <c r="D600" s="52">
        <v>0.7</v>
      </c>
      <c r="E600" s="52">
        <v>0.65</v>
      </c>
      <c r="F600" s="52">
        <v>0.18</v>
      </c>
      <c r="G600" s="52">
        <v>0.92</v>
      </c>
      <c r="H600" s="52">
        <v>0.66</v>
      </c>
      <c r="I600" s="52">
        <v>0.99</v>
      </c>
      <c r="J600" s="52">
        <v>0.82</v>
      </c>
      <c r="K600" s="52">
        <v>0.42</v>
      </c>
      <c r="L600" s="52">
        <v>0.18</v>
      </c>
      <c r="M600" s="52">
        <v>0.81</v>
      </c>
      <c r="N600" s="52">
        <v>0.78</v>
      </c>
      <c r="O600" s="52">
        <v>0.24</v>
      </c>
      <c r="P600" s="52">
        <v>0.28000000000000003</v>
      </c>
      <c r="Q600" s="52">
        <v>1.32</v>
      </c>
      <c r="R600" s="52">
        <v>0.68</v>
      </c>
      <c r="S600" s="52">
        <v>0.26</v>
      </c>
      <c r="T600" s="166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B601" s="36"/>
      <c r="C601" s="20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BM601" s="62"/>
    </row>
    <row r="602" spans="1:65" ht="15">
      <c r="B602" s="37" t="s">
        <v>507</v>
      </c>
      <c r="BM602" s="32" t="s">
        <v>67</v>
      </c>
    </row>
    <row r="603" spans="1:65" ht="15">
      <c r="A603" s="28" t="s">
        <v>31</v>
      </c>
      <c r="B603" s="18" t="s">
        <v>115</v>
      </c>
      <c r="C603" s="15" t="s">
        <v>116</v>
      </c>
      <c r="D603" s="16" t="s">
        <v>234</v>
      </c>
      <c r="E603" s="17" t="s">
        <v>234</v>
      </c>
      <c r="F603" s="17" t="s">
        <v>234</v>
      </c>
      <c r="G603" s="17" t="s">
        <v>234</v>
      </c>
      <c r="H603" s="17" t="s">
        <v>234</v>
      </c>
      <c r="I603" s="166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>
        <v>1</v>
      </c>
    </row>
    <row r="604" spans="1:65">
      <c r="A604" s="35"/>
      <c r="B604" s="19" t="s">
        <v>235</v>
      </c>
      <c r="C604" s="8" t="s">
        <v>235</v>
      </c>
      <c r="D604" s="164" t="s">
        <v>239</v>
      </c>
      <c r="E604" s="165" t="s">
        <v>240</v>
      </c>
      <c r="F604" s="165" t="s">
        <v>250</v>
      </c>
      <c r="G604" s="165" t="s">
        <v>252</v>
      </c>
      <c r="H604" s="165" t="s">
        <v>268</v>
      </c>
      <c r="I604" s="166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 t="s">
        <v>3</v>
      </c>
    </row>
    <row r="605" spans="1:65">
      <c r="A605" s="35"/>
      <c r="B605" s="19"/>
      <c r="C605" s="8"/>
      <c r="D605" s="9" t="s">
        <v>275</v>
      </c>
      <c r="E605" s="10" t="s">
        <v>276</v>
      </c>
      <c r="F605" s="10" t="s">
        <v>275</v>
      </c>
      <c r="G605" s="10" t="s">
        <v>275</v>
      </c>
      <c r="H605" s="10" t="s">
        <v>275</v>
      </c>
      <c r="I605" s="166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1</v>
      </c>
    </row>
    <row r="606" spans="1:65">
      <c r="A606" s="35"/>
      <c r="B606" s="19"/>
      <c r="C606" s="8"/>
      <c r="D606" s="29"/>
      <c r="E606" s="29"/>
      <c r="F606" s="29"/>
      <c r="G606" s="29"/>
      <c r="H606" s="29"/>
      <c r="I606" s="166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8">
        <v>1</v>
      </c>
      <c r="C607" s="14">
        <v>1</v>
      </c>
      <c r="D607" s="246">
        <v>37.1</v>
      </c>
      <c r="E607" s="246">
        <v>31.7</v>
      </c>
      <c r="F607" s="272">
        <v>34.03</v>
      </c>
      <c r="G607" s="246">
        <v>32.1</v>
      </c>
      <c r="H607" s="272">
        <v>31.100000000000005</v>
      </c>
      <c r="I607" s="247"/>
      <c r="J607" s="248"/>
      <c r="K607" s="248"/>
      <c r="L607" s="248"/>
      <c r="M607" s="248"/>
      <c r="N607" s="248"/>
      <c r="O607" s="248"/>
      <c r="P607" s="248"/>
      <c r="Q607" s="248"/>
      <c r="R607" s="248"/>
      <c r="S607" s="248"/>
      <c r="T607" s="248"/>
      <c r="U607" s="248"/>
      <c r="V607" s="248"/>
      <c r="W607" s="248"/>
      <c r="X607" s="248"/>
      <c r="Y607" s="248"/>
      <c r="Z607" s="248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  <c r="AM607" s="248"/>
      <c r="AN607" s="248"/>
      <c r="AO607" s="248"/>
      <c r="AP607" s="248"/>
      <c r="AQ607" s="248"/>
      <c r="AR607" s="248"/>
      <c r="AS607" s="248"/>
      <c r="AT607" s="248"/>
      <c r="AU607" s="248"/>
      <c r="AV607" s="248"/>
      <c r="AW607" s="248"/>
      <c r="AX607" s="248"/>
      <c r="AY607" s="248"/>
      <c r="AZ607" s="248"/>
      <c r="BA607" s="248"/>
      <c r="BB607" s="248"/>
      <c r="BC607" s="248"/>
      <c r="BD607" s="248"/>
      <c r="BE607" s="248"/>
      <c r="BF607" s="248"/>
      <c r="BG607" s="248"/>
      <c r="BH607" s="248"/>
      <c r="BI607" s="248"/>
      <c r="BJ607" s="248"/>
      <c r="BK607" s="248"/>
      <c r="BL607" s="248"/>
      <c r="BM607" s="249">
        <v>1</v>
      </c>
    </row>
    <row r="608" spans="1:65">
      <c r="A608" s="35"/>
      <c r="B608" s="19">
        <v>1</v>
      </c>
      <c r="C608" s="8">
        <v>2</v>
      </c>
      <c r="D608" s="250">
        <v>39.700000000000003</v>
      </c>
      <c r="E608" s="250">
        <v>29.8</v>
      </c>
      <c r="F608" s="274">
        <v>35.28</v>
      </c>
      <c r="G608" s="250">
        <v>31.4</v>
      </c>
      <c r="H608" s="274">
        <v>33.799999999999997</v>
      </c>
      <c r="I608" s="247"/>
      <c r="J608" s="248"/>
      <c r="K608" s="248"/>
      <c r="L608" s="248"/>
      <c r="M608" s="248"/>
      <c r="N608" s="248"/>
      <c r="O608" s="248"/>
      <c r="P608" s="248"/>
      <c r="Q608" s="248"/>
      <c r="R608" s="248"/>
      <c r="S608" s="248"/>
      <c r="T608" s="248"/>
      <c r="U608" s="248"/>
      <c r="V608" s="248"/>
      <c r="W608" s="248"/>
      <c r="X608" s="248"/>
      <c r="Y608" s="248"/>
      <c r="Z608" s="248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  <c r="AM608" s="248"/>
      <c r="AN608" s="248"/>
      <c r="AO608" s="248"/>
      <c r="AP608" s="248"/>
      <c r="AQ608" s="248"/>
      <c r="AR608" s="248"/>
      <c r="AS608" s="248"/>
      <c r="AT608" s="248"/>
      <c r="AU608" s="248"/>
      <c r="AV608" s="248"/>
      <c r="AW608" s="248"/>
      <c r="AX608" s="248"/>
      <c r="AY608" s="248"/>
      <c r="AZ608" s="248"/>
      <c r="BA608" s="248"/>
      <c r="BB608" s="248"/>
      <c r="BC608" s="248"/>
      <c r="BD608" s="248"/>
      <c r="BE608" s="248"/>
      <c r="BF608" s="248"/>
      <c r="BG608" s="248"/>
      <c r="BH608" s="248"/>
      <c r="BI608" s="248"/>
      <c r="BJ608" s="248"/>
      <c r="BK608" s="248"/>
      <c r="BL608" s="248"/>
      <c r="BM608" s="249">
        <v>20</v>
      </c>
    </row>
    <row r="609" spans="1:65">
      <c r="A609" s="35"/>
      <c r="B609" s="19">
        <v>1</v>
      </c>
      <c r="C609" s="8">
        <v>3</v>
      </c>
      <c r="D609" s="250">
        <v>32.6</v>
      </c>
      <c r="E609" s="250">
        <v>30.800000000000004</v>
      </c>
      <c r="F609" s="274">
        <v>34.28</v>
      </c>
      <c r="G609" s="250">
        <v>34</v>
      </c>
      <c r="H609" s="274">
        <v>35.6</v>
      </c>
      <c r="I609" s="247"/>
      <c r="J609" s="248"/>
      <c r="K609" s="248"/>
      <c r="L609" s="248"/>
      <c r="M609" s="248"/>
      <c r="N609" s="248"/>
      <c r="O609" s="248"/>
      <c r="P609" s="248"/>
      <c r="Q609" s="248"/>
      <c r="R609" s="248"/>
      <c r="S609" s="248"/>
      <c r="T609" s="248"/>
      <c r="U609" s="248"/>
      <c r="V609" s="248"/>
      <c r="W609" s="248"/>
      <c r="X609" s="248"/>
      <c r="Y609" s="248"/>
      <c r="Z609" s="248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  <c r="AM609" s="248"/>
      <c r="AN609" s="248"/>
      <c r="AO609" s="248"/>
      <c r="AP609" s="248"/>
      <c r="AQ609" s="248"/>
      <c r="AR609" s="248"/>
      <c r="AS609" s="248"/>
      <c r="AT609" s="248"/>
      <c r="AU609" s="248"/>
      <c r="AV609" s="248"/>
      <c r="AW609" s="248"/>
      <c r="AX609" s="248"/>
      <c r="AY609" s="248"/>
      <c r="AZ609" s="248"/>
      <c r="BA609" s="248"/>
      <c r="BB609" s="248"/>
      <c r="BC609" s="248"/>
      <c r="BD609" s="248"/>
      <c r="BE609" s="248"/>
      <c r="BF609" s="248"/>
      <c r="BG609" s="248"/>
      <c r="BH609" s="248"/>
      <c r="BI609" s="248"/>
      <c r="BJ609" s="248"/>
      <c r="BK609" s="248"/>
      <c r="BL609" s="248"/>
      <c r="BM609" s="249">
        <v>16</v>
      </c>
    </row>
    <row r="610" spans="1:65">
      <c r="A610" s="35"/>
      <c r="B610" s="19">
        <v>1</v>
      </c>
      <c r="C610" s="8">
        <v>4</v>
      </c>
      <c r="D610" s="250">
        <v>37.1</v>
      </c>
      <c r="E610" s="250">
        <v>31.2</v>
      </c>
      <c r="F610" s="274">
        <v>34.58</v>
      </c>
      <c r="G610" s="250">
        <v>33.299999999999997</v>
      </c>
      <c r="H610" s="274">
        <v>34.799999999999997</v>
      </c>
      <c r="I610" s="247"/>
      <c r="J610" s="248"/>
      <c r="K610" s="248"/>
      <c r="L610" s="248"/>
      <c r="M610" s="248"/>
      <c r="N610" s="248"/>
      <c r="O610" s="248"/>
      <c r="P610" s="248"/>
      <c r="Q610" s="248"/>
      <c r="R610" s="248"/>
      <c r="S610" s="248"/>
      <c r="T610" s="248"/>
      <c r="U610" s="248"/>
      <c r="V610" s="248"/>
      <c r="W610" s="248"/>
      <c r="X610" s="248"/>
      <c r="Y610" s="248"/>
      <c r="Z610" s="248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  <c r="AM610" s="248"/>
      <c r="AN610" s="248"/>
      <c r="AO610" s="248"/>
      <c r="AP610" s="248"/>
      <c r="AQ610" s="248"/>
      <c r="AR610" s="248"/>
      <c r="AS610" s="248"/>
      <c r="AT610" s="248"/>
      <c r="AU610" s="248"/>
      <c r="AV610" s="248"/>
      <c r="AW610" s="248"/>
      <c r="AX610" s="248"/>
      <c r="AY610" s="248"/>
      <c r="AZ610" s="248"/>
      <c r="BA610" s="248"/>
      <c r="BB610" s="248"/>
      <c r="BC610" s="248"/>
      <c r="BD610" s="248"/>
      <c r="BE610" s="248"/>
      <c r="BF610" s="248"/>
      <c r="BG610" s="248"/>
      <c r="BH610" s="248"/>
      <c r="BI610" s="248"/>
      <c r="BJ610" s="248"/>
      <c r="BK610" s="248"/>
      <c r="BL610" s="248"/>
      <c r="BM610" s="249">
        <v>33.739333333333335</v>
      </c>
    </row>
    <row r="611" spans="1:65">
      <c r="A611" s="35"/>
      <c r="B611" s="19">
        <v>1</v>
      </c>
      <c r="C611" s="8">
        <v>5</v>
      </c>
      <c r="D611" s="250">
        <v>31.2</v>
      </c>
      <c r="E611" s="250">
        <v>30.9</v>
      </c>
      <c r="F611" s="250">
        <v>34.58</v>
      </c>
      <c r="G611" s="250">
        <v>32.700000000000003</v>
      </c>
      <c r="H611" s="250">
        <v>36.6</v>
      </c>
      <c r="I611" s="247"/>
      <c r="J611" s="248"/>
      <c r="K611" s="248"/>
      <c r="L611" s="248"/>
      <c r="M611" s="248"/>
      <c r="N611" s="248"/>
      <c r="O611" s="248"/>
      <c r="P611" s="248"/>
      <c r="Q611" s="248"/>
      <c r="R611" s="248"/>
      <c r="S611" s="248"/>
      <c r="T611" s="248"/>
      <c r="U611" s="248"/>
      <c r="V611" s="248"/>
      <c r="W611" s="248"/>
      <c r="X611" s="248"/>
      <c r="Y611" s="248"/>
      <c r="Z611" s="248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  <c r="AM611" s="248"/>
      <c r="AN611" s="248"/>
      <c r="AO611" s="248"/>
      <c r="AP611" s="248"/>
      <c r="AQ611" s="248"/>
      <c r="AR611" s="248"/>
      <c r="AS611" s="248"/>
      <c r="AT611" s="248"/>
      <c r="AU611" s="248"/>
      <c r="AV611" s="248"/>
      <c r="AW611" s="248"/>
      <c r="AX611" s="248"/>
      <c r="AY611" s="248"/>
      <c r="AZ611" s="248"/>
      <c r="BA611" s="248"/>
      <c r="BB611" s="248"/>
      <c r="BC611" s="248"/>
      <c r="BD611" s="248"/>
      <c r="BE611" s="248"/>
      <c r="BF611" s="248"/>
      <c r="BG611" s="248"/>
      <c r="BH611" s="248"/>
      <c r="BI611" s="248"/>
      <c r="BJ611" s="248"/>
      <c r="BK611" s="248"/>
      <c r="BL611" s="248"/>
      <c r="BM611" s="249">
        <v>43</v>
      </c>
    </row>
    <row r="612" spans="1:65">
      <c r="A612" s="35"/>
      <c r="B612" s="19">
        <v>1</v>
      </c>
      <c r="C612" s="8">
        <v>6</v>
      </c>
      <c r="D612" s="250">
        <v>38.700000000000003</v>
      </c>
      <c r="E612" s="250">
        <v>30.599999999999998</v>
      </c>
      <c r="F612" s="250">
        <v>34.729999999999997</v>
      </c>
      <c r="G612" s="250">
        <v>32.1</v>
      </c>
      <c r="H612" s="250">
        <v>35.799999999999997</v>
      </c>
      <c r="I612" s="247"/>
      <c r="J612" s="248"/>
      <c r="K612" s="248"/>
      <c r="L612" s="248"/>
      <c r="M612" s="248"/>
      <c r="N612" s="248"/>
      <c r="O612" s="248"/>
      <c r="P612" s="248"/>
      <c r="Q612" s="248"/>
      <c r="R612" s="248"/>
      <c r="S612" s="248"/>
      <c r="T612" s="248"/>
      <c r="U612" s="248"/>
      <c r="V612" s="248"/>
      <c r="W612" s="248"/>
      <c r="X612" s="248"/>
      <c r="Y612" s="248"/>
      <c r="Z612" s="248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  <c r="AM612" s="248"/>
      <c r="AN612" s="248"/>
      <c r="AO612" s="248"/>
      <c r="AP612" s="248"/>
      <c r="AQ612" s="248"/>
      <c r="AR612" s="248"/>
      <c r="AS612" s="248"/>
      <c r="AT612" s="248"/>
      <c r="AU612" s="248"/>
      <c r="AV612" s="248"/>
      <c r="AW612" s="248"/>
      <c r="AX612" s="248"/>
      <c r="AY612" s="248"/>
      <c r="AZ612" s="248"/>
      <c r="BA612" s="248"/>
      <c r="BB612" s="248"/>
      <c r="BC612" s="248"/>
      <c r="BD612" s="248"/>
      <c r="BE612" s="248"/>
      <c r="BF612" s="248"/>
      <c r="BG612" s="248"/>
      <c r="BH612" s="248"/>
      <c r="BI612" s="248"/>
      <c r="BJ612" s="248"/>
      <c r="BK612" s="248"/>
      <c r="BL612" s="248"/>
      <c r="BM612" s="251"/>
    </row>
    <row r="613" spans="1:65">
      <c r="A613" s="35"/>
      <c r="B613" s="20" t="s">
        <v>261</v>
      </c>
      <c r="C613" s="12"/>
      <c r="D613" s="252">
        <v>36.066666666666663</v>
      </c>
      <c r="E613" s="252">
        <v>30.833333333333332</v>
      </c>
      <c r="F613" s="252">
        <v>34.58</v>
      </c>
      <c r="G613" s="252">
        <v>32.6</v>
      </c>
      <c r="H613" s="252">
        <v>34.616666666666667</v>
      </c>
      <c r="I613" s="247"/>
      <c r="J613" s="248"/>
      <c r="K613" s="248"/>
      <c r="L613" s="248"/>
      <c r="M613" s="248"/>
      <c r="N613" s="248"/>
      <c r="O613" s="248"/>
      <c r="P613" s="248"/>
      <c r="Q613" s="248"/>
      <c r="R613" s="248"/>
      <c r="S613" s="248"/>
      <c r="T613" s="248"/>
      <c r="U613" s="248"/>
      <c r="V613" s="248"/>
      <c r="W613" s="248"/>
      <c r="X613" s="248"/>
      <c r="Y613" s="248"/>
      <c r="Z613" s="248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  <c r="AM613" s="248"/>
      <c r="AN613" s="248"/>
      <c r="AO613" s="248"/>
      <c r="AP613" s="248"/>
      <c r="AQ613" s="248"/>
      <c r="AR613" s="248"/>
      <c r="AS613" s="248"/>
      <c r="AT613" s="248"/>
      <c r="AU613" s="248"/>
      <c r="AV613" s="248"/>
      <c r="AW613" s="248"/>
      <c r="AX613" s="248"/>
      <c r="AY613" s="248"/>
      <c r="AZ613" s="248"/>
      <c r="BA613" s="248"/>
      <c r="BB613" s="248"/>
      <c r="BC613" s="248"/>
      <c r="BD613" s="248"/>
      <c r="BE613" s="248"/>
      <c r="BF613" s="248"/>
      <c r="BG613" s="248"/>
      <c r="BH613" s="248"/>
      <c r="BI613" s="248"/>
      <c r="BJ613" s="248"/>
      <c r="BK613" s="248"/>
      <c r="BL613" s="248"/>
      <c r="BM613" s="251"/>
    </row>
    <row r="614" spans="1:65">
      <c r="A614" s="35"/>
      <c r="B614" s="3" t="s">
        <v>262</v>
      </c>
      <c r="C614" s="33"/>
      <c r="D614" s="253">
        <v>37.1</v>
      </c>
      <c r="E614" s="253">
        <v>30.85</v>
      </c>
      <c r="F614" s="253">
        <v>34.58</v>
      </c>
      <c r="G614" s="253">
        <v>32.400000000000006</v>
      </c>
      <c r="H614" s="253">
        <v>35.200000000000003</v>
      </c>
      <c r="I614" s="247"/>
      <c r="J614" s="248"/>
      <c r="K614" s="248"/>
      <c r="L614" s="248"/>
      <c r="M614" s="248"/>
      <c r="N614" s="248"/>
      <c r="O614" s="248"/>
      <c r="P614" s="248"/>
      <c r="Q614" s="248"/>
      <c r="R614" s="248"/>
      <c r="S614" s="248"/>
      <c r="T614" s="248"/>
      <c r="U614" s="248"/>
      <c r="V614" s="248"/>
      <c r="W614" s="248"/>
      <c r="X614" s="248"/>
      <c r="Y614" s="248"/>
      <c r="Z614" s="248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  <c r="AM614" s="248"/>
      <c r="AN614" s="248"/>
      <c r="AO614" s="248"/>
      <c r="AP614" s="248"/>
      <c r="AQ614" s="248"/>
      <c r="AR614" s="248"/>
      <c r="AS614" s="248"/>
      <c r="AT614" s="248"/>
      <c r="AU614" s="248"/>
      <c r="AV614" s="248"/>
      <c r="AW614" s="248"/>
      <c r="AX614" s="248"/>
      <c r="AY614" s="248"/>
      <c r="AZ614" s="248"/>
      <c r="BA614" s="248"/>
      <c r="BB614" s="248"/>
      <c r="BC614" s="248"/>
      <c r="BD614" s="248"/>
      <c r="BE614" s="248"/>
      <c r="BF614" s="248"/>
      <c r="BG614" s="248"/>
      <c r="BH614" s="248"/>
      <c r="BI614" s="248"/>
      <c r="BJ614" s="248"/>
      <c r="BK614" s="248"/>
      <c r="BL614" s="248"/>
      <c r="BM614" s="251"/>
    </row>
    <row r="615" spans="1:65">
      <c r="A615" s="35"/>
      <c r="B615" s="3" t="s">
        <v>263</v>
      </c>
      <c r="C615" s="33"/>
      <c r="D615" s="27">
        <v>3.4050942228764645</v>
      </c>
      <c r="E615" s="27">
        <v>0.63456021516217531</v>
      </c>
      <c r="F615" s="27">
        <v>0.42544094772365265</v>
      </c>
      <c r="G615" s="27">
        <v>0.93808315196468572</v>
      </c>
      <c r="H615" s="27">
        <v>1.9681632723599587</v>
      </c>
      <c r="I615" s="166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A616" s="35"/>
      <c r="B616" s="3" t="s">
        <v>87</v>
      </c>
      <c r="C616" s="33"/>
      <c r="D616" s="13">
        <v>9.4411115236870555E-2</v>
      </c>
      <c r="E616" s="13">
        <v>2.0580331302557039E-2</v>
      </c>
      <c r="F616" s="13">
        <v>1.2303092762395971E-2</v>
      </c>
      <c r="G616" s="13">
        <v>2.8775556808732689E-2</v>
      </c>
      <c r="H616" s="13">
        <v>5.6855944314683445E-2</v>
      </c>
      <c r="I616" s="166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2"/>
    </row>
    <row r="617" spans="1:65">
      <c r="A617" s="35"/>
      <c r="B617" s="3" t="s">
        <v>264</v>
      </c>
      <c r="C617" s="33"/>
      <c r="D617" s="13">
        <v>6.8979825722697452E-2</v>
      </c>
      <c r="E617" s="13">
        <v>-8.6130925329486963E-2</v>
      </c>
      <c r="F617" s="13">
        <v>2.4916516825070456E-2</v>
      </c>
      <c r="G617" s="13">
        <v>-3.3768697267284487E-2</v>
      </c>
      <c r="H617" s="13">
        <v>2.6003280049003097E-2</v>
      </c>
      <c r="I617" s="166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53" t="s">
        <v>265</v>
      </c>
      <c r="C618" s="54"/>
      <c r="D618" s="52">
        <v>0.67</v>
      </c>
      <c r="E618" s="52">
        <v>1.7</v>
      </c>
      <c r="F618" s="52">
        <v>0</v>
      </c>
      <c r="G618" s="52">
        <v>0.9</v>
      </c>
      <c r="H618" s="52">
        <v>0.02</v>
      </c>
      <c r="I618" s="166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B619" s="36"/>
      <c r="C619" s="20"/>
      <c r="D619" s="31"/>
      <c r="E619" s="31"/>
      <c r="F619" s="31"/>
      <c r="G619" s="31"/>
      <c r="H619" s="31"/>
      <c r="BM619" s="62"/>
    </row>
    <row r="620" spans="1:65" ht="15">
      <c r="B620" s="37" t="s">
        <v>508</v>
      </c>
      <c r="BM620" s="32" t="s">
        <v>67</v>
      </c>
    </row>
    <row r="621" spans="1:65" ht="15">
      <c r="A621" s="28" t="s">
        <v>34</v>
      </c>
      <c r="B621" s="18" t="s">
        <v>115</v>
      </c>
      <c r="C621" s="15" t="s">
        <v>116</v>
      </c>
      <c r="D621" s="16" t="s">
        <v>234</v>
      </c>
      <c r="E621" s="17" t="s">
        <v>234</v>
      </c>
      <c r="F621" s="17" t="s">
        <v>234</v>
      </c>
      <c r="G621" s="17" t="s">
        <v>234</v>
      </c>
      <c r="H621" s="17" t="s">
        <v>234</v>
      </c>
      <c r="I621" s="17" t="s">
        <v>234</v>
      </c>
      <c r="J621" s="17" t="s">
        <v>234</v>
      </c>
      <c r="K621" s="17" t="s">
        <v>234</v>
      </c>
      <c r="L621" s="17" t="s">
        <v>234</v>
      </c>
      <c r="M621" s="17" t="s">
        <v>234</v>
      </c>
      <c r="N621" s="17" t="s">
        <v>234</v>
      </c>
      <c r="O621" s="17" t="s">
        <v>234</v>
      </c>
      <c r="P621" s="17" t="s">
        <v>234</v>
      </c>
      <c r="Q621" s="17" t="s">
        <v>234</v>
      </c>
      <c r="R621" s="17" t="s">
        <v>234</v>
      </c>
      <c r="S621" s="17" t="s">
        <v>234</v>
      </c>
      <c r="T621" s="17" t="s">
        <v>234</v>
      </c>
      <c r="U621" s="17" t="s">
        <v>234</v>
      </c>
      <c r="V621" s="166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1</v>
      </c>
    </row>
    <row r="622" spans="1:65">
      <c r="A622" s="35"/>
      <c r="B622" s="19" t="s">
        <v>235</v>
      </c>
      <c r="C622" s="8" t="s">
        <v>235</v>
      </c>
      <c r="D622" s="164" t="s">
        <v>237</v>
      </c>
      <c r="E622" s="165" t="s">
        <v>239</v>
      </c>
      <c r="F622" s="165" t="s">
        <v>240</v>
      </c>
      <c r="G622" s="165" t="s">
        <v>241</v>
      </c>
      <c r="H622" s="165" t="s">
        <v>242</v>
      </c>
      <c r="I622" s="165" t="s">
        <v>243</v>
      </c>
      <c r="J622" s="165" t="s">
        <v>244</v>
      </c>
      <c r="K622" s="165" t="s">
        <v>245</v>
      </c>
      <c r="L622" s="165" t="s">
        <v>246</v>
      </c>
      <c r="M622" s="165" t="s">
        <v>247</v>
      </c>
      <c r="N622" s="165" t="s">
        <v>248</v>
      </c>
      <c r="O622" s="165" t="s">
        <v>249</v>
      </c>
      <c r="P622" s="165" t="s">
        <v>250</v>
      </c>
      <c r="Q622" s="165" t="s">
        <v>251</v>
      </c>
      <c r="R622" s="165" t="s">
        <v>252</v>
      </c>
      <c r="S622" s="165" t="s">
        <v>253</v>
      </c>
      <c r="T622" s="165" t="s">
        <v>255</v>
      </c>
      <c r="U622" s="165" t="s">
        <v>268</v>
      </c>
      <c r="V622" s="166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 t="s">
        <v>3</v>
      </c>
    </row>
    <row r="623" spans="1:65">
      <c r="A623" s="35"/>
      <c r="B623" s="19"/>
      <c r="C623" s="8"/>
      <c r="D623" s="9" t="s">
        <v>119</v>
      </c>
      <c r="E623" s="10" t="s">
        <v>275</v>
      </c>
      <c r="F623" s="10" t="s">
        <v>276</v>
      </c>
      <c r="G623" s="10" t="s">
        <v>276</v>
      </c>
      <c r="H623" s="10" t="s">
        <v>276</v>
      </c>
      <c r="I623" s="10" t="s">
        <v>276</v>
      </c>
      <c r="J623" s="10" t="s">
        <v>276</v>
      </c>
      <c r="K623" s="10" t="s">
        <v>276</v>
      </c>
      <c r="L623" s="10" t="s">
        <v>119</v>
      </c>
      <c r="M623" s="10" t="s">
        <v>276</v>
      </c>
      <c r="N623" s="10" t="s">
        <v>276</v>
      </c>
      <c r="O623" s="10" t="s">
        <v>119</v>
      </c>
      <c r="P623" s="10" t="s">
        <v>275</v>
      </c>
      <c r="Q623" s="10" t="s">
        <v>119</v>
      </c>
      <c r="R623" s="10" t="s">
        <v>119</v>
      </c>
      <c r="S623" s="10" t="s">
        <v>276</v>
      </c>
      <c r="T623" s="10" t="s">
        <v>119</v>
      </c>
      <c r="U623" s="10" t="s">
        <v>275</v>
      </c>
      <c r="V623" s="166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0</v>
      </c>
    </row>
    <row r="624" spans="1:65">
      <c r="A624" s="35"/>
      <c r="B624" s="19"/>
      <c r="C624" s="8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166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</v>
      </c>
    </row>
    <row r="625" spans="1:65">
      <c r="A625" s="35"/>
      <c r="B625" s="18">
        <v>1</v>
      </c>
      <c r="C625" s="14">
        <v>1</v>
      </c>
      <c r="D625" s="257">
        <v>60.925700000000006</v>
      </c>
      <c r="E625" s="234">
        <v>51.1</v>
      </c>
      <c r="F625" s="266">
        <v>50.4</v>
      </c>
      <c r="G625" s="234">
        <v>53.3</v>
      </c>
      <c r="H625" s="266">
        <v>50.8</v>
      </c>
      <c r="I625" s="234">
        <v>51.1</v>
      </c>
      <c r="J625" s="266">
        <v>55</v>
      </c>
      <c r="K625" s="234">
        <v>46.4</v>
      </c>
      <c r="L625" s="234">
        <v>48</v>
      </c>
      <c r="M625" s="234">
        <v>49</v>
      </c>
      <c r="N625" s="234">
        <v>49</v>
      </c>
      <c r="O625" s="234">
        <v>54.096656043320003</v>
      </c>
      <c r="P625" s="234">
        <v>51.7</v>
      </c>
      <c r="Q625" s="234">
        <v>51</v>
      </c>
      <c r="R625" s="234">
        <v>54</v>
      </c>
      <c r="S625" s="234">
        <v>52.5</v>
      </c>
      <c r="T625" s="234">
        <v>49.613299999999995</v>
      </c>
      <c r="U625" s="234">
        <v>52.8</v>
      </c>
      <c r="V625" s="235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  <c r="AG625" s="236"/>
      <c r="AH625" s="236"/>
      <c r="AI625" s="236"/>
      <c r="AJ625" s="236"/>
      <c r="AK625" s="236"/>
      <c r="AL625" s="236"/>
      <c r="AM625" s="236"/>
      <c r="AN625" s="236"/>
      <c r="AO625" s="236"/>
      <c r="AP625" s="236"/>
      <c r="AQ625" s="236"/>
      <c r="AR625" s="236"/>
      <c r="AS625" s="236"/>
      <c r="AT625" s="236"/>
      <c r="AU625" s="236"/>
      <c r="AV625" s="236"/>
      <c r="AW625" s="236"/>
      <c r="AX625" s="236"/>
      <c r="AY625" s="236"/>
      <c r="AZ625" s="236"/>
      <c r="BA625" s="236"/>
      <c r="BB625" s="236"/>
      <c r="BC625" s="236"/>
      <c r="BD625" s="236"/>
      <c r="BE625" s="236"/>
      <c r="BF625" s="236"/>
      <c r="BG625" s="236"/>
      <c r="BH625" s="236"/>
      <c r="BI625" s="236"/>
      <c r="BJ625" s="236"/>
      <c r="BK625" s="236"/>
      <c r="BL625" s="236"/>
      <c r="BM625" s="237">
        <v>1</v>
      </c>
    </row>
    <row r="626" spans="1:65">
      <c r="A626" s="35"/>
      <c r="B626" s="19">
        <v>1</v>
      </c>
      <c r="C626" s="8">
        <v>2</v>
      </c>
      <c r="D626" s="258">
        <v>56.977800000000009</v>
      </c>
      <c r="E626" s="238">
        <v>53.4</v>
      </c>
      <c r="F626" s="268">
        <v>50.4</v>
      </c>
      <c r="G626" s="238">
        <v>54.2</v>
      </c>
      <c r="H626" s="268">
        <v>49.1</v>
      </c>
      <c r="I626" s="238">
        <v>52.9</v>
      </c>
      <c r="J626" s="268">
        <v>50.2</v>
      </c>
      <c r="K626" s="238">
        <v>47.7</v>
      </c>
      <c r="L626" s="238">
        <v>48</v>
      </c>
      <c r="M626" s="238">
        <v>46.1</v>
      </c>
      <c r="N626" s="238">
        <v>51</v>
      </c>
      <c r="O626" s="238">
        <v>53.300946747604357</v>
      </c>
      <c r="P626" s="238">
        <v>52</v>
      </c>
      <c r="Q626" s="238">
        <v>52</v>
      </c>
      <c r="R626" s="238">
        <v>47</v>
      </c>
      <c r="S626" s="238">
        <v>51.6</v>
      </c>
      <c r="T626" s="238">
        <v>50.267799999999994</v>
      </c>
      <c r="U626" s="238">
        <v>50.4</v>
      </c>
      <c r="V626" s="235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  <c r="AG626" s="236"/>
      <c r="AH626" s="236"/>
      <c r="AI626" s="236"/>
      <c r="AJ626" s="236"/>
      <c r="AK626" s="236"/>
      <c r="AL626" s="236"/>
      <c r="AM626" s="236"/>
      <c r="AN626" s="236"/>
      <c r="AO626" s="236"/>
      <c r="AP626" s="236"/>
      <c r="AQ626" s="236"/>
      <c r="AR626" s="236"/>
      <c r="AS626" s="236"/>
      <c r="AT626" s="236"/>
      <c r="AU626" s="236"/>
      <c r="AV626" s="236"/>
      <c r="AW626" s="236"/>
      <c r="AX626" s="236"/>
      <c r="AY626" s="236"/>
      <c r="AZ626" s="236"/>
      <c r="BA626" s="236"/>
      <c r="BB626" s="236"/>
      <c r="BC626" s="236"/>
      <c r="BD626" s="236"/>
      <c r="BE626" s="236"/>
      <c r="BF626" s="236"/>
      <c r="BG626" s="236"/>
      <c r="BH626" s="236"/>
      <c r="BI626" s="236"/>
      <c r="BJ626" s="236"/>
      <c r="BK626" s="236"/>
      <c r="BL626" s="236"/>
      <c r="BM626" s="237">
        <v>11</v>
      </c>
    </row>
    <row r="627" spans="1:65">
      <c r="A627" s="35"/>
      <c r="B627" s="19">
        <v>1</v>
      </c>
      <c r="C627" s="8">
        <v>3</v>
      </c>
      <c r="D627" s="258">
        <v>55.057200000000002</v>
      </c>
      <c r="E627" s="238">
        <v>51.9</v>
      </c>
      <c r="F627" s="268">
        <v>50.2</v>
      </c>
      <c r="G627" s="238">
        <v>53.1</v>
      </c>
      <c r="H627" s="268">
        <v>50.7</v>
      </c>
      <c r="I627" s="238">
        <v>50.5</v>
      </c>
      <c r="J627" s="268">
        <v>50.7</v>
      </c>
      <c r="K627" s="268">
        <v>48.3</v>
      </c>
      <c r="L627" s="241">
        <v>50</v>
      </c>
      <c r="M627" s="241">
        <v>46.2</v>
      </c>
      <c r="N627" s="241">
        <v>51</v>
      </c>
      <c r="O627" s="241">
        <v>53.575632660000004</v>
      </c>
      <c r="P627" s="241">
        <v>53</v>
      </c>
      <c r="Q627" s="241">
        <v>55</v>
      </c>
      <c r="R627" s="241">
        <v>51</v>
      </c>
      <c r="S627" s="241">
        <v>50.7</v>
      </c>
      <c r="T627" s="241">
        <v>49.888300000000008</v>
      </c>
      <c r="U627" s="241">
        <v>51</v>
      </c>
      <c r="V627" s="235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  <c r="AG627" s="236"/>
      <c r="AH627" s="236"/>
      <c r="AI627" s="236"/>
      <c r="AJ627" s="236"/>
      <c r="AK627" s="236"/>
      <c r="AL627" s="236"/>
      <c r="AM627" s="236"/>
      <c r="AN627" s="236"/>
      <c r="AO627" s="236"/>
      <c r="AP627" s="236"/>
      <c r="AQ627" s="236"/>
      <c r="AR627" s="236"/>
      <c r="AS627" s="236"/>
      <c r="AT627" s="236"/>
      <c r="AU627" s="236"/>
      <c r="AV627" s="236"/>
      <c r="AW627" s="236"/>
      <c r="AX627" s="236"/>
      <c r="AY627" s="236"/>
      <c r="AZ627" s="236"/>
      <c r="BA627" s="236"/>
      <c r="BB627" s="236"/>
      <c r="BC627" s="236"/>
      <c r="BD627" s="236"/>
      <c r="BE627" s="236"/>
      <c r="BF627" s="236"/>
      <c r="BG627" s="236"/>
      <c r="BH627" s="236"/>
      <c r="BI627" s="236"/>
      <c r="BJ627" s="236"/>
      <c r="BK627" s="236"/>
      <c r="BL627" s="236"/>
      <c r="BM627" s="237">
        <v>16</v>
      </c>
    </row>
    <row r="628" spans="1:65">
      <c r="A628" s="35"/>
      <c r="B628" s="19">
        <v>1</v>
      </c>
      <c r="C628" s="8">
        <v>4</v>
      </c>
      <c r="D628" s="258">
        <v>56.977800000000009</v>
      </c>
      <c r="E628" s="238">
        <v>51.7</v>
      </c>
      <c r="F628" s="268">
        <v>50.5</v>
      </c>
      <c r="G628" s="238">
        <v>54.1</v>
      </c>
      <c r="H628" s="268">
        <v>50.1</v>
      </c>
      <c r="I628" s="238">
        <v>50.1</v>
      </c>
      <c r="J628" s="268">
        <v>55.3</v>
      </c>
      <c r="K628" s="268">
        <v>48</v>
      </c>
      <c r="L628" s="241">
        <v>48</v>
      </c>
      <c r="M628" s="241">
        <v>46.9</v>
      </c>
      <c r="N628" s="241">
        <v>49</v>
      </c>
      <c r="O628" s="241">
        <v>53.677202598800406</v>
      </c>
      <c r="P628" s="241">
        <v>51.8</v>
      </c>
      <c r="Q628" s="241">
        <v>52</v>
      </c>
      <c r="R628" s="241">
        <v>53</v>
      </c>
      <c r="S628" s="241">
        <v>49.7</v>
      </c>
      <c r="T628" s="241">
        <v>50.925600000000003</v>
      </c>
      <c r="U628" s="241">
        <v>52.7</v>
      </c>
      <c r="V628" s="235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  <c r="AG628" s="236"/>
      <c r="AH628" s="236"/>
      <c r="AI628" s="236"/>
      <c r="AJ628" s="236"/>
      <c r="AK628" s="236"/>
      <c r="AL628" s="236"/>
      <c r="AM628" s="236"/>
      <c r="AN628" s="236"/>
      <c r="AO628" s="236"/>
      <c r="AP628" s="236"/>
      <c r="AQ628" s="236"/>
      <c r="AR628" s="236"/>
      <c r="AS628" s="236"/>
      <c r="AT628" s="236"/>
      <c r="AU628" s="236"/>
      <c r="AV628" s="236"/>
      <c r="AW628" s="236"/>
      <c r="AX628" s="236"/>
      <c r="AY628" s="236"/>
      <c r="AZ628" s="236"/>
      <c r="BA628" s="236"/>
      <c r="BB628" s="236"/>
      <c r="BC628" s="236"/>
      <c r="BD628" s="236"/>
      <c r="BE628" s="236"/>
      <c r="BF628" s="236"/>
      <c r="BG628" s="236"/>
      <c r="BH628" s="236"/>
      <c r="BI628" s="236"/>
      <c r="BJ628" s="236"/>
      <c r="BK628" s="236"/>
      <c r="BL628" s="236"/>
      <c r="BM628" s="237">
        <v>51.026813989395407</v>
      </c>
    </row>
    <row r="629" spans="1:65">
      <c r="A629" s="35"/>
      <c r="B629" s="19">
        <v>1</v>
      </c>
      <c r="C629" s="8">
        <v>5</v>
      </c>
      <c r="D629" s="258">
        <v>55.804100000000005</v>
      </c>
      <c r="E629" s="238">
        <v>49.7</v>
      </c>
      <c r="F629" s="238">
        <v>50.1</v>
      </c>
      <c r="G629" s="238">
        <v>52.6</v>
      </c>
      <c r="H629" s="238">
        <v>50</v>
      </c>
      <c r="I629" s="238">
        <v>50.7</v>
      </c>
      <c r="J629" s="238">
        <v>52.5</v>
      </c>
      <c r="K629" s="238">
        <v>48</v>
      </c>
      <c r="L629" s="238">
        <v>48</v>
      </c>
      <c r="M629" s="238">
        <v>49.4</v>
      </c>
      <c r="N629" s="238">
        <v>50</v>
      </c>
      <c r="O629" s="238">
        <v>54.121311670488197</v>
      </c>
      <c r="P629" s="238">
        <v>51.8</v>
      </c>
      <c r="Q629" s="238">
        <v>50</v>
      </c>
      <c r="R629" s="238">
        <v>54</v>
      </c>
      <c r="S629" s="238">
        <v>51</v>
      </c>
      <c r="T629" s="238">
        <v>50.494399999999999</v>
      </c>
      <c r="U629" s="238">
        <v>51.5</v>
      </c>
      <c r="V629" s="235"/>
      <c r="W629" s="236"/>
      <c r="X629" s="236"/>
      <c r="Y629" s="236"/>
      <c r="Z629" s="236"/>
      <c r="AA629" s="236"/>
      <c r="AB629" s="236"/>
      <c r="AC629" s="236"/>
      <c r="AD629" s="236"/>
      <c r="AE629" s="236"/>
      <c r="AF629" s="236"/>
      <c r="AG629" s="236"/>
      <c r="AH629" s="236"/>
      <c r="AI629" s="236"/>
      <c r="AJ629" s="236"/>
      <c r="AK629" s="236"/>
      <c r="AL629" s="236"/>
      <c r="AM629" s="236"/>
      <c r="AN629" s="236"/>
      <c r="AO629" s="236"/>
      <c r="AP629" s="236"/>
      <c r="AQ629" s="236"/>
      <c r="AR629" s="236"/>
      <c r="AS629" s="236"/>
      <c r="AT629" s="236"/>
      <c r="AU629" s="236"/>
      <c r="AV629" s="236"/>
      <c r="AW629" s="236"/>
      <c r="AX629" s="236"/>
      <c r="AY629" s="236"/>
      <c r="AZ629" s="236"/>
      <c r="BA629" s="236"/>
      <c r="BB629" s="236"/>
      <c r="BC629" s="236"/>
      <c r="BD629" s="236"/>
      <c r="BE629" s="236"/>
      <c r="BF629" s="236"/>
      <c r="BG629" s="236"/>
      <c r="BH629" s="236"/>
      <c r="BI629" s="236"/>
      <c r="BJ629" s="236"/>
      <c r="BK629" s="236"/>
      <c r="BL629" s="236"/>
      <c r="BM629" s="237">
        <v>44</v>
      </c>
    </row>
    <row r="630" spans="1:65">
      <c r="A630" s="35"/>
      <c r="B630" s="19">
        <v>1</v>
      </c>
      <c r="C630" s="8">
        <v>6</v>
      </c>
      <c r="D630" s="258">
        <v>59.218500000000006</v>
      </c>
      <c r="E630" s="238">
        <v>51.9</v>
      </c>
      <c r="F630" s="238">
        <v>49.4</v>
      </c>
      <c r="G630" s="238">
        <v>53.2</v>
      </c>
      <c r="H630" s="238">
        <v>51</v>
      </c>
      <c r="I630" s="238">
        <v>51.9</v>
      </c>
      <c r="J630" s="238">
        <v>53.6</v>
      </c>
      <c r="K630" s="238">
        <v>46.7</v>
      </c>
      <c r="L630" s="238">
        <v>49</v>
      </c>
      <c r="M630" s="238">
        <v>48.2</v>
      </c>
      <c r="N630" s="238">
        <v>52</v>
      </c>
      <c r="O630" s="238">
        <v>53.44497719811978</v>
      </c>
      <c r="P630" s="238">
        <v>52.3</v>
      </c>
      <c r="Q630" s="238">
        <v>51</v>
      </c>
      <c r="R630" s="238">
        <v>57</v>
      </c>
      <c r="S630" s="238">
        <v>52.3</v>
      </c>
      <c r="T630" s="238">
        <v>49.828900000000004</v>
      </c>
      <c r="U630" s="238">
        <v>54.4</v>
      </c>
      <c r="V630" s="235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  <c r="AG630" s="236"/>
      <c r="AH630" s="236"/>
      <c r="AI630" s="236"/>
      <c r="AJ630" s="236"/>
      <c r="AK630" s="236"/>
      <c r="AL630" s="236"/>
      <c r="AM630" s="236"/>
      <c r="AN630" s="236"/>
      <c r="AO630" s="236"/>
      <c r="AP630" s="236"/>
      <c r="AQ630" s="236"/>
      <c r="AR630" s="236"/>
      <c r="AS630" s="236"/>
      <c r="AT630" s="236"/>
      <c r="AU630" s="236"/>
      <c r="AV630" s="236"/>
      <c r="AW630" s="236"/>
      <c r="AX630" s="236"/>
      <c r="AY630" s="236"/>
      <c r="AZ630" s="236"/>
      <c r="BA630" s="236"/>
      <c r="BB630" s="236"/>
      <c r="BC630" s="236"/>
      <c r="BD630" s="236"/>
      <c r="BE630" s="236"/>
      <c r="BF630" s="236"/>
      <c r="BG630" s="236"/>
      <c r="BH630" s="236"/>
      <c r="BI630" s="236"/>
      <c r="BJ630" s="236"/>
      <c r="BK630" s="236"/>
      <c r="BL630" s="236"/>
      <c r="BM630" s="239"/>
    </row>
    <row r="631" spans="1:65">
      <c r="A631" s="35"/>
      <c r="B631" s="20" t="s">
        <v>261</v>
      </c>
      <c r="C631" s="12"/>
      <c r="D631" s="240">
        <v>57.493516666666672</v>
      </c>
      <c r="E631" s="240">
        <v>51.616666666666667</v>
      </c>
      <c r="F631" s="240">
        <v>50.166666666666664</v>
      </c>
      <c r="G631" s="240">
        <v>53.416666666666664</v>
      </c>
      <c r="H631" s="240">
        <v>50.283333333333339</v>
      </c>
      <c r="I631" s="240">
        <v>51.199999999999996</v>
      </c>
      <c r="J631" s="240">
        <v>52.883333333333333</v>
      </c>
      <c r="K631" s="240">
        <v>47.516666666666659</v>
      </c>
      <c r="L631" s="240">
        <v>48.5</v>
      </c>
      <c r="M631" s="240">
        <v>47.633333333333333</v>
      </c>
      <c r="N631" s="240">
        <v>50.333333333333336</v>
      </c>
      <c r="O631" s="240">
        <v>53.702787819722118</v>
      </c>
      <c r="P631" s="240">
        <v>52.1</v>
      </c>
      <c r="Q631" s="240">
        <v>51.833333333333336</v>
      </c>
      <c r="R631" s="240">
        <v>52.666666666666664</v>
      </c>
      <c r="S631" s="240">
        <v>51.300000000000004</v>
      </c>
      <c r="T631" s="240">
        <v>50.169716666666659</v>
      </c>
      <c r="U631" s="240">
        <v>52.133333333333326</v>
      </c>
      <c r="V631" s="235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  <c r="AG631" s="236"/>
      <c r="AH631" s="236"/>
      <c r="AI631" s="236"/>
      <c r="AJ631" s="236"/>
      <c r="AK631" s="236"/>
      <c r="AL631" s="236"/>
      <c r="AM631" s="236"/>
      <c r="AN631" s="236"/>
      <c r="AO631" s="236"/>
      <c r="AP631" s="236"/>
      <c r="AQ631" s="236"/>
      <c r="AR631" s="236"/>
      <c r="AS631" s="236"/>
      <c r="AT631" s="236"/>
      <c r="AU631" s="236"/>
      <c r="AV631" s="236"/>
      <c r="AW631" s="236"/>
      <c r="AX631" s="236"/>
      <c r="AY631" s="236"/>
      <c r="AZ631" s="236"/>
      <c r="BA631" s="236"/>
      <c r="BB631" s="236"/>
      <c r="BC631" s="236"/>
      <c r="BD631" s="236"/>
      <c r="BE631" s="236"/>
      <c r="BF631" s="236"/>
      <c r="BG631" s="236"/>
      <c r="BH631" s="236"/>
      <c r="BI631" s="236"/>
      <c r="BJ631" s="236"/>
      <c r="BK631" s="236"/>
      <c r="BL631" s="236"/>
      <c r="BM631" s="239"/>
    </row>
    <row r="632" spans="1:65">
      <c r="A632" s="35"/>
      <c r="B632" s="3" t="s">
        <v>262</v>
      </c>
      <c r="C632" s="33"/>
      <c r="D632" s="241">
        <v>56.977800000000009</v>
      </c>
      <c r="E632" s="241">
        <v>51.8</v>
      </c>
      <c r="F632" s="241">
        <v>50.3</v>
      </c>
      <c r="G632" s="241">
        <v>53.25</v>
      </c>
      <c r="H632" s="241">
        <v>50.400000000000006</v>
      </c>
      <c r="I632" s="241">
        <v>50.900000000000006</v>
      </c>
      <c r="J632" s="241">
        <v>53.05</v>
      </c>
      <c r="K632" s="241">
        <v>47.85</v>
      </c>
      <c r="L632" s="241">
        <v>48</v>
      </c>
      <c r="M632" s="241">
        <v>47.55</v>
      </c>
      <c r="N632" s="241">
        <v>50.5</v>
      </c>
      <c r="O632" s="241">
        <v>53.626417629400208</v>
      </c>
      <c r="P632" s="241">
        <v>51.9</v>
      </c>
      <c r="Q632" s="241">
        <v>51.5</v>
      </c>
      <c r="R632" s="241">
        <v>53.5</v>
      </c>
      <c r="S632" s="241">
        <v>51.3</v>
      </c>
      <c r="T632" s="241">
        <v>50.078050000000005</v>
      </c>
      <c r="U632" s="241">
        <v>52.1</v>
      </c>
      <c r="V632" s="235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  <c r="AG632" s="236"/>
      <c r="AH632" s="236"/>
      <c r="AI632" s="236"/>
      <c r="AJ632" s="236"/>
      <c r="AK632" s="236"/>
      <c r="AL632" s="236"/>
      <c r="AM632" s="236"/>
      <c r="AN632" s="236"/>
      <c r="AO632" s="236"/>
      <c r="AP632" s="236"/>
      <c r="AQ632" s="236"/>
      <c r="AR632" s="236"/>
      <c r="AS632" s="236"/>
      <c r="AT632" s="236"/>
      <c r="AU632" s="236"/>
      <c r="AV632" s="236"/>
      <c r="AW632" s="236"/>
      <c r="AX632" s="236"/>
      <c r="AY632" s="236"/>
      <c r="AZ632" s="236"/>
      <c r="BA632" s="236"/>
      <c r="BB632" s="236"/>
      <c r="BC632" s="236"/>
      <c r="BD632" s="236"/>
      <c r="BE632" s="236"/>
      <c r="BF632" s="236"/>
      <c r="BG632" s="236"/>
      <c r="BH632" s="236"/>
      <c r="BI632" s="236"/>
      <c r="BJ632" s="236"/>
      <c r="BK632" s="236"/>
      <c r="BL632" s="236"/>
      <c r="BM632" s="239"/>
    </row>
    <row r="633" spans="1:65">
      <c r="A633" s="35"/>
      <c r="B633" s="3" t="s">
        <v>263</v>
      </c>
      <c r="C633" s="33"/>
      <c r="D633" s="253">
        <v>2.1944085703593736</v>
      </c>
      <c r="E633" s="253">
        <v>1.2073386710723146</v>
      </c>
      <c r="F633" s="253">
        <v>0.40331955899344485</v>
      </c>
      <c r="G633" s="253">
        <v>0.61779176642835509</v>
      </c>
      <c r="H633" s="253">
        <v>0.70261416628663687</v>
      </c>
      <c r="I633" s="253">
        <v>1.0334408546211038</v>
      </c>
      <c r="J633" s="253">
        <v>2.1423507338124304</v>
      </c>
      <c r="K633" s="253">
        <v>0.77824589087682661</v>
      </c>
      <c r="L633" s="253">
        <v>0.83666002653407556</v>
      </c>
      <c r="M633" s="253">
        <v>1.4320148975016511</v>
      </c>
      <c r="N633" s="253">
        <v>1.2110601416389966</v>
      </c>
      <c r="O633" s="253">
        <v>0.3391341897377867</v>
      </c>
      <c r="P633" s="253">
        <v>0.4898979485566356</v>
      </c>
      <c r="Q633" s="253">
        <v>1.7224014243685084</v>
      </c>
      <c r="R633" s="253">
        <v>3.3862466931200785</v>
      </c>
      <c r="S633" s="253">
        <v>1.0526157893552597</v>
      </c>
      <c r="T633" s="253">
        <v>0.48812909528798498</v>
      </c>
      <c r="U633" s="253">
        <v>1.45556403729505</v>
      </c>
      <c r="V633" s="247"/>
      <c r="W633" s="248"/>
      <c r="X633" s="248"/>
      <c r="Y633" s="248"/>
      <c r="Z633" s="248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  <c r="AM633" s="248"/>
      <c r="AN633" s="248"/>
      <c r="AO633" s="248"/>
      <c r="AP633" s="248"/>
      <c r="AQ633" s="248"/>
      <c r="AR633" s="248"/>
      <c r="AS633" s="248"/>
      <c r="AT633" s="248"/>
      <c r="AU633" s="248"/>
      <c r="AV633" s="248"/>
      <c r="AW633" s="248"/>
      <c r="AX633" s="248"/>
      <c r="AY633" s="248"/>
      <c r="AZ633" s="248"/>
      <c r="BA633" s="248"/>
      <c r="BB633" s="248"/>
      <c r="BC633" s="248"/>
      <c r="BD633" s="248"/>
      <c r="BE633" s="248"/>
      <c r="BF633" s="248"/>
      <c r="BG633" s="248"/>
      <c r="BH633" s="248"/>
      <c r="BI633" s="248"/>
      <c r="BJ633" s="248"/>
      <c r="BK633" s="248"/>
      <c r="BL633" s="248"/>
      <c r="BM633" s="251"/>
    </row>
    <row r="634" spans="1:65">
      <c r="A634" s="35"/>
      <c r="B634" s="3" t="s">
        <v>87</v>
      </c>
      <c r="C634" s="33"/>
      <c r="D634" s="13">
        <v>3.8167930883094475E-2</v>
      </c>
      <c r="E634" s="13">
        <v>2.3390481196105546E-2</v>
      </c>
      <c r="F634" s="13">
        <v>8.0395925380753134E-3</v>
      </c>
      <c r="G634" s="13">
        <v>1.1565524488518348E-2</v>
      </c>
      <c r="H634" s="13">
        <v>1.3973102412064372E-2</v>
      </c>
      <c r="I634" s="13">
        <v>2.0184391691818435E-2</v>
      </c>
      <c r="J634" s="13">
        <v>4.0510886866922731E-2</v>
      </c>
      <c r="K634" s="13">
        <v>1.6378377219435147E-2</v>
      </c>
      <c r="L634" s="13">
        <v>1.7250722196578878E-2</v>
      </c>
      <c r="M634" s="13">
        <v>3.0063293859376859E-2</v>
      </c>
      <c r="N634" s="13">
        <v>2.4060797516006552E-2</v>
      </c>
      <c r="O634" s="13">
        <v>6.3150201973917099E-3</v>
      </c>
      <c r="P634" s="13">
        <v>9.4030316421619114E-3</v>
      </c>
      <c r="Q634" s="13">
        <v>3.3229609473347431E-2</v>
      </c>
      <c r="R634" s="13">
        <v>6.4295823287090104E-2</v>
      </c>
      <c r="S634" s="13">
        <v>2.0518826303221434E-2</v>
      </c>
      <c r="T634" s="13">
        <v>9.7295565476514558E-3</v>
      </c>
      <c r="U634" s="13">
        <v>2.792002629082577E-2</v>
      </c>
      <c r="V634" s="166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A635" s="35"/>
      <c r="B635" s="3" t="s">
        <v>264</v>
      </c>
      <c r="C635" s="33"/>
      <c r="D635" s="13">
        <v>0.12673146080833497</v>
      </c>
      <c r="E635" s="13">
        <v>1.1559661110604358E-2</v>
      </c>
      <c r="F635" s="13">
        <v>-1.685677108720729E-2</v>
      </c>
      <c r="G635" s="13">
        <v>4.6835232114784242E-2</v>
      </c>
      <c r="H635" s="13">
        <v>-1.4570391485084322E-2</v>
      </c>
      <c r="I635" s="13">
        <v>3.3940196744515205E-3</v>
      </c>
      <c r="J635" s="13">
        <v>3.638321107650877E-2</v>
      </c>
      <c r="K635" s="13">
        <v>-6.8790250621138971E-2</v>
      </c>
      <c r="L635" s="13">
        <v>-4.9519336831818306E-2</v>
      </c>
      <c r="M635" s="13">
        <v>-6.6503871019016003E-2</v>
      </c>
      <c r="N635" s="13">
        <v>-1.3590514512746066E-2</v>
      </c>
      <c r="O635" s="13">
        <v>5.244250269834283E-2</v>
      </c>
      <c r="P635" s="13">
        <v>2.1031805176541685E-2</v>
      </c>
      <c r="Q635" s="13">
        <v>1.5805794657403949E-2</v>
      </c>
      <c r="R635" s="13">
        <v>3.2137077529709401E-2</v>
      </c>
      <c r="S635" s="13">
        <v>5.3537736191284768E-3</v>
      </c>
      <c r="T635" s="13">
        <v>-1.6796998591894763E-2</v>
      </c>
      <c r="U635" s="13">
        <v>2.1685056491433707E-2</v>
      </c>
      <c r="V635" s="166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A636" s="35"/>
      <c r="B636" s="53" t="s">
        <v>265</v>
      </c>
      <c r="C636" s="54"/>
      <c r="D636" s="52">
        <v>3.26</v>
      </c>
      <c r="E636" s="52">
        <v>0.09</v>
      </c>
      <c r="F636" s="52">
        <v>0.7</v>
      </c>
      <c r="G636" s="52">
        <v>1.06</v>
      </c>
      <c r="H636" s="52">
        <v>0.63</v>
      </c>
      <c r="I636" s="52">
        <v>0.14000000000000001</v>
      </c>
      <c r="J636" s="52">
        <v>0.77</v>
      </c>
      <c r="K636" s="52">
        <v>2.13</v>
      </c>
      <c r="L636" s="52">
        <v>1.6</v>
      </c>
      <c r="M636" s="52">
        <v>2.0699999999999998</v>
      </c>
      <c r="N636" s="52">
        <v>0.61</v>
      </c>
      <c r="O636" s="52">
        <v>1.21</v>
      </c>
      <c r="P636" s="52">
        <v>0.35</v>
      </c>
      <c r="Q636" s="52">
        <v>0.2</v>
      </c>
      <c r="R636" s="52">
        <v>0.65</v>
      </c>
      <c r="S636" s="52">
        <v>0.09</v>
      </c>
      <c r="T636" s="52">
        <v>0.7</v>
      </c>
      <c r="U636" s="52">
        <v>0.36</v>
      </c>
      <c r="V636" s="166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B637" s="36"/>
      <c r="C637" s="20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BM637" s="62"/>
    </row>
    <row r="638" spans="1:65" ht="15">
      <c r="B638" s="37" t="s">
        <v>509</v>
      </c>
      <c r="BM638" s="32" t="s">
        <v>67</v>
      </c>
    </row>
    <row r="639" spans="1:65" ht="15">
      <c r="A639" s="28" t="s">
        <v>58</v>
      </c>
      <c r="B639" s="18" t="s">
        <v>115</v>
      </c>
      <c r="C639" s="15" t="s">
        <v>116</v>
      </c>
      <c r="D639" s="16" t="s">
        <v>234</v>
      </c>
      <c r="E639" s="17" t="s">
        <v>234</v>
      </c>
      <c r="F639" s="17" t="s">
        <v>234</v>
      </c>
      <c r="G639" s="17" t="s">
        <v>234</v>
      </c>
      <c r="H639" s="17" t="s">
        <v>234</v>
      </c>
      <c r="I639" s="17" t="s">
        <v>234</v>
      </c>
      <c r="J639" s="17" t="s">
        <v>234</v>
      </c>
      <c r="K639" s="17" t="s">
        <v>234</v>
      </c>
      <c r="L639" s="17" t="s">
        <v>234</v>
      </c>
      <c r="M639" s="17" t="s">
        <v>234</v>
      </c>
      <c r="N639" s="17" t="s">
        <v>234</v>
      </c>
      <c r="O639" s="17" t="s">
        <v>234</v>
      </c>
      <c r="P639" s="17" t="s">
        <v>234</v>
      </c>
      <c r="Q639" s="17" t="s">
        <v>234</v>
      </c>
      <c r="R639" s="17" t="s">
        <v>234</v>
      </c>
      <c r="S639" s="17" t="s">
        <v>234</v>
      </c>
      <c r="T639" s="17" t="s">
        <v>234</v>
      </c>
      <c r="U639" s="17" t="s">
        <v>234</v>
      </c>
      <c r="V639" s="166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1</v>
      </c>
    </row>
    <row r="640" spans="1:65">
      <c r="A640" s="35"/>
      <c r="B640" s="19" t="s">
        <v>235</v>
      </c>
      <c r="C640" s="8" t="s">
        <v>235</v>
      </c>
      <c r="D640" s="164" t="s">
        <v>237</v>
      </c>
      <c r="E640" s="165" t="s">
        <v>239</v>
      </c>
      <c r="F640" s="165" t="s">
        <v>240</v>
      </c>
      <c r="G640" s="165" t="s">
        <v>241</v>
      </c>
      <c r="H640" s="165" t="s">
        <v>242</v>
      </c>
      <c r="I640" s="165" t="s">
        <v>243</v>
      </c>
      <c r="J640" s="165" t="s">
        <v>244</v>
      </c>
      <c r="K640" s="165" t="s">
        <v>245</v>
      </c>
      <c r="L640" s="165" t="s">
        <v>246</v>
      </c>
      <c r="M640" s="165" t="s">
        <v>247</v>
      </c>
      <c r="N640" s="165" t="s">
        <v>248</v>
      </c>
      <c r="O640" s="165" t="s">
        <v>249</v>
      </c>
      <c r="P640" s="165" t="s">
        <v>250</v>
      </c>
      <c r="Q640" s="165" t="s">
        <v>251</v>
      </c>
      <c r="R640" s="165" t="s">
        <v>252</v>
      </c>
      <c r="S640" s="165" t="s">
        <v>253</v>
      </c>
      <c r="T640" s="165" t="s">
        <v>255</v>
      </c>
      <c r="U640" s="165" t="s">
        <v>268</v>
      </c>
      <c r="V640" s="166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 t="s">
        <v>1</v>
      </c>
    </row>
    <row r="641" spans="1:65">
      <c r="A641" s="35"/>
      <c r="B641" s="19"/>
      <c r="C641" s="8"/>
      <c r="D641" s="9" t="s">
        <v>119</v>
      </c>
      <c r="E641" s="10" t="s">
        <v>275</v>
      </c>
      <c r="F641" s="10" t="s">
        <v>276</v>
      </c>
      <c r="G641" s="10" t="s">
        <v>276</v>
      </c>
      <c r="H641" s="10" t="s">
        <v>276</v>
      </c>
      <c r="I641" s="10" t="s">
        <v>276</v>
      </c>
      <c r="J641" s="10" t="s">
        <v>276</v>
      </c>
      <c r="K641" s="10" t="s">
        <v>276</v>
      </c>
      <c r="L641" s="10" t="s">
        <v>119</v>
      </c>
      <c r="M641" s="10" t="s">
        <v>276</v>
      </c>
      <c r="N641" s="10" t="s">
        <v>276</v>
      </c>
      <c r="O641" s="10" t="s">
        <v>119</v>
      </c>
      <c r="P641" s="10" t="s">
        <v>119</v>
      </c>
      <c r="Q641" s="10" t="s">
        <v>119</v>
      </c>
      <c r="R641" s="10" t="s">
        <v>119</v>
      </c>
      <c r="S641" s="10" t="s">
        <v>276</v>
      </c>
      <c r="T641" s="10" t="s">
        <v>119</v>
      </c>
      <c r="U641" s="10" t="s">
        <v>119</v>
      </c>
      <c r="V641" s="166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3</v>
      </c>
    </row>
    <row r="642" spans="1:65">
      <c r="A642" s="35"/>
      <c r="B642" s="19"/>
      <c r="C642" s="8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166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>
        <v>3</v>
      </c>
    </row>
    <row r="643" spans="1:65">
      <c r="A643" s="35"/>
      <c r="B643" s="18">
        <v>1</v>
      </c>
      <c r="C643" s="14">
        <v>1</v>
      </c>
      <c r="D643" s="242">
        <v>5.8459750000000005E-2</v>
      </c>
      <c r="E643" s="242">
        <v>4.7699999999999999E-2</v>
      </c>
      <c r="F643" s="260">
        <v>4.8000000000000001E-2</v>
      </c>
      <c r="G643" s="242">
        <v>5.8000000000000003E-2</v>
      </c>
      <c r="H643" s="260">
        <v>5.8000000000000003E-2</v>
      </c>
      <c r="I643" s="242">
        <v>5.3999999999999999E-2</v>
      </c>
      <c r="J643" s="260">
        <v>5.1999999999999998E-2</v>
      </c>
      <c r="K643" s="242">
        <v>4.3700000000000003E-2</v>
      </c>
      <c r="L643" s="242">
        <v>0.05</v>
      </c>
      <c r="M643" s="242">
        <v>4.99E-2</v>
      </c>
      <c r="N643" s="242">
        <v>0.05</v>
      </c>
      <c r="O643" s="242">
        <v>5.0817422398625002E-2</v>
      </c>
      <c r="P643" s="242">
        <v>5.6999999999999995E-2</v>
      </c>
      <c r="Q643" s="242">
        <v>5.1999999999999998E-2</v>
      </c>
      <c r="R643" s="242">
        <v>0.06</v>
      </c>
      <c r="S643" s="242">
        <v>4.2999999999999997E-2</v>
      </c>
      <c r="T643" s="242">
        <v>5.6256898611111113E-2</v>
      </c>
      <c r="U643" s="242">
        <v>4.7100000000000003E-2</v>
      </c>
      <c r="V643" s="232"/>
      <c r="W643" s="233"/>
      <c r="X643" s="233"/>
      <c r="Y643" s="233"/>
      <c r="Z643" s="233"/>
      <c r="AA643" s="233"/>
      <c r="AB643" s="233"/>
      <c r="AC643" s="233"/>
      <c r="AD643" s="233"/>
      <c r="AE643" s="233"/>
      <c r="AF643" s="233"/>
      <c r="AG643" s="233"/>
      <c r="AH643" s="233"/>
      <c r="AI643" s="233"/>
      <c r="AJ643" s="233"/>
      <c r="AK643" s="233"/>
      <c r="AL643" s="233"/>
      <c r="AM643" s="233"/>
      <c r="AN643" s="233"/>
      <c r="AO643" s="233"/>
      <c r="AP643" s="233"/>
      <c r="AQ643" s="233"/>
      <c r="AR643" s="233"/>
      <c r="AS643" s="233"/>
      <c r="AT643" s="233"/>
      <c r="AU643" s="233"/>
      <c r="AV643" s="233"/>
      <c r="AW643" s="233"/>
      <c r="AX643" s="233"/>
      <c r="AY643" s="233"/>
      <c r="AZ643" s="233"/>
      <c r="BA643" s="233"/>
      <c r="BB643" s="233"/>
      <c r="BC643" s="23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43">
        <v>1</v>
      </c>
    </row>
    <row r="644" spans="1:65">
      <c r="A644" s="35"/>
      <c r="B644" s="19">
        <v>1</v>
      </c>
      <c r="C644" s="8">
        <v>2</v>
      </c>
      <c r="D644" s="244">
        <v>5.4878179999999999E-2</v>
      </c>
      <c r="E644" s="244">
        <v>5.1299999999999998E-2</v>
      </c>
      <c r="F644" s="262">
        <v>4.9000000000000002E-2</v>
      </c>
      <c r="G644" s="244">
        <v>5.8000000000000003E-2</v>
      </c>
      <c r="H644" s="262">
        <v>5.5999999999999994E-2</v>
      </c>
      <c r="I644" s="244">
        <v>5.2999999999999999E-2</v>
      </c>
      <c r="J644" s="262">
        <v>5.2999999999999999E-2</v>
      </c>
      <c r="K644" s="244">
        <v>4.4200000000000003E-2</v>
      </c>
      <c r="L644" s="244">
        <v>0.06</v>
      </c>
      <c r="M644" s="244">
        <v>4.9700000000000008E-2</v>
      </c>
      <c r="N644" s="244">
        <v>0.05</v>
      </c>
      <c r="O644" s="244">
        <v>5.1450396141663489E-2</v>
      </c>
      <c r="P644" s="244">
        <v>5.74E-2</v>
      </c>
      <c r="Q644" s="244">
        <v>5.2999999999999999E-2</v>
      </c>
      <c r="R644" s="244">
        <v>0.05</v>
      </c>
      <c r="S644" s="244">
        <v>4.2999999999999997E-2</v>
      </c>
      <c r="T644" s="244">
        <v>5.6163049999999999E-2</v>
      </c>
      <c r="U644" s="244">
        <v>4.4999999999999998E-2</v>
      </c>
      <c r="V644" s="232"/>
      <c r="W644" s="233"/>
      <c r="X644" s="233"/>
      <c r="Y644" s="233"/>
      <c r="Z644" s="233"/>
      <c r="AA644" s="233"/>
      <c r="AB644" s="233"/>
      <c r="AC644" s="233"/>
      <c r="AD644" s="233"/>
      <c r="AE644" s="233"/>
      <c r="AF644" s="233"/>
      <c r="AG644" s="233"/>
      <c r="AH644" s="233"/>
      <c r="AI644" s="233"/>
      <c r="AJ644" s="233"/>
      <c r="AK644" s="233"/>
      <c r="AL644" s="233"/>
      <c r="AM644" s="233"/>
      <c r="AN644" s="233"/>
      <c r="AO644" s="233"/>
      <c r="AP644" s="233"/>
      <c r="AQ644" s="233"/>
      <c r="AR644" s="233"/>
      <c r="AS644" s="233"/>
      <c r="AT644" s="233"/>
      <c r="AU644" s="233"/>
      <c r="AV644" s="233"/>
      <c r="AW644" s="233"/>
      <c r="AX644" s="233"/>
      <c r="AY644" s="233"/>
      <c r="AZ644" s="233"/>
      <c r="BA644" s="233"/>
      <c r="BB644" s="233"/>
      <c r="BC644" s="233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43">
        <v>12</v>
      </c>
    </row>
    <row r="645" spans="1:65">
      <c r="A645" s="35"/>
      <c r="B645" s="19">
        <v>1</v>
      </c>
      <c r="C645" s="8">
        <v>3</v>
      </c>
      <c r="D645" s="244">
        <v>5.2001719999999994E-2</v>
      </c>
      <c r="E645" s="244">
        <v>4.4400000000000002E-2</v>
      </c>
      <c r="F645" s="262">
        <v>0.05</v>
      </c>
      <c r="G645" s="244">
        <v>5.9000000000000004E-2</v>
      </c>
      <c r="H645" s="262">
        <v>5.5E-2</v>
      </c>
      <c r="I645" s="244">
        <v>5.2999999999999999E-2</v>
      </c>
      <c r="J645" s="262">
        <v>5.5E-2</v>
      </c>
      <c r="K645" s="262">
        <v>4.9500000000000002E-2</v>
      </c>
      <c r="L645" s="27">
        <v>0.06</v>
      </c>
      <c r="M645" s="27">
        <v>4.9500000000000002E-2</v>
      </c>
      <c r="N645" s="27">
        <v>0.05</v>
      </c>
      <c r="O645" s="27">
        <v>5.2298277819055897E-2</v>
      </c>
      <c r="P645" s="27">
        <v>5.7599999999999998E-2</v>
      </c>
      <c r="Q645" s="27">
        <v>5.5999999999999994E-2</v>
      </c>
      <c r="R645" s="27">
        <v>0.06</v>
      </c>
      <c r="S645" s="27">
        <v>4.4000000000000004E-2</v>
      </c>
      <c r="T645" s="27">
        <v>5.6994000000000003E-2</v>
      </c>
      <c r="U645" s="27">
        <v>5.74E-2</v>
      </c>
      <c r="V645" s="232"/>
      <c r="W645" s="233"/>
      <c r="X645" s="233"/>
      <c r="Y645" s="233"/>
      <c r="Z645" s="233"/>
      <c r="AA645" s="233"/>
      <c r="AB645" s="233"/>
      <c r="AC645" s="233"/>
      <c r="AD645" s="233"/>
      <c r="AE645" s="233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43">
        <v>16</v>
      </c>
    </row>
    <row r="646" spans="1:65">
      <c r="A646" s="35"/>
      <c r="B646" s="19">
        <v>1</v>
      </c>
      <c r="C646" s="8">
        <v>4</v>
      </c>
      <c r="D646" s="244">
        <v>5.5746750000000005E-2</v>
      </c>
      <c r="E646" s="244">
        <v>4.7500000000000001E-2</v>
      </c>
      <c r="F646" s="262">
        <v>5.099999999999999E-2</v>
      </c>
      <c r="G646" s="244">
        <v>5.9000000000000004E-2</v>
      </c>
      <c r="H646" s="262">
        <v>5.5E-2</v>
      </c>
      <c r="I646" s="244">
        <v>5.2999999999999999E-2</v>
      </c>
      <c r="J646" s="262">
        <v>5.5999999999999994E-2</v>
      </c>
      <c r="K646" s="262">
        <v>4.8599999999999997E-2</v>
      </c>
      <c r="L646" s="27">
        <v>0.06</v>
      </c>
      <c r="M646" s="27">
        <v>4.9099999999999998E-2</v>
      </c>
      <c r="N646" s="27">
        <v>0.05</v>
      </c>
      <c r="O646" s="27">
        <v>5.0694346076916495E-2</v>
      </c>
      <c r="P646" s="27">
        <v>5.7200000000000001E-2</v>
      </c>
      <c r="Q646" s="27">
        <v>5.5E-2</v>
      </c>
      <c r="R646" s="27">
        <v>0.06</v>
      </c>
      <c r="S646" s="27">
        <v>4.4000000000000004E-2</v>
      </c>
      <c r="T646" s="27">
        <v>5.6081141666666667E-2</v>
      </c>
      <c r="U646" s="27">
        <v>5.45E-2</v>
      </c>
      <c r="V646" s="232"/>
      <c r="W646" s="233"/>
      <c r="X646" s="233"/>
      <c r="Y646" s="233"/>
      <c r="Z646" s="233"/>
      <c r="AA646" s="233"/>
      <c r="AB646" s="233"/>
      <c r="AC646" s="233"/>
      <c r="AD646" s="233"/>
      <c r="AE646" s="233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43">
        <v>5.2756492481306115E-2</v>
      </c>
    </row>
    <row r="647" spans="1:65">
      <c r="A647" s="35"/>
      <c r="B647" s="19">
        <v>1</v>
      </c>
      <c r="C647" s="8">
        <v>5</v>
      </c>
      <c r="D647" s="244">
        <v>5.431952000000001E-2</v>
      </c>
      <c r="E647" s="244">
        <v>4.3400000000000001E-2</v>
      </c>
      <c r="F647" s="244">
        <v>5.1999999999999998E-2</v>
      </c>
      <c r="G647" s="244">
        <v>5.9000000000000004E-2</v>
      </c>
      <c r="H647" s="244">
        <v>5.5999999999999994E-2</v>
      </c>
      <c r="I647" s="244">
        <v>5.2999999999999999E-2</v>
      </c>
      <c r="J647" s="244">
        <v>5.8000000000000003E-2</v>
      </c>
      <c r="K647" s="244">
        <v>4.7600000000000003E-2</v>
      </c>
      <c r="L647" s="244">
        <v>0.06</v>
      </c>
      <c r="M647" s="244">
        <v>5.0699999999999995E-2</v>
      </c>
      <c r="N647" s="244">
        <v>0.05</v>
      </c>
      <c r="O647" s="244">
        <v>5.2416799784954199E-2</v>
      </c>
      <c r="P647" s="244">
        <v>5.7200000000000001E-2</v>
      </c>
      <c r="Q647" s="244">
        <v>0.05</v>
      </c>
      <c r="R647" s="244">
        <v>0.06</v>
      </c>
      <c r="S647" s="244">
        <v>4.4000000000000004E-2</v>
      </c>
      <c r="T647" s="244">
        <v>5.6340149999999999E-2</v>
      </c>
      <c r="U647" s="244">
        <v>4.6199999999999998E-2</v>
      </c>
      <c r="V647" s="232"/>
      <c r="W647" s="233"/>
      <c r="X647" s="233"/>
      <c r="Y647" s="233"/>
      <c r="Z647" s="233"/>
      <c r="AA647" s="233"/>
      <c r="AB647" s="233"/>
      <c r="AC647" s="233"/>
      <c r="AD647" s="233"/>
      <c r="AE647" s="233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43">
        <v>45</v>
      </c>
    </row>
    <row r="648" spans="1:65">
      <c r="A648" s="35"/>
      <c r="B648" s="19">
        <v>1</v>
      </c>
      <c r="C648" s="8">
        <v>6</v>
      </c>
      <c r="D648" s="244">
        <v>5.7102920000000001E-2</v>
      </c>
      <c r="E648" s="244">
        <v>5.0600000000000006E-2</v>
      </c>
      <c r="F648" s="244">
        <v>5.099999999999999E-2</v>
      </c>
      <c r="G648" s="244">
        <v>0.06</v>
      </c>
      <c r="H648" s="244">
        <v>5.5999999999999994E-2</v>
      </c>
      <c r="I648" s="244">
        <v>5.3999999999999999E-2</v>
      </c>
      <c r="J648" s="244">
        <v>5.9000000000000004E-2</v>
      </c>
      <c r="K648" s="244">
        <v>4.5699999999999998E-2</v>
      </c>
      <c r="L648" s="244">
        <v>0.05</v>
      </c>
      <c r="M648" s="244">
        <v>5.04E-2</v>
      </c>
      <c r="N648" s="244">
        <v>0.05</v>
      </c>
      <c r="O648" s="244">
        <v>5.2549265482067516E-2</v>
      </c>
      <c r="P648" s="244">
        <v>5.6899999999999992E-2</v>
      </c>
      <c r="Q648" s="244">
        <v>5.1999999999999998E-2</v>
      </c>
      <c r="R648" s="244">
        <v>0.06</v>
      </c>
      <c r="S648" s="244">
        <v>4.4000000000000004E-2</v>
      </c>
      <c r="T648" s="244">
        <v>5.6230600000000006E-2</v>
      </c>
      <c r="U648" s="244">
        <v>4.6900000000000004E-2</v>
      </c>
      <c r="V648" s="232"/>
      <c r="W648" s="233"/>
      <c r="X648" s="233"/>
      <c r="Y648" s="233"/>
      <c r="Z648" s="233"/>
      <c r="AA648" s="233"/>
      <c r="AB648" s="233"/>
      <c r="AC648" s="233"/>
      <c r="AD648" s="233"/>
      <c r="AE648" s="233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63"/>
    </row>
    <row r="649" spans="1:65">
      <c r="A649" s="35"/>
      <c r="B649" s="20" t="s">
        <v>261</v>
      </c>
      <c r="C649" s="12"/>
      <c r="D649" s="245">
        <v>5.5418140000000005E-2</v>
      </c>
      <c r="E649" s="245">
        <v>4.7483333333333343E-2</v>
      </c>
      <c r="F649" s="245">
        <v>5.0166666666666665E-2</v>
      </c>
      <c r="G649" s="245">
        <v>5.8833333333333342E-2</v>
      </c>
      <c r="H649" s="245">
        <v>5.5999999999999994E-2</v>
      </c>
      <c r="I649" s="245">
        <v>5.3333333333333337E-2</v>
      </c>
      <c r="J649" s="245">
        <v>5.5500000000000001E-2</v>
      </c>
      <c r="K649" s="245">
        <v>4.6550000000000008E-2</v>
      </c>
      <c r="L649" s="245">
        <v>5.6666666666666664E-2</v>
      </c>
      <c r="M649" s="245">
        <v>4.9883333333333335E-2</v>
      </c>
      <c r="N649" s="245">
        <v>4.9999999999999996E-2</v>
      </c>
      <c r="O649" s="245">
        <v>5.1704417950547095E-2</v>
      </c>
      <c r="P649" s="245">
        <v>5.7216666666666666E-2</v>
      </c>
      <c r="Q649" s="245">
        <v>5.2999999999999992E-2</v>
      </c>
      <c r="R649" s="245">
        <v>5.8333333333333327E-2</v>
      </c>
      <c r="S649" s="245">
        <v>4.3666666666666666E-2</v>
      </c>
      <c r="T649" s="245">
        <v>5.634430671296297E-2</v>
      </c>
      <c r="U649" s="245">
        <v>4.951666666666666E-2</v>
      </c>
      <c r="V649" s="232"/>
      <c r="W649" s="233"/>
      <c r="X649" s="233"/>
      <c r="Y649" s="233"/>
      <c r="Z649" s="233"/>
      <c r="AA649" s="233"/>
      <c r="AB649" s="233"/>
      <c r="AC649" s="233"/>
      <c r="AD649" s="233"/>
      <c r="AE649" s="233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63"/>
    </row>
    <row r="650" spans="1:65">
      <c r="A650" s="35"/>
      <c r="B650" s="3" t="s">
        <v>262</v>
      </c>
      <c r="C650" s="33"/>
      <c r="D650" s="27">
        <v>5.5312465000000005E-2</v>
      </c>
      <c r="E650" s="27">
        <v>4.7600000000000003E-2</v>
      </c>
      <c r="F650" s="27">
        <v>5.0499999999999996E-2</v>
      </c>
      <c r="G650" s="27">
        <v>5.9000000000000004E-2</v>
      </c>
      <c r="H650" s="27">
        <v>5.5999999999999994E-2</v>
      </c>
      <c r="I650" s="27">
        <v>5.2999999999999999E-2</v>
      </c>
      <c r="J650" s="27">
        <v>5.5499999999999994E-2</v>
      </c>
      <c r="K650" s="27">
        <v>4.6649999999999997E-2</v>
      </c>
      <c r="L650" s="27">
        <v>0.06</v>
      </c>
      <c r="M650" s="27">
        <v>4.9800000000000004E-2</v>
      </c>
      <c r="N650" s="27">
        <v>0.05</v>
      </c>
      <c r="O650" s="27">
        <v>5.1874336980359689E-2</v>
      </c>
      <c r="P650" s="27">
        <v>5.7200000000000001E-2</v>
      </c>
      <c r="Q650" s="27">
        <v>5.2499999999999998E-2</v>
      </c>
      <c r="R650" s="27">
        <v>0.06</v>
      </c>
      <c r="S650" s="27">
        <v>4.4000000000000004E-2</v>
      </c>
      <c r="T650" s="27">
        <v>5.6243749305555563E-2</v>
      </c>
      <c r="U650" s="27">
        <v>4.7E-2</v>
      </c>
      <c r="V650" s="232"/>
      <c r="W650" s="233"/>
      <c r="X650" s="233"/>
      <c r="Y650" s="233"/>
      <c r="Z650" s="233"/>
      <c r="AA650" s="233"/>
      <c r="AB650" s="233"/>
      <c r="AC650" s="233"/>
      <c r="AD650" s="233"/>
      <c r="AE650" s="233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63"/>
    </row>
    <row r="651" spans="1:65">
      <c r="A651" s="35"/>
      <c r="B651" s="3" t="s">
        <v>263</v>
      </c>
      <c r="C651" s="33"/>
      <c r="D651" s="27">
        <v>2.2524789852515852E-3</v>
      </c>
      <c r="E651" s="27">
        <v>3.1783119209207056E-3</v>
      </c>
      <c r="F651" s="27">
        <v>1.4719601443879708E-3</v>
      </c>
      <c r="G651" s="27">
        <v>7.5277265270907946E-4</v>
      </c>
      <c r="H651" s="27">
        <v>1.0954451150103331E-3</v>
      </c>
      <c r="I651" s="27">
        <v>5.1639777949432275E-4</v>
      </c>
      <c r="J651" s="27">
        <v>2.7386127875258328E-3</v>
      </c>
      <c r="K651" s="27">
        <v>2.3822258499143186E-3</v>
      </c>
      <c r="L651" s="27">
        <v>5.1639777949432199E-3</v>
      </c>
      <c r="M651" s="27">
        <v>5.8793423668524771E-4</v>
      </c>
      <c r="N651" s="27">
        <v>7.6011774306101464E-18</v>
      </c>
      <c r="O651" s="27">
        <v>8.3011543189515243E-4</v>
      </c>
      <c r="P651" s="27">
        <v>2.5625508125043649E-4</v>
      </c>
      <c r="Q651" s="27">
        <v>2.1908902300206623E-3</v>
      </c>
      <c r="R651" s="27">
        <v>4.082482904638628E-3</v>
      </c>
      <c r="S651" s="27">
        <v>5.1639777949432633E-4</v>
      </c>
      <c r="T651" s="27">
        <v>3.3009025308606242E-4</v>
      </c>
      <c r="U651" s="27">
        <v>5.1199283849158147E-3</v>
      </c>
      <c r="V651" s="232"/>
      <c r="W651" s="233"/>
      <c r="X651" s="233"/>
      <c r="Y651" s="233"/>
      <c r="Z651" s="233"/>
      <c r="AA651" s="233"/>
      <c r="AB651" s="233"/>
      <c r="AC651" s="233"/>
      <c r="AD651" s="233"/>
      <c r="AE651" s="233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63"/>
    </row>
    <row r="652" spans="1:65">
      <c r="A652" s="35"/>
      <c r="B652" s="3" t="s">
        <v>87</v>
      </c>
      <c r="C652" s="33"/>
      <c r="D652" s="13">
        <v>4.0645156716764309E-2</v>
      </c>
      <c r="E652" s="13">
        <v>6.6935315989906041E-2</v>
      </c>
      <c r="F652" s="13">
        <v>2.9341398227002741E-2</v>
      </c>
      <c r="G652" s="13">
        <v>1.2795002595621746E-2</v>
      </c>
      <c r="H652" s="13">
        <v>1.9561519910898807E-2</v>
      </c>
      <c r="I652" s="13">
        <v>9.6824583655185509E-3</v>
      </c>
      <c r="J652" s="13">
        <v>4.9344374550015002E-2</v>
      </c>
      <c r="K652" s="13">
        <v>5.117563587356215E-2</v>
      </c>
      <c r="L652" s="13">
        <v>9.1129019910762707E-2</v>
      </c>
      <c r="M652" s="13">
        <v>1.1786185833984251E-2</v>
      </c>
      <c r="N652" s="13">
        <v>1.5202354861220294E-16</v>
      </c>
      <c r="O652" s="13">
        <v>1.6055019373569193E-2</v>
      </c>
      <c r="P652" s="13">
        <v>4.4786789615572937E-3</v>
      </c>
      <c r="Q652" s="13">
        <v>4.1337551509823822E-2</v>
      </c>
      <c r="R652" s="13">
        <v>6.9985421222376484E-2</v>
      </c>
      <c r="S652" s="13">
        <v>1.1825903347198312E-2</v>
      </c>
      <c r="T652" s="13">
        <v>5.8584491023672414E-3</v>
      </c>
      <c r="U652" s="13">
        <v>0.10339808249577546</v>
      </c>
      <c r="V652" s="166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2"/>
    </row>
    <row r="653" spans="1:65">
      <c r="A653" s="35"/>
      <c r="B653" s="3" t="s">
        <v>264</v>
      </c>
      <c r="C653" s="33"/>
      <c r="D653" s="13">
        <v>5.0451563277013278E-2</v>
      </c>
      <c r="E653" s="13">
        <v>-9.99528001191754E-2</v>
      </c>
      <c r="F653" s="13">
        <v>-4.9090181944092204E-2</v>
      </c>
      <c r="G653" s="13">
        <v>0.1151865972549353</v>
      </c>
      <c r="H653" s="13">
        <v>6.1480727132176005E-2</v>
      </c>
      <c r="I653" s="13">
        <v>1.0934025840167783E-2</v>
      </c>
      <c r="J653" s="13">
        <v>5.2003220639924574E-2</v>
      </c>
      <c r="K653" s="13">
        <v>-0.11764414557137837</v>
      </c>
      <c r="L653" s="13">
        <v>7.4117402455178283E-2</v>
      </c>
      <c r="M653" s="13">
        <v>-5.4460768956368089E-2</v>
      </c>
      <c r="N653" s="13">
        <v>-5.2249350774842829E-2</v>
      </c>
      <c r="O653" s="13">
        <v>-1.9942086391202318E-2</v>
      </c>
      <c r="P653" s="13">
        <v>8.4542659596654968E-2</v>
      </c>
      <c r="Q653" s="13">
        <v>4.6156881786665327E-3</v>
      </c>
      <c r="R653" s="13">
        <v>0.10570909076268342</v>
      </c>
      <c r="S653" s="13">
        <v>-0.17229776634336269</v>
      </c>
      <c r="T653" s="13">
        <v>6.8007065347040818E-2</v>
      </c>
      <c r="U653" s="13">
        <v>-6.1410940384019397E-2</v>
      </c>
      <c r="V653" s="166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2"/>
    </row>
    <row r="654" spans="1:65">
      <c r="A654" s="35"/>
      <c r="B654" s="53" t="s">
        <v>265</v>
      </c>
      <c r="C654" s="54"/>
      <c r="D654" s="52">
        <v>0.47</v>
      </c>
      <c r="E654" s="52">
        <v>1.19</v>
      </c>
      <c r="F654" s="52">
        <v>0.63</v>
      </c>
      <c r="G654" s="52">
        <v>1.18</v>
      </c>
      <c r="H654" s="52">
        <v>0.59</v>
      </c>
      <c r="I654" s="52">
        <v>0.03</v>
      </c>
      <c r="J654" s="52">
        <v>0.49</v>
      </c>
      <c r="K654" s="52">
        <v>1.38</v>
      </c>
      <c r="L654" s="52">
        <v>0.73</v>
      </c>
      <c r="M654" s="52">
        <v>0.69</v>
      </c>
      <c r="N654" s="52">
        <v>0.66</v>
      </c>
      <c r="O654" s="52">
        <v>0.31</v>
      </c>
      <c r="P654" s="52">
        <v>0.85</v>
      </c>
      <c r="Q654" s="52">
        <v>0.03</v>
      </c>
      <c r="R654" s="52">
        <v>1.08</v>
      </c>
      <c r="S654" s="52">
        <v>1.98</v>
      </c>
      <c r="T654" s="52">
        <v>0.66</v>
      </c>
      <c r="U654" s="52">
        <v>0.76</v>
      </c>
      <c r="V654" s="166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B655" s="36"/>
      <c r="C655" s="20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BM655" s="62"/>
    </row>
    <row r="656" spans="1:65" ht="15">
      <c r="B656" s="37" t="s">
        <v>510</v>
      </c>
      <c r="BM656" s="32" t="s">
        <v>67</v>
      </c>
    </row>
    <row r="657" spans="1:65" ht="15">
      <c r="A657" s="28" t="s">
        <v>37</v>
      </c>
      <c r="B657" s="18" t="s">
        <v>115</v>
      </c>
      <c r="C657" s="15" t="s">
        <v>116</v>
      </c>
      <c r="D657" s="16" t="s">
        <v>234</v>
      </c>
      <c r="E657" s="17" t="s">
        <v>234</v>
      </c>
      <c r="F657" s="17" t="s">
        <v>234</v>
      </c>
      <c r="G657" s="17" t="s">
        <v>234</v>
      </c>
      <c r="H657" s="17" t="s">
        <v>234</v>
      </c>
      <c r="I657" s="17" t="s">
        <v>234</v>
      </c>
      <c r="J657" s="17" t="s">
        <v>234</v>
      </c>
      <c r="K657" s="17" t="s">
        <v>234</v>
      </c>
      <c r="L657" s="17" t="s">
        <v>234</v>
      </c>
      <c r="M657" s="17" t="s">
        <v>234</v>
      </c>
      <c r="N657" s="17" t="s">
        <v>234</v>
      </c>
      <c r="O657" s="17" t="s">
        <v>234</v>
      </c>
      <c r="P657" s="17" t="s">
        <v>234</v>
      </c>
      <c r="Q657" s="17" t="s">
        <v>234</v>
      </c>
      <c r="R657" s="17" t="s">
        <v>234</v>
      </c>
      <c r="S657" s="17" t="s">
        <v>234</v>
      </c>
      <c r="T657" s="17" t="s">
        <v>234</v>
      </c>
      <c r="U657" s="166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2">
        <v>1</v>
      </c>
    </row>
    <row r="658" spans="1:65">
      <c r="A658" s="35"/>
      <c r="B658" s="19" t="s">
        <v>235</v>
      </c>
      <c r="C658" s="8" t="s">
        <v>235</v>
      </c>
      <c r="D658" s="164" t="s">
        <v>239</v>
      </c>
      <c r="E658" s="165" t="s">
        <v>240</v>
      </c>
      <c r="F658" s="165" t="s">
        <v>241</v>
      </c>
      <c r="G658" s="165" t="s">
        <v>242</v>
      </c>
      <c r="H658" s="165" t="s">
        <v>243</v>
      </c>
      <c r="I658" s="165" t="s">
        <v>244</v>
      </c>
      <c r="J658" s="165" t="s">
        <v>245</v>
      </c>
      <c r="K658" s="165" t="s">
        <v>246</v>
      </c>
      <c r="L658" s="165" t="s">
        <v>247</v>
      </c>
      <c r="M658" s="165" t="s">
        <v>248</v>
      </c>
      <c r="N658" s="165" t="s">
        <v>249</v>
      </c>
      <c r="O658" s="165" t="s">
        <v>250</v>
      </c>
      <c r="P658" s="165" t="s">
        <v>251</v>
      </c>
      <c r="Q658" s="165" t="s">
        <v>252</v>
      </c>
      <c r="R658" s="165" t="s">
        <v>253</v>
      </c>
      <c r="S658" s="165" t="s">
        <v>255</v>
      </c>
      <c r="T658" s="165" t="s">
        <v>268</v>
      </c>
      <c r="U658" s="166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2" t="s">
        <v>3</v>
      </c>
    </row>
    <row r="659" spans="1:65">
      <c r="A659" s="35"/>
      <c r="B659" s="19"/>
      <c r="C659" s="8"/>
      <c r="D659" s="9" t="s">
        <v>275</v>
      </c>
      <c r="E659" s="10" t="s">
        <v>276</v>
      </c>
      <c r="F659" s="10" t="s">
        <v>276</v>
      </c>
      <c r="G659" s="10" t="s">
        <v>276</v>
      </c>
      <c r="H659" s="10" t="s">
        <v>276</v>
      </c>
      <c r="I659" s="10" t="s">
        <v>276</v>
      </c>
      <c r="J659" s="10" t="s">
        <v>276</v>
      </c>
      <c r="K659" s="10" t="s">
        <v>119</v>
      </c>
      <c r="L659" s="10" t="s">
        <v>276</v>
      </c>
      <c r="M659" s="10" t="s">
        <v>276</v>
      </c>
      <c r="N659" s="10" t="s">
        <v>119</v>
      </c>
      <c r="O659" s="10" t="s">
        <v>275</v>
      </c>
      <c r="P659" s="10" t="s">
        <v>275</v>
      </c>
      <c r="Q659" s="10" t="s">
        <v>119</v>
      </c>
      <c r="R659" s="10" t="s">
        <v>276</v>
      </c>
      <c r="S659" s="10" t="s">
        <v>119</v>
      </c>
      <c r="T659" s="10" t="s">
        <v>275</v>
      </c>
      <c r="U659" s="166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>
        <v>1</v>
      </c>
    </row>
    <row r="660" spans="1:65">
      <c r="A660" s="35"/>
      <c r="B660" s="19"/>
      <c r="C660" s="8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166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2</v>
      </c>
    </row>
    <row r="661" spans="1:65">
      <c r="A661" s="35"/>
      <c r="B661" s="18">
        <v>1</v>
      </c>
      <c r="C661" s="14">
        <v>1</v>
      </c>
      <c r="D661" s="246">
        <v>26.03</v>
      </c>
      <c r="E661" s="246">
        <v>26.55</v>
      </c>
      <c r="F661" s="272">
        <v>28.1</v>
      </c>
      <c r="G661" s="246">
        <v>25.9</v>
      </c>
      <c r="H661" s="272">
        <v>26.2</v>
      </c>
      <c r="I661" s="246">
        <v>29.4</v>
      </c>
      <c r="J661" s="272">
        <v>27</v>
      </c>
      <c r="K661" s="246">
        <v>26</v>
      </c>
      <c r="L661" s="246">
        <v>26.2</v>
      </c>
      <c r="M661" s="246">
        <v>24</v>
      </c>
      <c r="N661" s="254">
        <v>29.467734821816361</v>
      </c>
      <c r="O661" s="254">
        <v>28.9</v>
      </c>
      <c r="P661" s="246">
        <v>26</v>
      </c>
      <c r="Q661" s="254" t="s">
        <v>106</v>
      </c>
      <c r="R661" s="246">
        <v>27.8</v>
      </c>
      <c r="S661" s="246">
        <v>25.324848579861108</v>
      </c>
      <c r="T661" s="273">
        <v>24.7</v>
      </c>
      <c r="U661" s="247"/>
      <c r="V661" s="248"/>
      <c r="W661" s="248"/>
      <c r="X661" s="248"/>
      <c r="Y661" s="248"/>
      <c r="Z661" s="248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  <c r="AM661" s="248"/>
      <c r="AN661" s="248"/>
      <c r="AO661" s="248"/>
      <c r="AP661" s="248"/>
      <c r="AQ661" s="248"/>
      <c r="AR661" s="248"/>
      <c r="AS661" s="248"/>
      <c r="AT661" s="248"/>
      <c r="AU661" s="248"/>
      <c r="AV661" s="248"/>
      <c r="AW661" s="248"/>
      <c r="AX661" s="248"/>
      <c r="AY661" s="248"/>
      <c r="AZ661" s="248"/>
      <c r="BA661" s="248"/>
      <c r="BB661" s="248"/>
      <c r="BC661" s="248"/>
      <c r="BD661" s="248"/>
      <c r="BE661" s="248"/>
      <c r="BF661" s="248"/>
      <c r="BG661" s="248"/>
      <c r="BH661" s="248"/>
      <c r="BI661" s="248"/>
      <c r="BJ661" s="248"/>
      <c r="BK661" s="248"/>
      <c r="BL661" s="248"/>
      <c r="BM661" s="249">
        <v>1</v>
      </c>
    </row>
    <row r="662" spans="1:65">
      <c r="A662" s="35"/>
      <c r="B662" s="19">
        <v>1</v>
      </c>
      <c r="C662" s="8">
        <v>2</v>
      </c>
      <c r="D662" s="250">
        <v>26.93</v>
      </c>
      <c r="E662" s="250">
        <v>25.37</v>
      </c>
      <c r="F662" s="280">
        <v>29.5</v>
      </c>
      <c r="G662" s="250">
        <v>26.1</v>
      </c>
      <c r="H662" s="280">
        <v>28.1</v>
      </c>
      <c r="I662" s="250">
        <v>26.1</v>
      </c>
      <c r="J662" s="274">
        <v>26.9</v>
      </c>
      <c r="K662" s="250">
        <v>26</v>
      </c>
      <c r="L662" s="250">
        <v>26.2</v>
      </c>
      <c r="M662" s="250">
        <v>24</v>
      </c>
      <c r="N662" s="255">
        <v>28.779024208207534</v>
      </c>
      <c r="O662" s="255">
        <v>29.4</v>
      </c>
      <c r="P662" s="250">
        <v>26</v>
      </c>
      <c r="Q662" s="255" t="s">
        <v>106</v>
      </c>
      <c r="R662" s="250">
        <v>27.9</v>
      </c>
      <c r="S662" s="250">
        <v>26.036521749999999</v>
      </c>
      <c r="T662" s="250">
        <v>27.1</v>
      </c>
      <c r="U662" s="247"/>
      <c r="V662" s="248"/>
      <c r="W662" s="248"/>
      <c r="X662" s="248"/>
      <c r="Y662" s="248"/>
      <c r="Z662" s="248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  <c r="AM662" s="248"/>
      <c r="AN662" s="248"/>
      <c r="AO662" s="248"/>
      <c r="AP662" s="248"/>
      <c r="AQ662" s="248"/>
      <c r="AR662" s="248"/>
      <c r="AS662" s="248"/>
      <c r="AT662" s="248"/>
      <c r="AU662" s="248"/>
      <c r="AV662" s="248"/>
      <c r="AW662" s="248"/>
      <c r="AX662" s="248"/>
      <c r="AY662" s="248"/>
      <c r="AZ662" s="248"/>
      <c r="BA662" s="248"/>
      <c r="BB662" s="248"/>
      <c r="BC662" s="248"/>
      <c r="BD662" s="248"/>
      <c r="BE662" s="248"/>
      <c r="BF662" s="248"/>
      <c r="BG662" s="248"/>
      <c r="BH662" s="248"/>
      <c r="BI662" s="248"/>
      <c r="BJ662" s="248"/>
      <c r="BK662" s="248"/>
      <c r="BL662" s="248"/>
      <c r="BM662" s="249">
        <v>13</v>
      </c>
    </row>
    <row r="663" spans="1:65">
      <c r="A663" s="35"/>
      <c r="B663" s="19">
        <v>1</v>
      </c>
      <c r="C663" s="8">
        <v>3</v>
      </c>
      <c r="D663" s="250">
        <v>24.08</v>
      </c>
      <c r="E663" s="250">
        <v>25.71</v>
      </c>
      <c r="F663" s="274">
        <v>28.2</v>
      </c>
      <c r="G663" s="250">
        <v>25.5</v>
      </c>
      <c r="H663" s="274">
        <v>25.9</v>
      </c>
      <c r="I663" s="250">
        <v>26.2</v>
      </c>
      <c r="J663" s="274">
        <v>27.1</v>
      </c>
      <c r="K663" s="274">
        <v>26</v>
      </c>
      <c r="L663" s="253">
        <v>26.1</v>
      </c>
      <c r="M663" s="253">
        <v>25</v>
      </c>
      <c r="N663" s="276">
        <v>28.755089535</v>
      </c>
      <c r="O663" s="276">
        <v>29.5</v>
      </c>
      <c r="P663" s="253">
        <v>27</v>
      </c>
      <c r="Q663" s="276" t="s">
        <v>106</v>
      </c>
      <c r="R663" s="253">
        <v>27.5</v>
      </c>
      <c r="S663" s="253">
        <v>25.359219249999999</v>
      </c>
      <c r="T663" s="253">
        <v>28.3</v>
      </c>
      <c r="U663" s="247"/>
      <c r="V663" s="248"/>
      <c r="W663" s="248"/>
      <c r="X663" s="248"/>
      <c r="Y663" s="248"/>
      <c r="Z663" s="248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  <c r="AM663" s="248"/>
      <c r="AN663" s="248"/>
      <c r="AO663" s="248"/>
      <c r="AP663" s="248"/>
      <c r="AQ663" s="248"/>
      <c r="AR663" s="248"/>
      <c r="AS663" s="248"/>
      <c r="AT663" s="248"/>
      <c r="AU663" s="248"/>
      <c r="AV663" s="248"/>
      <c r="AW663" s="248"/>
      <c r="AX663" s="248"/>
      <c r="AY663" s="248"/>
      <c r="AZ663" s="248"/>
      <c r="BA663" s="248"/>
      <c r="BB663" s="248"/>
      <c r="BC663" s="248"/>
      <c r="BD663" s="248"/>
      <c r="BE663" s="248"/>
      <c r="BF663" s="248"/>
      <c r="BG663" s="248"/>
      <c r="BH663" s="248"/>
      <c r="BI663" s="248"/>
      <c r="BJ663" s="248"/>
      <c r="BK663" s="248"/>
      <c r="BL663" s="248"/>
      <c r="BM663" s="249">
        <v>16</v>
      </c>
    </row>
    <row r="664" spans="1:65">
      <c r="A664" s="35"/>
      <c r="B664" s="19">
        <v>1</v>
      </c>
      <c r="C664" s="8">
        <v>4</v>
      </c>
      <c r="D664" s="250">
        <v>26.58</v>
      </c>
      <c r="E664" s="250">
        <v>26.72</v>
      </c>
      <c r="F664" s="274">
        <v>28.6</v>
      </c>
      <c r="G664" s="250">
        <v>25.7</v>
      </c>
      <c r="H664" s="274">
        <v>26</v>
      </c>
      <c r="I664" s="250">
        <v>27.6</v>
      </c>
      <c r="J664" s="274">
        <v>26.9</v>
      </c>
      <c r="K664" s="274">
        <v>25</v>
      </c>
      <c r="L664" s="253">
        <v>26.2</v>
      </c>
      <c r="M664" s="253">
        <v>24</v>
      </c>
      <c r="N664" s="276">
        <v>29.433935994061802</v>
      </c>
      <c r="O664" s="276">
        <v>29.3</v>
      </c>
      <c r="P664" s="253">
        <v>25</v>
      </c>
      <c r="Q664" s="276" t="s">
        <v>106</v>
      </c>
      <c r="R664" s="253">
        <v>28</v>
      </c>
      <c r="S664" s="253">
        <v>24.912522124999995</v>
      </c>
      <c r="T664" s="253">
        <v>27.5</v>
      </c>
      <c r="U664" s="247"/>
      <c r="V664" s="248"/>
      <c r="W664" s="248"/>
      <c r="X664" s="248"/>
      <c r="Y664" s="248"/>
      <c r="Z664" s="248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  <c r="AM664" s="248"/>
      <c r="AN664" s="248"/>
      <c r="AO664" s="248"/>
      <c r="AP664" s="248"/>
      <c r="AQ664" s="248"/>
      <c r="AR664" s="248"/>
      <c r="AS664" s="248"/>
      <c r="AT664" s="248"/>
      <c r="AU664" s="248"/>
      <c r="AV664" s="248"/>
      <c r="AW664" s="248"/>
      <c r="AX664" s="248"/>
      <c r="AY664" s="248"/>
      <c r="AZ664" s="248"/>
      <c r="BA664" s="248"/>
      <c r="BB664" s="248"/>
      <c r="BC664" s="248"/>
      <c r="BD664" s="248"/>
      <c r="BE664" s="248"/>
      <c r="BF664" s="248"/>
      <c r="BG664" s="248"/>
      <c r="BH664" s="248"/>
      <c r="BI664" s="248"/>
      <c r="BJ664" s="248"/>
      <c r="BK664" s="248"/>
      <c r="BL664" s="248"/>
      <c r="BM664" s="249">
        <v>26.455719277488424</v>
      </c>
    </row>
    <row r="665" spans="1:65">
      <c r="A665" s="35"/>
      <c r="B665" s="19">
        <v>1</v>
      </c>
      <c r="C665" s="8">
        <v>5</v>
      </c>
      <c r="D665" s="250">
        <v>23.97</v>
      </c>
      <c r="E665" s="250">
        <v>26.33</v>
      </c>
      <c r="F665" s="250">
        <v>28.1</v>
      </c>
      <c r="G665" s="250">
        <v>26.3</v>
      </c>
      <c r="H665" s="250">
        <v>25.5</v>
      </c>
      <c r="I665" s="250">
        <v>28</v>
      </c>
      <c r="J665" s="250">
        <v>27.1</v>
      </c>
      <c r="K665" s="250">
        <v>28</v>
      </c>
      <c r="L665" s="250">
        <v>26.8</v>
      </c>
      <c r="M665" s="250">
        <v>24</v>
      </c>
      <c r="N665" s="255">
        <v>29.778405730163659</v>
      </c>
      <c r="O665" s="255">
        <v>29.1</v>
      </c>
      <c r="P665" s="250">
        <v>25</v>
      </c>
      <c r="Q665" s="255" t="s">
        <v>106</v>
      </c>
      <c r="R665" s="250">
        <v>28.1</v>
      </c>
      <c r="S665" s="250">
        <v>25.126502104166665</v>
      </c>
      <c r="T665" s="250">
        <v>28.8</v>
      </c>
      <c r="U665" s="247"/>
      <c r="V665" s="248"/>
      <c r="W665" s="248"/>
      <c r="X665" s="248"/>
      <c r="Y665" s="248"/>
      <c r="Z665" s="248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  <c r="AM665" s="248"/>
      <c r="AN665" s="248"/>
      <c r="AO665" s="248"/>
      <c r="AP665" s="248"/>
      <c r="AQ665" s="248"/>
      <c r="AR665" s="248"/>
      <c r="AS665" s="248"/>
      <c r="AT665" s="248"/>
      <c r="AU665" s="248"/>
      <c r="AV665" s="248"/>
      <c r="AW665" s="248"/>
      <c r="AX665" s="248"/>
      <c r="AY665" s="248"/>
      <c r="AZ665" s="248"/>
      <c r="BA665" s="248"/>
      <c r="BB665" s="248"/>
      <c r="BC665" s="248"/>
      <c r="BD665" s="248"/>
      <c r="BE665" s="248"/>
      <c r="BF665" s="248"/>
      <c r="BG665" s="248"/>
      <c r="BH665" s="248"/>
      <c r="BI665" s="248"/>
      <c r="BJ665" s="248"/>
      <c r="BK665" s="248"/>
      <c r="BL665" s="248"/>
      <c r="BM665" s="249">
        <v>46</v>
      </c>
    </row>
    <row r="666" spans="1:65">
      <c r="A666" s="35"/>
      <c r="B666" s="19">
        <v>1</v>
      </c>
      <c r="C666" s="8">
        <v>6</v>
      </c>
      <c r="D666" s="250">
        <v>26.48</v>
      </c>
      <c r="E666" s="250">
        <v>26.03</v>
      </c>
      <c r="F666" s="250">
        <v>28.3</v>
      </c>
      <c r="G666" s="250">
        <v>26.4</v>
      </c>
      <c r="H666" s="250">
        <v>26.8</v>
      </c>
      <c r="I666" s="250">
        <v>27.9</v>
      </c>
      <c r="J666" s="250">
        <v>27.4</v>
      </c>
      <c r="K666" s="250">
        <v>26</v>
      </c>
      <c r="L666" s="250">
        <v>26</v>
      </c>
      <c r="M666" s="250">
        <v>24</v>
      </c>
      <c r="N666" s="255">
        <v>29.426250735044668</v>
      </c>
      <c r="O666" s="255">
        <v>29.8</v>
      </c>
      <c r="P666" s="250">
        <v>26</v>
      </c>
      <c r="Q666" s="255" t="s">
        <v>106</v>
      </c>
      <c r="R666" s="250">
        <v>27.5</v>
      </c>
      <c r="S666" s="250">
        <v>25.7808055</v>
      </c>
      <c r="T666" s="250">
        <v>28.4</v>
      </c>
      <c r="U666" s="247"/>
      <c r="V666" s="248"/>
      <c r="W666" s="248"/>
      <c r="X666" s="248"/>
      <c r="Y666" s="248"/>
      <c r="Z666" s="248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  <c r="AM666" s="248"/>
      <c r="AN666" s="248"/>
      <c r="AO666" s="248"/>
      <c r="AP666" s="248"/>
      <c r="AQ666" s="248"/>
      <c r="AR666" s="248"/>
      <c r="AS666" s="248"/>
      <c r="AT666" s="248"/>
      <c r="AU666" s="248"/>
      <c r="AV666" s="248"/>
      <c r="AW666" s="248"/>
      <c r="AX666" s="248"/>
      <c r="AY666" s="248"/>
      <c r="AZ666" s="248"/>
      <c r="BA666" s="248"/>
      <c r="BB666" s="248"/>
      <c r="BC666" s="248"/>
      <c r="BD666" s="248"/>
      <c r="BE666" s="248"/>
      <c r="BF666" s="248"/>
      <c r="BG666" s="248"/>
      <c r="BH666" s="248"/>
      <c r="BI666" s="248"/>
      <c r="BJ666" s="248"/>
      <c r="BK666" s="248"/>
      <c r="BL666" s="248"/>
      <c r="BM666" s="251"/>
    </row>
    <row r="667" spans="1:65">
      <c r="A667" s="35"/>
      <c r="B667" s="20" t="s">
        <v>261</v>
      </c>
      <c r="C667" s="12"/>
      <c r="D667" s="252">
        <v>25.678333333333331</v>
      </c>
      <c r="E667" s="252">
        <v>26.118333333333336</v>
      </c>
      <c r="F667" s="252">
        <v>28.466666666666669</v>
      </c>
      <c r="G667" s="252">
        <v>25.983333333333334</v>
      </c>
      <c r="H667" s="252">
        <v>26.416666666666668</v>
      </c>
      <c r="I667" s="252">
        <v>27.533333333333335</v>
      </c>
      <c r="J667" s="252">
        <v>27.066666666666666</v>
      </c>
      <c r="K667" s="252">
        <v>26.166666666666668</v>
      </c>
      <c r="L667" s="252">
        <v>26.25</v>
      </c>
      <c r="M667" s="252">
        <v>24.166666666666668</v>
      </c>
      <c r="N667" s="252">
        <v>29.273406837382339</v>
      </c>
      <c r="O667" s="252">
        <v>29.333333333333332</v>
      </c>
      <c r="P667" s="252">
        <v>25.833333333333332</v>
      </c>
      <c r="Q667" s="252" t="s">
        <v>661</v>
      </c>
      <c r="R667" s="252">
        <v>27.8</v>
      </c>
      <c r="S667" s="252">
        <v>25.423403218171291</v>
      </c>
      <c r="T667" s="252">
        <v>27.466666666666669</v>
      </c>
      <c r="U667" s="247"/>
      <c r="V667" s="248"/>
      <c r="W667" s="248"/>
      <c r="X667" s="248"/>
      <c r="Y667" s="248"/>
      <c r="Z667" s="248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  <c r="AM667" s="248"/>
      <c r="AN667" s="248"/>
      <c r="AO667" s="248"/>
      <c r="AP667" s="248"/>
      <c r="AQ667" s="248"/>
      <c r="AR667" s="248"/>
      <c r="AS667" s="248"/>
      <c r="AT667" s="248"/>
      <c r="AU667" s="248"/>
      <c r="AV667" s="248"/>
      <c r="AW667" s="248"/>
      <c r="AX667" s="248"/>
      <c r="AY667" s="248"/>
      <c r="AZ667" s="248"/>
      <c r="BA667" s="248"/>
      <c r="BB667" s="248"/>
      <c r="BC667" s="248"/>
      <c r="BD667" s="248"/>
      <c r="BE667" s="248"/>
      <c r="BF667" s="248"/>
      <c r="BG667" s="248"/>
      <c r="BH667" s="248"/>
      <c r="BI667" s="248"/>
      <c r="BJ667" s="248"/>
      <c r="BK667" s="248"/>
      <c r="BL667" s="248"/>
      <c r="BM667" s="251"/>
    </row>
    <row r="668" spans="1:65">
      <c r="A668" s="35"/>
      <c r="B668" s="3" t="s">
        <v>262</v>
      </c>
      <c r="C668" s="33"/>
      <c r="D668" s="253">
        <v>26.255000000000003</v>
      </c>
      <c r="E668" s="253">
        <v>26.18</v>
      </c>
      <c r="F668" s="253">
        <v>28.25</v>
      </c>
      <c r="G668" s="253">
        <v>26</v>
      </c>
      <c r="H668" s="253">
        <v>26.1</v>
      </c>
      <c r="I668" s="253">
        <v>27.75</v>
      </c>
      <c r="J668" s="253">
        <v>27.05</v>
      </c>
      <c r="K668" s="253">
        <v>26</v>
      </c>
      <c r="L668" s="253">
        <v>26.2</v>
      </c>
      <c r="M668" s="253">
        <v>24</v>
      </c>
      <c r="N668" s="253">
        <v>29.430093364553237</v>
      </c>
      <c r="O668" s="253">
        <v>29.35</v>
      </c>
      <c r="P668" s="253">
        <v>26</v>
      </c>
      <c r="Q668" s="253" t="s">
        <v>661</v>
      </c>
      <c r="R668" s="253">
        <v>27.85</v>
      </c>
      <c r="S668" s="253">
        <v>25.342033914930553</v>
      </c>
      <c r="T668" s="253">
        <v>27.9</v>
      </c>
      <c r="U668" s="247"/>
      <c r="V668" s="248"/>
      <c r="W668" s="248"/>
      <c r="X668" s="248"/>
      <c r="Y668" s="248"/>
      <c r="Z668" s="248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  <c r="AM668" s="248"/>
      <c r="AN668" s="248"/>
      <c r="AO668" s="248"/>
      <c r="AP668" s="248"/>
      <c r="AQ668" s="248"/>
      <c r="AR668" s="248"/>
      <c r="AS668" s="248"/>
      <c r="AT668" s="248"/>
      <c r="AU668" s="248"/>
      <c r="AV668" s="248"/>
      <c r="AW668" s="248"/>
      <c r="AX668" s="248"/>
      <c r="AY668" s="248"/>
      <c r="AZ668" s="248"/>
      <c r="BA668" s="248"/>
      <c r="BB668" s="248"/>
      <c r="BC668" s="248"/>
      <c r="BD668" s="248"/>
      <c r="BE668" s="248"/>
      <c r="BF668" s="248"/>
      <c r="BG668" s="248"/>
      <c r="BH668" s="248"/>
      <c r="BI668" s="248"/>
      <c r="BJ668" s="248"/>
      <c r="BK668" s="248"/>
      <c r="BL668" s="248"/>
      <c r="BM668" s="251"/>
    </row>
    <row r="669" spans="1:65">
      <c r="A669" s="35"/>
      <c r="B669" s="3" t="s">
        <v>263</v>
      </c>
      <c r="C669" s="33"/>
      <c r="D669" s="27">
        <v>1.3129419890713634</v>
      </c>
      <c r="E669" s="27">
        <v>0.51530250015565215</v>
      </c>
      <c r="F669" s="27">
        <v>0.53913510984415247</v>
      </c>
      <c r="G669" s="27">
        <v>0.3488074922742726</v>
      </c>
      <c r="H669" s="27">
        <v>0.92826002104295535</v>
      </c>
      <c r="I669" s="27">
        <v>1.2388166396471534</v>
      </c>
      <c r="J669" s="27">
        <v>0.18618986725025266</v>
      </c>
      <c r="K669" s="27">
        <v>0.98319208025017513</v>
      </c>
      <c r="L669" s="27">
        <v>0.28106938645110413</v>
      </c>
      <c r="M669" s="27">
        <v>0.40824829046386296</v>
      </c>
      <c r="N669" s="27">
        <v>0.41351786525374645</v>
      </c>
      <c r="O669" s="27">
        <v>0.3141125063837269</v>
      </c>
      <c r="P669" s="27">
        <v>0.752772652709081</v>
      </c>
      <c r="Q669" s="27" t="s">
        <v>661</v>
      </c>
      <c r="R669" s="27">
        <v>0.25298221281347055</v>
      </c>
      <c r="S669" s="27">
        <v>0.41632513411705235</v>
      </c>
      <c r="T669" s="27">
        <v>1.492201952373293</v>
      </c>
      <c r="U669" s="166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87</v>
      </c>
      <c r="C670" s="33"/>
      <c r="D670" s="13">
        <v>5.113034292482755E-2</v>
      </c>
      <c r="E670" s="13">
        <v>1.9729532262994783E-2</v>
      </c>
      <c r="F670" s="13">
        <v>1.8939172476960857E-2</v>
      </c>
      <c r="G670" s="13">
        <v>1.3424278086245257E-2</v>
      </c>
      <c r="H670" s="13">
        <v>3.5139180607304303E-2</v>
      </c>
      <c r="I670" s="13">
        <v>4.4993340423020098E-2</v>
      </c>
      <c r="J670" s="13">
        <v>6.8789359821521921E-3</v>
      </c>
      <c r="K670" s="13">
        <v>3.7574219627395225E-2</v>
      </c>
      <c r="L670" s="13">
        <v>1.07074051981373E-2</v>
      </c>
      <c r="M670" s="13">
        <v>1.6893032708849502E-2</v>
      </c>
      <c r="N670" s="13">
        <v>1.4126058765585198E-2</v>
      </c>
      <c r="O670" s="13">
        <v>1.0708380899445235E-2</v>
      </c>
      <c r="P670" s="13">
        <v>2.9139586556480555E-2</v>
      </c>
      <c r="Q670" s="13" t="s">
        <v>661</v>
      </c>
      <c r="R670" s="13">
        <v>9.1000795976068534E-3</v>
      </c>
      <c r="S670" s="13">
        <v>1.6375664994349986E-2</v>
      </c>
      <c r="T670" s="13">
        <v>5.4327740984464544E-2</v>
      </c>
      <c r="U670" s="166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3" t="s">
        <v>264</v>
      </c>
      <c r="C671" s="33"/>
      <c r="D671" s="13">
        <v>-2.9384419149646068E-2</v>
      </c>
      <c r="E671" s="13">
        <v>-1.2752854708515726E-2</v>
      </c>
      <c r="F671" s="13">
        <v>7.6011820661001206E-2</v>
      </c>
      <c r="G671" s="13">
        <v>-1.7855721071135311E-2</v>
      </c>
      <c r="H671" s="13">
        <v>-1.4761500306281761E-3</v>
      </c>
      <c r="I671" s="13">
        <v>4.0732744573755308E-2</v>
      </c>
      <c r="J671" s="13">
        <v>2.309320653013236E-2</v>
      </c>
      <c r="K671" s="13">
        <v>-1.0925902553997613E-2</v>
      </c>
      <c r="L671" s="13">
        <v>-7.7759850462079116E-3</v>
      </c>
      <c r="M671" s="13">
        <v>-8.6523922740953219E-2</v>
      </c>
      <c r="N671" s="13">
        <v>0.106505800516697</v>
      </c>
      <c r="O671" s="13">
        <v>0.10877096274201525</v>
      </c>
      <c r="P671" s="13">
        <v>-2.3525572585156973E-2</v>
      </c>
      <c r="Q671" s="13" t="s">
        <v>661</v>
      </c>
      <c r="R671" s="13">
        <v>5.0812480598682708E-2</v>
      </c>
      <c r="S671" s="13">
        <v>-3.9020525145787466E-2</v>
      </c>
      <c r="T671" s="13">
        <v>3.8212810567523459E-2</v>
      </c>
      <c r="U671" s="166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A672" s="35"/>
      <c r="B672" s="53" t="s">
        <v>265</v>
      </c>
      <c r="C672" s="54"/>
      <c r="D672" s="52">
        <v>0.47</v>
      </c>
      <c r="E672" s="52">
        <v>0.11</v>
      </c>
      <c r="F672" s="52">
        <v>1.81</v>
      </c>
      <c r="G672" s="52">
        <v>0.22</v>
      </c>
      <c r="H672" s="52">
        <v>0.14000000000000001</v>
      </c>
      <c r="I672" s="52">
        <v>1.05</v>
      </c>
      <c r="J672" s="52">
        <v>0.67</v>
      </c>
      <c r="K672" s="52">
        <v>7.0000000000000007E-2</v>
      </c>
      <c r="L672" s="52">
        <v>0</v>
      </c>
      <c r="M672" s="52">
        <v>1.7</v>
      </c>
      <c r="N672" s="52">
        <v>2.4700000000000002</v>
      </c>
      <c r="O672" s="52">
        <v>2.52</v>
      </c>
      <c r="P672" s="52">
        <v>0.34</v>
      </c>
      <c r="Q672" s="52">
        <v>1.02</v>
      </c>
      <c r="R672" s="52">
        <v>1.26</v>
      </c>
      <c r="S672" s="52">
        <v>0.67</v>
      </c>
      <c r="T672" s="52">
        <v>0.99</v>
      </c>
      <c r="U672" s="166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B673" s="36"/>
      <c r="C673" s="20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BM673" s="62"/>
    </row>
    <row r="674" spans="1:65" ht="15">
      <c r="B674" s="37" t="s">
        <v>511</v>
      </c>
      <c r="BM674" s="32" t="s">
        <v>67</v>
      </c>
    </row>
    <row r="675" spans="1:65" ht="15">
      <c r="A675" s="28" t="s">
        <v>40</v>
      </c>
      <c r="B675" s="18" t="s">
        <v>115</v>
      </c>
      <c r="C675" s="15" t="s">
        <v>116</v>
      </c>
      <c r="D675" s="16" t="s">
        <v>234</v>
      </c>
      <c r="E675" s="17" t="s">
        <v>234</v>
      </c>
      <c r="F675" s="17" t="s">
        <v>234</v>
      </c>
      <c r="G675" s="17" t="s">
        <v>234</v>
      </c>
      <c r="H675" s="17" t="s">
        <v>234</v>
      </c>
      <c r="I675" s="166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>
        <v>1</v>
      </c>
    </row>
    <row r="676" spans="1:65">
      <c r="A676" s="35"/>
      <c r="B676" s="19" t="s">
        <v>235</v>
      </c>
      <c r="C676" s="8" t="s">
        <v>235</v>
      </c>
      <c r="D676" s="164" t="s">
        <v>239</v>
      </c>
      <c r="E676" s="165" t="s">
        <v>240</v>
      </c>
      <c r="F676" s="165" t="s">
        <v>250</v>
      </c>
      <c r="G676" s="165" t="s">
        <v>252</v>
      </c>
      <c r="H676" s="165" t="s">
        <v>268</v>
      </c>
      <c r="I676" s="166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 t="s">
        <v>3</v>
      </c>
    </row>
    <row r="677" spans="1:65">
      <c r="A677" s="35"/>
      <c r="B677" s="19"/>
      <c r="C677" s="8"/>
      <c r="D677" s="9" t="s">
        <v>275</v>
      </c>
      <c r="E677" s="10" t="s">
        <v>276</v>
      </c>
      <c r="F677" s="10" t="s">
        <v>275</v>
      </c>
      <c r="G677" s="10" t="s">
        <v>275</v>
      </c>
      <c r="H677" s="10" t="s">
        <v>275</v>
      </c>
      <c r="I677" s="166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9"/>
      <c r="C678" s="8"/>
      <c r="D678" s="29"/>
      <c r="E678" s="29"/>
      <c r="F678" s="29"/>
      <c r="G678" s="29"/>
      <c r="H678" s="29"/>
      <c r="I678" s="166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3</v>
      </c>
    </row>
    <row r="679" spans="1:65">
      <c r="A679" s="35"/>
      <c r="B679" s="18">
        <v>1</v>
      </c>
      <c r="C679" s="14">
        <v>1</v>
      </c>
      <c r="D679" s="22">
        <v>9.6</v>
      </c>
      <c r="E679" s="22">
        <v>8.9</v>
      </c>
      <c r="F679" s="23">
        <v>9.2799999999999994</v>
      </c>
      <c r="G679" s="22">
        <v>8.65</v>
      </c>
      <c r="H679" s="23">
        <v>8.2899999999999991</v>
      </c>
      <c r="I679" s="166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1</v>
      </c>
    </row>
    <row r="680" spans="1:65">
      <c r="A680" s="35"/>
      <c r="B680" s="19">
        <v>1</v>
      </c>
      <c r="C680" s="8">
        <v>2</v>
      </c>
      <c r="D680" s="10">
        <v>10.199999999999999</v>
      </c>
      <c r="E680" s="10">
        <v>8.1999999999999993</v>
      </c>
      <c r="F680" s="25">
        <v>9.3800000000000008</v>
      </c>
      <c r="G680" s="10">
        <v>8.67</v>
      </c>
      <c r="H680" s="25">
        <v>8.9</v>
      </c>
      <c r="I680" s="166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22</v>
      </c>
    </row>
    <row r="681" spans="1:65">
      <c r="A681" s="35"/>
      <c r="B681" s="19">
        <v>1</v>
      </c>
      <c r="C681" s="8">
        <v>3</v>
      </c>
      <c r="D681" s="10">
        <v>8.6</v>
      </c>
      <c r="E681" s="10">
        <v>8.4</v>
      </c>
      <c r="F681" s="25">
        <v>9.3800000000000008</v>
      </c>
      <c r="G681" s="10">
        <v>8.8699999999999992</v>
      </c>
      <c r="H681" s="25">
        <v>9.44</v>
      </c>
      <c r="I681" s="166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16</v>
      </c>
    </row>
    <row r="682" spans="1:65">
      <c r="A682" s="35"/>
      <c r="B682" s="19">
        <v>1</v>
      </c>
      <c r="C682" s="8">
        <v>4</v>
      </c>
      <c r="D682" s="10">
        <v>8.9</v>
      </c>
      <c r="E682" s="10">
        <v>8.8000000000000007</v>
      </c>
      <c r="F682" s="25">
        <v>9.33</v>
      </c>
      <c r="G682" s="10">
        <v>8.6300000000000008</v>
      </c>
      <c r="H682" s="25">
        <v>9.24</v>
      </c>
      <c r="I682" s="166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9.0086666666666666</v>
      </c>
    </row>
    <row r="683" spans="1:65">
      <c r="A683" s="35"/>
      <c r="B683" s="19">
        <v>1</v>
      </c>
      <c r="C683" s="8">
        <v>5</v>
      </c>
      <c r="D683" s="10">
        <v>8.1999999999999993</v>
      </c>
      <c r="E683" s="10">
        <v>8.4</v>
      </c>
      <c r="F683" s="10">
        <v>9.31</v>
      </c>
      <c r="G683" s="10">
        <v>8.8800000000000008</v>
      </c>
      <c r="H683" s="10">
        <v>9.83</v>
      </c>
      <c r="I683" s="166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2">
        <v>47</v>
      </c>
    </row>
    <row r="684" spans="1:65">
      <c r="A684" s="35"/>
      <c r="B684" s="19">
        <v>1</v>
      </c>
      <c r="C684" s="8">
        <v>6</v>
      </c>
      <c r="D684" s="10">
        <v>10</v>
      </c>
      <c r="E684" s="10">
        <v>8.4</v>
      </c>
      <c r="F684" s="10">
        <v>9.42</v>
      </c>
      <c r="G684" s="10">
        <v>8.69</v>
      </c>
      <c r="H684" s="10">
        <v>9.4700000000000006</v>
      </c>
      <c r="I684" s="166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20" t="s">
        <v>261</v>
      </c>
      <c r="C685" s="12"/>
      <c r="D685" s="26">
        <v>9.25</v>
      </c>
      <c r="E685" s="26">
        <v>8.5166666666666657</v>
      </c>
      <c r="F685" s="26">
        <v>9.35</v>
      </c>
      <c r="G685" s="26">
        <v>8.7316666666666674</v>
      </c>
      <c r="H685" s="26">
        <v>9.1949999999999985</v>
      </c>
      <c r="I685" s="166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A686" s="35"/>
      <c r="B686" s="3" t="s">
        <v>262</v>
      </c>
      <c r="C686" s="33"/>
      <c r="D686" s="11">
        <v>9.25</v>
      </c>
      <c r="E686" s="11">
        <v>8.4</v>
      </c>
      <c r="F686" s="11">
        <v>9.3550000000000004</v>
      </c>
      <c r="G686" s="11">
        <v>8.68</v>
      </c>
      <c r="H686" s="11">
        <v>9.34</v>
      </c>
      <c r="I686" s="166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62"/>
    </row>
    <row r="687" spans="1:65">
      <c r="A687" s="35"/>
      <c r="B687" s="3" t="s">
        <v>263</v>
      </c>
      <c r="C687" s="33"/>
      <c r="D687" s="27">
        <v>0.80436310208760819</v>
      </c>
      <c r="E687" s="27">
        <v>0.27141603981096407</v>
      </c>
      <c r="F687" s="27">
        <v>5.2153619241621443E-2</v>
      </c>
      <c r="G687" s="27">
        <v>0.11285684147036296</v>
      </c>
      <c r="H687" s="27">
        <v>0.53794981178544932</v>
      </c>
      <c r="I687" s="232"/>
      <c r="J687" s="233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  <c r="AA687" s="233"/>
      <c r="AB687" s="233"/>
      <c r="AC687" s="233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63"/>
    </row>
    <row r="688" spans="1:65">
      <c r="A688" s="35"/>
      <c r="B688" s="3" t="s">
        <v>87</v>
      </c>
      <c r="C688" s="33"/>
      <c r="D688" s="13">
        <v>8.6958173198660352E-2</v>
      </c>
      <c r="E688" s="13">
        <v>3.1868810936708111E-2</v>
      </c>
      <c r="F688" s="13">
        <v>5.5779271916172671E-3</v>
      </c>
      <c r="G688" s="13">
        <v>1.2925005703801826E-2</v>
      </c>
      <c r="H688" s="13">
        <v>5.8504601607987969E-2</v>
      </c>
      <c r="I688" s="166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2"/>
    </row>
    <row r="689" spans="1:65">
      <c r="A689" s="35"/>
      <c r="B689" s="3" t="s">
        <v>264</v>
      </c>
      <c r="C689" s="33"/>
      <c r="D689" s="13">
        <v>2.6789017982683294E-2</v>
      </c>
      <c r="E689" s="13">
        <v>-5.4614075334862844E-2</v>
      </c>
      <c r="F689" s="13">
        <v>3.7889439798712399E-2</v>
      </c>
      <c r="G689" s="13">
        <v>-3.0748168430400291E-2</v>
      </c>
      <c r="H689" s="13">
        <v>2.0683785983867331E-2</v>
      </c>
      <c r="I689" s="166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2"/>
    </row>
    <row r="690" spans="1:65">
      <c r="A690" s="35"/>
      <c r="B690" s="53" t="s">
        <v>265</v>
      </c>
      <c r="C690" s="54"/>
      <c r="D690" s="52">
        <v>0.24</v>
      </c>
      <c r="E690" s="52">
        <v>2.95</v>
      </c>
      <c r="F690" s="52">
        <v>0.67</v>
      </c>
      <c r="G690" s="52">
        <v>2.02</v>
      </c>
      <c r="H690" s="52">
        <v>0</v>
      </c>
      <c r="I690" s="166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B691" s="36"/>
      <c r="C691" s="20"/>
      <c r="D691" s="31"/>
      <c r="E691" s="31"/>
      <c r="F691" s="31"/>
      <c r="G691" s="31"/>
      <c r="H691" s="31"/>
      <c r="BM691" s="62"/>
    </row>
    <row r="692" spans="1:65" ht="15">
      <c r="B692" s="37" t="s">
        <v>512</v>
      </c>
      <c r="BM692" s="32" t="s">
        <v>67</v>
      </c>
    </row>
    <row r="693" spans="1:65" ht="15">
      <c r="A693" s="28" t="s">
        <v>43</v>
      </c>
      <c r="B693" s="18" t="s">
        <v>115</v>
      </c>
      <c r="C693" s="15" t="s">
        <v>116</v>
      </c>
      <c r="D693" s="16" t="s">
        <v>234</v>
      </c>
      <c r="E693" s="17" t="s">
        <v>234</v>
      </c>
      <c r="F693" s="17" t="s">
        <v>234</v>
      </c>
      <c r="G693" s="17" t="s">
        <v>234</v>
      </c>
      <c r="H693" s="17" t="s">
        <v>234</v>
      </c>
      <c r="I693" s="17" t="s">
        <v>234</v>
      </c>
      <c r="J693" s="17" t="s">
        <v>234</v>
      </c>
      <c r="K693" s="17" t="s">
        <v>234</v>
      </c>
      <c r="L693" s="17" t="s">
        <v>234</v>
      </c>
      <c r="M693" s="17" t="s">
        <v>234</v>
      </c>
      <c r="N693" s="17" t="s">
        <v>234</v>
      </c>
      <c r="O693" s="17" t="s">
        <v>234</v>
      </c>
      <c r="P693" s="17" t="s">
        <v>234</v>
      </c>
      <c r="Q693" s="17" t="s">
        <v>234</v>
      </c>
      <c r="R693" s="166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2">
        <v>1</v>
      </c>
    </row>
    <row r="694" spans="1:65">
      <c r="A694" s="35"/>
      <c r="B694" s="19" t="s">
        <v>235</v>
      </c>
      <c r="C694" s="8" t="s">
        <v>235</v>
      </c>
      <c r="D694" s="164" t="s">
        <v>239</v>
      </c>
      <c r="E694" s="165" t="s">
        <v>240</v>
      </c>
      <c r="F694" s="165" t="s">
        <v>241</v>
      </c>
      <c r="G694" s="165" t="s">
        <v>242</v>
      </c>
      <c r="H694" s="165" t="s">
        <v>243</v>
      </c>
      <c r="I694" s="165" t="s">
        <v>244</v>
      </c>
      <c r="J694" s="165" t="s">
        <v>245</v>
      </c>
      <c r="K694" s="165" t="s">
        <v>247</v>
      </c>
      <c r="L694" s="165" t="s">
        <v>249</v>
      </c>
      <c r="M694" s="165" t="s">
        <v>250</v>
      </c>
      <c r="N694" s="165" t="s">
        <v>251</v>
      </c>
      <c r="O694" s="165" t="s">
        <v>252</v>
      </c>
      <c r="P694" s="165" t="s">
        <v>253</v>
      </c>
      <c r="Q694" s="165" t="s">
        <v>268</v>
      </c>
      <c r="R694" s="166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 t="s">
        <v>3</v>
      </c>
    </row>
    <row r="695" spans="1:65">
      <c r="A695" s="35"/>
      <c r="B695" s="19"/>
      <c r="C695" s="8"/>
      <c r="D695" s="9" t="s">
        <v>275</v>
      </c>
      <c r="E695" s="10" t="s">
        <v>276</v>
      </c>
      <c r="F695" s="10" t="s">
        <v>276</v>
      </c>
      <c r="G695" s="10" t="s">
        <v>276</v>
      </c>
      <c r="H695" s="10" t="s">
        <v>276</v>
      </c>
      <c r="I695" s="10" t="s">
        <v>276</v>
      </c>
      <c r="J695" s="10" t="s">
        <v>276</v>
      </c>
      <c r="K695" s="10" t="s">
        <v>276</v>
      </c>
      <c r="L695" s="10" t="s">
        <v>119</v>
      </c>
      <c r="M695" s="10" t="s">
        <v>275</v>
      </c>
      <c r="N695" s="10" t="s">
        <v>275</v>
      </c>
      <c r="O695" s="10" t="s">
        <v>275</v>
      </c>
      <c r="P695" s="10" t="s">
        <v>276</v>
      </c>
      <c r="Q695" s="10" t="s">
        <v>275</v>
      </c>
      <c r="R695" s="166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0</v>
      </c>
    </row>
    <row r="696" spans="1:65">
      <c r="A696" s="35"/>
      <c r="B696" s="19"/>
      <c r="C696" s="8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166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>
        <v>0</v>
      </c>
    </row>
    <row r="697" spans="1:65">
      <c r="A697" s="35"/>
      <c r="B697" s="18">
        <v>1</v>
      </c>
      <c r="C697" s="14">
        <v>1</v>
      </c>
      <c r="D697" s="234">
        <v>162.5</v>
      </c>
      <c r="E697" s="234">
        <v>159</v>
      </c>
      <c r="F697" s="266">
        <v>182.5</v>
      </c>
      <c r="G697" s="234">
        <v>157.5</v>
      </c>
      <c r="H697" s="266">
        <v>174.5</v>
      </c>
      <c r="I697" s="234">
        <v>162.5</v>
      </c>
      <c r="J697" s="265">
        <v>139.6</v>
      </c>
      <c r="K697" s="234">
        <v>160.4</v>
      </c>
      <c r="L697" s="234">
        <v>167.72016955404609</v>
      </c>
      <c r="M697" s="234">
        <v>162.09</v>
      </c>
      <c r="N697" s="234">
        <v>168</v>
      </c>
      <c r="O697" s="234">
        <v>166.2</v>
      </c>
      <c r="P697" s="234">
        <v>154</v>
      </c>
      <c r="Q697" s="234">
        <v>167</v>
      </c>
      <c r="R697" s="235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  <c r="AG697" s="236"/>
      <c r="AH697" s="236"/>
      <c r="AI697" s="236"/>
      <c r="AJ697" s="236"/>
      <c r="AK697" s="236"/>
      <c r="AL697" s="236"/>
      <c r="AM697" s="236"/>
      <c r="AN697" s="236"/>
      <c r="AO697" s="236"/>
      <c r="AP697" s="236"/>
      <c r="AQ697" s="236"/>
      <c r="AR697" s="236"/>
      <c r="AS697" s="236"/>
      <c r="AT697" s="236"/>
      <c r="AU697" s="236"/>
      <c r="AV697" s="236"/>
      <c r="AW697" s="236"/>
      <c r="AX697" s="236"/>
      <c r="AY697" s="236"/>
      <c r="AZ697" s="236"/>
      <c r="BA697" s="236"/>
      <c r="BB697" s="236"/>
      <c r="BC697" s="236"/>
      <c r="BD697" s="236"/>
      <c r="BE697" s="236"/>
      <c r="BF697" s="236"/>
      <c r="BG697" s="236"/>
      <c r="BH697" s="236"/>
      <c r="BI697" s="236"/>
      <c r="BJ697" s="236"/>
      <c r="BK697" s="236"/>
      <c r="BL697" s="236"/>
      <c r="BM697" s="237">
        <v>1</v>
      </c>
    </row>
    <row r="698" spans="1:65">
      <c r="A698" s="35"/>
      <c r="B698" s="19">
        <v>1</v>
      </c>
      <c r="C698" s="8">
        <v>2</v>
      </c>
      <c r="D698" s="238">
        <v>170.5</v>
      </c>
      <c r="E698" s="238">
        <v>154</v>
      </c>
      <c r="F698" s="268">
        <v>182</v>
      </c>
      <c r="G698" s="238">
        <v>147</v>
      </c>
      <c r="H698" s="268">
        <v>174.5</v>
      </c>
      <c r="I698" s="238">
        <v>147.5</v>
      </c>
      <c r="J698" s="267">
        <v>126.10000000000001</v>
      </c>
      <c r="K698" s="238">
        <v>151.1</v>
      </c>
      <c r="L698" s="238">
        <v>165.08218705468374</v>
      </c>
      <c r="M698" s="238">
        <v>165.67</v>
      </c>
      <c r="N698" s="238">
        <v>161</v>
      </c>
      <c r="O698" s="256">
        <v>158.80000000000001</v>
      </c>
      <c r="P698" s="238">
        <v>150</v>
      </c>
      <c r="Q698" s="238">
        <v>151</v>
      </c>
      <c r="R698" s="235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  <c r="AG698" s="236"/>
      <c r="AH698" s="236"/>
      <c r="AI698" s="236"/>
      <c r="AJ698" s="236"/>
      <c r="AK698" s="236"/>
      <c r="AL698" s="236"/>
      <c r="AM698" s="236"/>
      <c r="AN698" s="236"/>
      <c r="AO698" s="236"/>
      <c r="AP698" s="236"/>
      <c r="AQ698" s="236"/>
      <c r="AR698" s="236"/>
      <c r="AS698" s="236"/>
      <c r="AT698" s="236"/>
      <c r="AU698" s="236"/>
      <c r="AV698" s="236"/>
      <c r="AW698" s="236"/>
      <c r="AX698" s="236"/>
      <c r="AY698" s="236"/>
      <c r="AZ698" s="236"/>
      <c r="BA698" s="236"/>
      <c r="BB698" s="236"/>
      <c r="BC698" s="236"/>
      <c r="BD698" s="236"/>
      <c r="BE698" s="236"/>
      <c r="BF698" s="236"/>
      <c r="BG698" s="236"/>
      <c r="BH698" s="236"/>
      <c r="BI698" s="236"/>
      <c r="BJ698" s="236"/>
      <c r="BK698" s="236"/>
      <c r="BL698" s="236"/>
      <c r="BM698" s="237">
        <v>45</v>
      </c>
    </row>
    <row r="699" spans="1:65">
      <c r="A699" s="35"/>
      <c r="B699" s="19">
        <v>1</v>
      </c>
      <c r="C699" s="8">
        <v>3</v>
      </c>
      <c r="D699" s="238">
        <v>146.69999999999999</v>
      </c>
      <c r="E699" s="238">
        <v>156.19999999999999</v>
      </c>
      <c r="F699" s="268">
        <v>178.5</v>
      </c>
      <c r="G699" s="238">
        <v>155</v>
      </c>
      <c r="H699" s="268">
        <v>174</v>
      </c>
      <c r="I699" s="238">
        <v>151</v>
      </c>
      <c r="J699" s="267">
        <v>109.2</v>
      </c>
      <c r="K699" s="268">
        <v>153.69999999999999</v>
      </c>
      <c r="L699" s="241">
        <v>166.00498488673932</v>
      </c>
      <c r="M699" s="241">
        <v>165.71</v>
      </c>
      <c r="N699" s="241">
        <v>167</v>
      </c>
      <c r="O699" s="241">
        <v>164.6</v>
      </c>
      <c r="P699" s="241">
        <v>136</v>
      </c>
      <c r="Q699" s="241">
        <v>157</v>
      </c>
      <c r="R699" s="235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  <c r="AG699" s="236"/>
      <c r="AH699" s="236"/>
      <c r="AI699" s="236"/>
      <c r="AJ699" s="236"/>
      <c r="AK699" s="236"/>
      <c r="AL699" s="236"/>
      <c r="AM699" s="236"/>
      <c r="AN699" s="236"/>
      <c r="AO699" s="236"/>
      <c r="AP699" s="236"/>
      <c r="AQ699" s="236"/>
      <c r="AR699" s="236"/>
      <c r="AS699" s="236"/>
      <c r="AT699" s="236"/>
      <c r="AU699" s="236"/>
      <c r="AV699" s="236"/>
      <c r="AW699" s="236"/>
      <c r="AX699" s="236"/>
      <c r="AY699" s="236"/>
      <c r="AZ699" s="236"/>
      <c r="BA699" s="236"/>
      <c r="BB699" s="236"/>
      <c r="BC699" s="236"/>
      <c r="BD699" s="236"/>
      <c r="BE699" s="236"/>
      <c r="BF699" s="236"/>
      <c r="BG699" s="236"/>
      <c r="BH699" s="236"/>
      <c r="BI699" s="236"/>
      <c r="BJ699" s="236"/>
      <c r="BK699" s="236"/>
      <c r="BL699" s="236"/>
      <c r="BM699" s="237">
        <v>16</v>
      </c>
    </row>
    <row r="700" spans="1:65">
      <c r="A700" s="35"/>
      <c r="B700" s="19">
        <v>1</v>
      </c>
      <c r="C700" s="8">
        <v>4</v>
      </c>
      <c r="D700" s="238">
        <v>147.4</v>
      </c>
      <c r="E700" s="238">
        <v>160.19999999999999</v>
      </c>
      <c r="F700" s="268">
        <v>184.5</v>
      </c>
      <c r="G700" s="238">
        <v>156.5</v>
      </c>
      <c r="H700" s="268">
        <v>170</v>
      </c>
      <c r="I700" s="238">
        <v>155.5</v>
      </c>
      <c r="J700" s="267">
        <v>122.9</v>
      </c>
      <c r="K700" s="268">
        <v>153.30000000000001</v>
      </c>
      <c r="L700" s="241">
        <v>165.7270818695134</v>
      </c>
      <c r="M700" s="241">
        <v>162.25</v>
      </c>
      <c r="N700" s="241">
        <v>163</v>
      </c>
      <c r="O700" s="241">
        <v>165.6</v>
      </c>
      <c r="P700" s="241">
        <v>151</v>
      </c>
      <c r="Q700" s="241">
        <v>158</v>
      </c>
      <c r="R700" s="235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  <c r="AG700" s="236"/>
      <c r="AH700" s="236"/>
      <c r="AI700" s="236"/>
      <c r="AJ700" s="236"/>
      <c r="AK700" s="236"/>
      <c r="AL700" s="236"/>
      <c r="AM700" s="236"/>
      <c r="AN700" s="236"/>
      <c r="AO700" s="236"/>
      <c r="AP700" s="236"/>
      <c r="AQ700" s="236"/>
      <c r="AR700" s="236"/>
      <c r="AS700" s="236"/>
      <c r="AT700" s="236"/>
      <c r="AU700" s="236"/>
      <c r="AV700" s="236"/>
      <c r="AW700" s="236"/>
      <c r="AX700" s="236"/>
      <c r="AY700" s="236"/>
      <c r="AZ700" s="236"/>
      <c r="BA700" s="236"/>
      <c r="BB700" s="236"/>
      <c r="BC700" s="236"/>
      <c r="BD700" s="236"/>
      <c r="BE700" s="236"/>
      <c r="BF700" s="236"/>
      <c r="BG700" s="236"/>
      <c r="BH700" s="236"/>
      <c r="BI700" s="236"/>
      <c r="BJ700" s="236"/>
      <c r="BK700" s="236"/>
      <c r="BL700" s="236"/>
      <c r="BM700" s="237">
        <v>161.82523586986369</v>
      </c>
    </row>
    <row r="701" spans="1:65">
      <c r="A701" s="35"/>
      <c r="B701" s="19">
        <v>1</v>
      </c>
      <c r="C701" s="8">
        <v>5</v>
      </c>
      <c r="D701" s="238">
        <v>146.9</v>
      </c>
      <c r="E701" s="238">
        <v>156.30000000000001</v>
      </c>
      <c r="F701" s="238">
        <v>183</v>
      </c>
      <c r="G701" s="238">
        <v>152.5</v>
      </c>
      <c r="H701" s="238">
        <v>172.5</v>
      </c>
      <c r="I701" s="238">
        <v>152</v>
      </c>
      <c r="J701" s="258">
        <v>125.10000000000001</v>
      </c>
      <c r="K701" s="238">
        <v>158.1</v>
      </c>
      <c r="L701" s="238">
        <v>167.46724245141368</v>
      </c>
      <c r="M701" s="238">
        <v>166.52</v>
      </c>
      <c r="N701" s="238">
        <v>165</v>
      </c>
      <c r="O701" s="238">
        <v>165.5</v>
      </c>
      <c r="P701" s="238">
        <v>136</v>
      </c>
      <c r="Q701" s="238">
        <v>158</v>
      </c>
      <c r="R701" s="235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  <c r="AG701" s="236"/>
      <c r="AH701" s="236"/>
      <c r="AI701" s="236"/>
      <c r="AJ701" s="236"/>
      <c r="AK701" s="236"/>
      <c r="AL701" s="236"/>
      <c r="AM701" s="236"/>
      <c r="AN701" s="236"/>
      <c r="AO701" s="236"/>
      <c r="AP701" s="236"/>
      <c r="AQ701" s="236"/>
      <c r="AR701" s="236"/>
      <c r="AS701" s="236"/>
      <c r="AT701" s="236"/>
      <c r="AU701" s="236"/>
      <c r="AV701" s="236"/>
      <c r="AW701" s="236"/>
      <c r="AX701" s="236"/>
      <c r="AY701" s="236"/>
      <c r="AZ701" s="236"/>
      <c r="BA701" s="236"/>
      <c r="BB701" s="236"/>
      <c r="BC701" s="236"/>
      <c r="BD701" s="236"/>
      <c r="BE701" s="236"/>
      <c r="BF701" s="236"/>
      <c r="BG701" s="236"/>
      <c r="BH701" s="236"/>
      <c r="BI701" s="236"/>
      <c r="BJ701" s="236"/>
      <c r="BK701" s="236"/>
      <c r="BL701" s="236"/>
      <c r="BM701" s="237">
        <v>48</v>
      </c>
    </row>
    <row r="702" spans="1:65">
      <c r="A702" s="35"/>
      <c r="B702" s="19">
        <v>1</v>
      </c>
      <c r="C702" s="8">
        <v>6</v>
      </c>
      <c r="D702" s="238">
        <v>172.2</v>
      </c>
      <c r="E702" s="238">
        <v>154.9</v>
      </c>
      <c r="F702" s="238">
        <v>180.5</v>
      </c>
      <c r="G702" s="238">
        <v>163</v>
      </c>
      <c r="H702" s="238">
        <v>175.5</v>
      </c>
      <c r="I702" s="238">
        <v>160</v>
      </c>
      <c r="J702" s="258">
        <v>130.80000000000001</v>
      </c>
      <c r="K702" s="238">
        <v>160.69999999999999</v>
      </c>
      <c r="L702" s="238">
        <v>167.9367320329705</v>
      </c>
      <c r="M702" s="238">
        <v>165.41</v>
      </c>
      <c r="N702" s="238">
        <v>170</v>
      </c>
      <c r="O702" s="238">
        <v>167.5</v>
      </c>
      <c r="P702" s="256">
        <v>113</v>
      </c>
      <c r="Q702" s="238">
        <v>166</v>
      </c>
      <c r="R702" s="235"/>
      <c r="S702" s="236"/>
      <c r="T702" s="236"/>
      <c r="U702" s="236"/>
      <c r="V702" s="236"/>
      <c r="W702" s="236"/>
      <c r="X702" s="236"/>
      <c r="Y702" s="236"/>
      <c r="Z702" s="236"/>
      <c r="AA702" s="236"/>
      <c r="AB702" s="236"/>
      <c r="AC702" s="236"/>
      <c r="AD702" s="236"/>
      <c r="AE702" s="236"/>
      <c r="AF702" s="236"/>
      <c r="AG702" s="236"/>
      <c r="AH702" s="236"/>
      <c r="AI702" s="236"/>
      <c r="AJ702" s="236"/>
      <c r="AK702" s="236"/>
      <c r="AL702" s="236"/>
      <c r="AM702" s="236"/>
      <c r="AN702" s="236"/>
      <c r="AO702" s="236"/>
      <c r="AP702" s="236"/>
      <c r="AQ702" s="236"/>
      <c r="AR702" s="236"/>
      <c r="AS702" s="236"/>
      <c r="AT702" s="236"/>
      <c r="AU702" s="236"/>
      <c r="AV702" s="236"/>
      <c r="AW702" s="236"/>
      <c r="AX702" s="236"/>
      <c r="AY702" s="236"/>
      <c r="AZ702" s="236"/>
      <c r="BA702" s="236"/>
      <c r="BB702" s="236"/>
      <c r="BC702" s="236"/>
      <c r="BD702" s="236"/>
      <c r="BE702" s="236"/>
      <c r="BF702" s="236"/>
      <c r="BG702" s="236"/>
      <c r="BH702" s="236"/>
      <c r="BI702" s="236"/>
      <c r="BJ702" s="236"/>
      <c r="BK702" s="236"/>
      <c r="BL702" s="236"/>
      <c r="BM702" s="239"/>
    </row>
    <row r="703" spans="1:65">
      <c r="A703" s="35"/>
      <c r="B703" s="20" t="s">
        <v>261</v>
      </c>
      <c r="C703" s="12"/>
      <c r="D703" s="240">
        <v>157.70000000000002</v>
      </c>
      <c r="E703" s="240">
        <v>156.76666666666668</v>
      </c>
      <c r="F703" s="240">
        <v>181.83333333333334</v>
      </c>
      <c r="G703" s="240">
        <v>155.25</v>
      </c>
      <c r="H703" s="240">
        <v>173.5</v>
      </c>
      <c r="I703" s="240">
        <v>154.75</v>
      </c>
      <c r="J703" s="240">
        <v>125.61666666666667</v>
      </c>
      <c r="K703" s="240">
        <v>156.21666666666667</v>
      </c>
      <c r="L703" s="240">
        <v>166.65639964156114</v>
      </c>
      <c r="M703" s="240">
        <v>164.60833333333332</v>
      </c>
      <c r="N703" s="240">
        <v>165.66666666666666</v>
      </c>
      <c r="O703" s="240">
        <v>164.70000000000002</v>
      </c>
      <c r="P703" s="240">
        <v>140</v>
      </c>
      <c r="Q703" s="240">
        <v>159.5</v>
      </c>
      <c r="R703" s="235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  <c r="AG703" s="236"/>
      <c r="AH703" s="236"/>
      <c r="AI703" s="236"/>
      <c r="AJ703" s="236"/>
      <c r="AK703" s="236"/>
      <c r="AL703" s="236"/>
      <c r="AM703" s="236"/>
      <c r="AN703" s="236"/>
      <c r="AO703" s="236"/>
      <c r="AP703" s="236"/>
      <c r="AQ703" s="236"/>
      <c r="AR703" s="236"/>
      <c r="AS703" s="236"/>
      <c r="AT703" s="236"/>
      <c r="AU703" s="236"/>
      <c r="AV703" s="236"/>
      <c r="AW703" s="236"/>
      <c r="AX703" s="236"/>
      <c r="AY703" s="236"/>
      <c r="AZ703" s="236"/>
      <c r="BA703" s="236"/>
      <c r="BB703" s="236"/>
      <c r="BC703" s="236"/>
      <c r="BD703" s="236"/>
      <c r="BE703" s="236"/>
      <c r="BF703" s="236"/>
      <c r="BG703" s="236"/>
      <c r="BH703" s="236"/>
      <c r="BI703" s="236"/>
      <c r="BJ703" s="236"/>
      <c r="BK703" s="236"/>
      <c r="BL703" s="236"/>
      <c r="BM703" s="239"/>
    </row>
    <row r="704" spans="1:65">
      <c r="A704" s="35"/>
      <c r="B704" s="3" t="s">
        <v>262</v>
      </c>
      <c r="C704" s="33"/>
      <c r="D704" s="241">
        <v>154.94999999999999</v>
      </c>
      <c r="E704" s="241">
        <v>156.25</v>
      </c>
      <c r="F704" s="241">
        <v>182.25</v>
      </c>
      <c r="G704" s="241">
        <v>155.75</v>
      </c>
      <c r="H704" s="241">
        <v>174.25</v>
      </c>
      <c r="I704" s="241">
        <v>153.75</v>
      </c>
      <c r="J704" s="241">
        <v>125.60000000000001</v>
      </c>
      <c r="K704" s="241">
        <v>155.89999999999998</v>
      </c>
      <c r="L704" s="241">
        <v>166.7361136690765</v>
      </c>
      <c r="M704" s="241">
        <v>165.54</v>
      </c>
      <c r="N704" s="241">
        <v>166</v>
      </c>
      <c r="O704" s="241">
        <v>165.55</v>
      </c>
      <c r="P704" s="241">
        <v>143</v>
      </c>
      <c r="Q704" s="241">
        <v>158</v>
      </c>
      <c r="R704" s="235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  <c r="AG704" s="236"/>
      <c r="AH704" s="236"/>
      <c r="AI704" s="236"/>
      <c r="AJ704" s="236"/>
      <c r="AK704" s="236"/>
      <c r="AL704" s="236"/>
      <c r="AM704" s="236"/>
      <c r="AN704" s="236"/>
      <c r="AO704" s="236"/>
      <c r="AP704" s="236"/>
      <c r="AQ704" s="236"/>
      <c r="AR704" s="236"/>
      <c r="AS704" s="236"/>
      <c r="AT704" s="236"/>
      <c r="AU704" s="236"/>
      <c r="AV704" s="236"/>
      <c r="AW704" s="236"/>
      <c r="AX704" s="236"/>
      <c r="AY704" s="236"/>
      <c r="AZ704" s="236"/>
      <c r="BA704" s="236"/>
      <c r="BB704" s="236"/>
      <c r="BC704" s="236"/>
      <c r="BD704" s="236"/>
      <c r="BE704" s="236"/>
      <c r="BF704" s="236"/>
      <c r="BG704" s="236"/>
      <c r="BH704" s="236"/>
      <c r="BI704" s="236"/>
      <c r="BJ704" s="236"/>
      <c r="BK704" s="236"/>
      <c r="BL704" s="236"/>
      <c r="BM704" s="239"/>
    </row>
    <row r="705" spans="1:65">
      <c r="A705" s="35"/>
      <c r="B705" s="3" t="s">
        <v>263</v>
      </c>
      <c r="C705" s="33"/>
      <c r="D705" s="241">
        <v>12.172592164366632</v>
      </c>
      <c r="E705" s="241">
        <v>2.3855118248851013</v>
      </c>
      <c r="F705" s="241">
        <v>2.0896570691543306</v>
      </c>
      <c r="G705" s="241">
        <v>5.3361971477823049</v>
      </c>
      <c r="H705" s="241">
        <v>1.9748417658131499</v>
      </c>
      <c r="I705" s="241">
        <v>5.698684058622657</v>
      </c>
      <c r="J705" s="241">
        <v>9.9978831092720135</v>
      </c>
      <c r="K705" s="241">
        <v>4.0538459105726581</v>
      </c>
      <c r="L705" s="241">
        <v>1.1995367017658434</v>
      </c>
      <c r="M705" s="241">
        <v>1.9257042001996745</v>
      </c>
      <c r="N705" s="241">
        <v>3.3266599866332398</v>
      </c>
      <c r="O705" s="241">
        <v>3.0449958949069149</v>
      </c>
      <c r="P705" s="241">
        <v>15.349267083479914</v>
      </c>
      <c r="Q705" s="241">
        <v>6.024948132556827</v>
      </c>
      <c r="R705" s="235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  <c r="AG705" s="236"/>
      <c r="AH705" s="236"/>
      <c r="AI705" s="236"/>
      <c r="AJ705" s="236"/>
      <c r="AK705" s="236"/>
      <c r="AL705" s="236"/>
      <c r="AM705" s="236"/>
      <c r="AN705" s="236"/>
      <c r="AO705" s="236"/>
      <c r="AP705" s="236"/>
      <c r="AQ705" s="236"/>
      <c r="AR705" s="236"/>
      <c r="AS705" s="236"/>
      <c r="AT705" s="236"/>
      <c r="AU705" s="236"/>
      <c r="AV705" s="236"/>
      <c r="AW705" s="236"/>
      <c r="AX705" s="236"/>
      <c r="AY705" s="236"/>
      <c r="AZ705" s="236"/>
      <c r="BA705" s="236"/>
      <c r="BB705" s="236"/>
      <c r="BC705" s="236"/>
      <c r="BD705" s="236"/>
      <c r="BE705" s="236"/>
      <c r="BF705" s="236"/>
      <c r="BG705" s="236"/>
      <c r="BH705" s="236"/>
      <c r="BI705" s="236"/>
      <c r="BJ705" s="236"/>
      <c r="BK705" s="236"/>
      <c r="BL705" s="236"/>
      <c r="BM705" s="239"/>
    </row>
    <row r="706" spans="1:65">
      <c r="A706" s="35"/>
      <c r="B706" s="3" t="s">
        <v>87</v>
      </c>
      <c r="C706" s="33"/>
      <c r="D706" s="13">
        <v>7.7188282589515725E-2</v>
      </c>
      <c r="E706" s="13">
        <v>1.5216958270583251E-2</v>
      </c>
      <c r="F706" s="13">
        <v>1.1492156200665429E-2</v>
      </c>
      <c r="G706" s="13">
        <v>3.4371640243364282E-2</v>
      </c>
      <c r="H706" s="13">
        <v>1.1382373289989336E-2</v>
      </c>
      <c r="I706" s="13">
        <v>3.6825098924863693E-2</v>
      </c>
      <c r="J706" s="13">
        <v>7.9590418808056354E-2</v>
      </c>
      <c r="K706" s="13">
        <v>2.5950149859635067E-2</v>
      </c>
      <c r="L706" s="13">
        <v>7.1976636021524867E-3</v>
      </c>
      <c r="M706" s="13">
        <v>1.1698704198043889E-2</v>
      </c>
      <c r="N706" s="13">
        <v>2.0080442575250945E-2</v>
      </c>
      <c r="O706" s="13">
        <v>1.8488135366769368E-2</v>
      </c>
      <c r="P706" s="13">
        <v>0.10963762202485652</v>
      </c>
      <c r="Q706" s="13">
        <v>3.77739694831149E-2</v>
      </c>
      <c r="R706" s="166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62"/>
    </row>
    <row r="707" spans="1:65">
      <c r="A707" s="35"/>
      <c r="B707" s="3" t="s">
        <v>264</v>
      </c>
      <c r="C707" s="33"/>
      <c r="D707" s="13">
        <v>-2.5491919401131602E-2</v>
      </c>
      <c r="E707" s="13">
        <v>-3.1259458242131055E-2</v>
      </c>
      <c r="F707" s="13">
        <v>0.12364015634471093</v>
      </c>
      <c r="G707" s="13">
        <v>-4.0631708858755222E-2</v>
      </c>
      <c r="H707" s="13">
        <v>7.2144273835787365E-2</v>
      </c>
      <c r="I707" s="13">
        <v>-4.3721461809290596E-2</v>
      </c>
      <c r="J707" s="13">
        <v>-0.22375106706048709</v>
      </c>
      <c r="K707" s="13">
        <v>-3.4658186487720011E-2</v>
      </c>
      <c r="L707" s="13">
        <v>2.985420503624403E-2</v>
      </c>
      <c r="M707" s="13">
        <v>1.7198167198765768E-2</v>
      </c>
      <c r="N707" s="13">
        <v>2.3738144277399176E-2</v>
      </c>
      <c r="O707" s="13">
        <v>1.7764621906364075E-2</v>
      </c>
      <c r="P707" s="13">
        <v>-0.13486917385008523</v>
      </c>
      <c r="Q707" s="13">
        <v>-1.4368808779204212E-2</v>
      </c>
      <c r="R707" s="166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2"/>
    </row>
    <row r="708" spans="1:65">
      <c r="A708" s="35"/>
      <c r="B708" s="53" t="s">
        <v>265</v>
      </c>
      <c r="C708" s="54"/>
      <c r="D708" s="52">
        <v>0.1</v>
      </c>
      <c r="E708" s="52">
        <v>0.2</v>
      </c>
      <c r="F708" s="52">
        <v>2.59</v>
      </c>
      <c r="G708" s="52">
        <v>0.37</v>
      </c>
      <c r="H708" s="52">
        <v>1.66</v>
      </c>
      <c r="I708" s="52">
        <v>0.43</v>
      </c>
      <c r="J708" s="52">
        <v>3.67</v>
      </c>
      <c r="K708" s="52">
        <v>0.27</v>
      </c>
      <c r="L708" s="52">
        <v>0.9</v>
      </c>
      <c r="M708" s="52">
        <v>0.67</v>
      </c>
      <c r="N708" s="52">
        <v>0.79</v>
      </c>
      <c r="O708" s="52">
        <v>0.68</v>
      </c>
      <c r="P708" s="52">
        <v>2.0699999999999998</v>
      </c>
      <c r="Q708" s="52">
        <v>0.1</v>
      </c>
      <c r="R708" s="166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B709" s="36"/>
      <c r="C709" s="20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BM709" s="62"/>
    </row>
    <row r="710" spans="1:65" ht="15">
      <c r="B710" s="37" t="s">
        <v>513</v>
      </c>
      <c r="BM710" s="32" t="s">
        <v>67</v>
      </c>
    </row>
    <row r="711" spans="1:65" ht="15">
      <c r="A711" s="28" t="s">
        <v>59</v>
      </c>
      <c r="B711" s="18" t="s">
        <v>115</v>
      </c>
      <c r="C711" s="15" t="s">
        <v>116</v>
      </c>
      <c r="D711" s="16" t="s">
        <v>234</v>
      </c>
      <c r="E711" s="17" t="s">
        <v>234</v>
      </c>
      <c r="F711" s="17" t="s">
        <v>234</v>
      </c>
      <c r="G711" s="17" t="s">
        <v>234</v>
      </c>
      <c r="H711" s="17" t="s">
        <v>234</v>
      </c>
      <c r="I711" s="17" t="s">
        <v>234</v>
      </c>
      <c r="J711" s="17" t="s">
        <v>234</v>
      </c>
      <c r="K711" s="17" t="s">
        <v>234</v>
      </c>
      <c r="L711" s="17" t="s">
        <v>234</v>
      </c>
      <c r="M711" s="17" t="s">
        <v>234</v>
      </c>
      <c r="N711" s="17" t="s">
        <v>234</v>
      </c>
      <c r="O711" s="16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2">
        <v>1</v>
      </c>
    </row>
    <row r="712" spans="1:65">
      <c r="A712" s="35"/>
      <c r="B712" s="19" t="s">
        <v>235</v>
      </c>
      <c r="C712" s="8" t="s">
        <v>235</v>
      </c>
      <c r="D712" s="164" t="s">
        <v>239</v>
      </c>
      <c r="E712" s="165" t="s">
        <v>240</v>
      </c>
      <c r="F712" s="165" t="s">
        <v>241</v>
      </c>
      <c r="G712" s="165" t="s">
        <v>242</v>
      </c>
      <c r="H712" s="165" t="s">
        <v>243</v>
      </c>
      <c r="I712" s="165" t="s">
        <v>244</v>
      </c>
      <c r="J712" s="165" t="s">
        <v>249</v>
      </c>
      <c r="K712" s="165" t="s">
        <v>250</v>
      </c>
      <c r="L712" s="165" t="s">
        <v>251</v>
      </c>
      <c r="M712" s="165" t="s">
        <v>252</v>
      </c>
      <c r="N712" s="165" t="s">
        <v>253</v>
      </c>
      <c r="O712" s="16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2" t="s">
        <v>3</v>
      </c>
    </row>
    <row r="713" spans="1:65">
      <c r="A713" s="35"/>
      <c r="B713" s="19"/>
      <c r="C713" s="8"/>
      <c r="D713" s="9" t="s">
        <v>275</v>
      </c>
      <c r="E713" s="10" t="s">
        <v>276</v>
      </c>
      <c r="F713" s="10" t="s">
        <v>276</v>
      </c>
      <c r="G713" s="10" t="s">
        <v>276</v>
      </c>
      <c r="H713" s="10" t="s">
        <v>276</v>
      </c>
      <c r="I713" s="10" t="s">
        <v>276</v>
      </c>
      <c r="J713" s="10" t="s">
        <v>119</v>
      </c>
      <c r="K713" s="10" t="s">
        <v>275</v>
      </c>
      <c r="L713" s="10" t="s">
        <v>275</v>
      </c>
      <c r="M713" s="10" t="s">
        <v>275</v>
      </c>
      <c r="N713" s="10" t="s">
        <v>276</v>
      </c>
      <c r="O713" s="166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3</v>
      </c>
    </row>
    <row r="714" spans="1:65">
      <c r="A714" s="35"/>
      <c r="B714" s="19"/>
      <c r="C714" s="8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16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>
        <v>3</v>
      </c>
    </row>
    <row r="715" spans="1:65">
      <c r="A715" s="35"/>
      <c r="B715" s="18">
        <v>1</v>
      </c>
      <c r="C715" s="14">
        <v>1</v>
      </c>
      <c r="D715" s="242" t="s">
        <v>217</v>
      </c>
      <c r="E715" s="242" t="s">
        <v>217</v>
      </c>
      <c r="F715" s="260" t="s">
        <v>217</v>
      </c>
      <c r="G715" s="242" t="s">
        <v>217</v>
      </c>
      <c r="H715" s="260" t="s">
        <v>217</v>
      </c>
      <c r="I715" s="278">
        <v>7.0000000000000001E-3</v>
      </c>
      <c r="J715" s="260" t="s">
        <v>285</v>
      </c>
      <c r="K715" s="242" t="s">
        <v>217</v>
      </c>
      <c r="L715" s="242" t="s">
        <v>285</v>
      </c>
      <c r="M715" s="242" t="s">
        <v>286</v>
      </c>
      <c r="N715" s="242" t="s">
        <v>217</v>
      </c>
      <c r="O715" s="232"/>
      <c r="P715" s="233"/>
      <c r="Q715" s="233"/>
      <c r="R715" s="233"/>
      <c r="S715" s="233"/>
      <c r="T715" s="233"/>
      <c r="U715" s="233"/>
      <c r="V715" s="233"/>
      <c r="W715" s="233"/>
      <c r="X715" s="233"/>
      <c r="Y715" s="233"/>
      <c r="Z715" s="233"/>
      <c r="AA715" s="233"/>
      <c r="AB715" s="233"/>
      <c r="AC715" s="233"/>
      <c r="AD715" s="233"/>
      <c r="AE715" s="233"/>
      <c r="AF715" s="233"/>
      <c r="AG715" s="233"/>
      <c r="AH715" s="233"/>
      <c r="AI715" s="233"/>
      <c r="AJ715" s="233"/>
      <c r="AK715" s="233"/>
      <c r="AL715" s="233"/>
      <c r="AM715" s="233"/>
      <c r="AN715" s="233"/>
      <c r="AO715" s="233"/>
      <c r="AP715" s="233"/>
      <c r="AQ715" s="233"/>
      <c r="AR715" s="233"/>
      <c r="AS715" s="233"/>
      <c r="AT715" s="233"/>
      <c r="AU715" s="233"/>
      <c r="AV715" s="233"/>
      <c r="AW715" s="233"/>
      <c r="AX715" s="233"/>
      <c r="AY715" s="233"/>
      <c r="AZ715" s="233"/>
      <c r="BA715" s="233"/>
      <c r="BB715" s="233"/>
      <c r="BC715" s="233"/>
      <c r="BD715" s="233"/>
      <c r="BE715" s="233"/>
      <c r="BF715" s="233"/>
      <c r="BG715" s="233"/>
      <c r="BH715" s="233"/>
      <c r="BI715" s="233"/>
      <c r="BJ715" s="233"/>
      <c r="BK715" s="233"/>
      <c r="BL715" s="233"/>
      <c r="BM715" s="243">
        <v>1</v>
      </c>
    </row>
    <row r="716" spans="1:65">
      <c r="A716" s="35"/>
      <c r="B716" s="19">
        <v>1</v>
      </c>
      <c r="C716" s="8">
        <v>2</v>
      </c>
      <c r="D716" s="244" t="s">
        <v>217</v>
      </c>
      <c r="E716" s="244" t="s">
        <v>217</v>
      </c>
      <c r="F716" s="262" t="s">
        <v>217</v>
      </c>
      <c r="G716" s="244">
        <v>2E-3</v>
      </c>
      <c r="H716" s="262" t="s">
        <v>217</v>
      </c>
      <c r="I716" s="244" t="s">
        <v>217</v>
      </c>
      <c r="J716" s="262" t="s">
        <v>285</v>
      </c>
      <c r="K716" s="244">
        <v>3.0000000000000001E-3</v>
      </c>
      <c r="L716" s="244" t="s">
        <v>285</v>
      </c>
      <c r="M716" s="244" t="s">
        <v>286</v>
      </c>
      <c r="N716" s="244" t="s">
        <v>217</v>
      </c>
      <c r="O716" s="232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  <c r="AC716" s="233"/>
      <c r="AD716" s="233"/>
      <c r="AE716" s="233"/>
      <c r="AF716" s="233"/>
      <c r="AG716" s="233"/>
      <c r="AH716" s="233"/>
      <c r="AI716" s="233"/>
      <c r="AJ716" s="233"/>
      <c r="AK716" s="233"/>
      <c r="AL716" s="233"/>
      <c r="AM716" s="233"/>
      <c r="AN716" s="233"/>
      <c r="AO716" s="233"/>
      <c r="AP716" s="233"/>
      <c r="AQ716" s="233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3"/>
      <c r="BB716" s="233"/>
      <c r="BC716" s="233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43">
        <v>46</v>
      </c>
    </row>
    <row r="717" spans="1:65">
      <c r="A717" s="35"/>
      <c r="B717" s="19">
        <v>1</v>
      </c>
      <c r="C717" s="8">
        <v>3</v>
      </c>
      <c r="D717" s="244" t="s">
        <v>217</v>
      </c>
      <c r="E717" s="244" t="s">
        <v>217</v>
      </c>
      <c r="F717" s="262" t="s">
        <v>217</v>
      </c>
      <c r="G717" s="244">
        <v>2E-3</v>
      </c>
      <c r="H717" s="262" t="s">
        <v>217</v>
      </c>
      <c r="I717" s="244" t="s">
        <v>217</v>
      </c>
      <c r="J717" s="262" t="s">
        <v>285</v>
      </c>
      <c r="K717" s="262">
        <v>3.0000000000000001E-3</v>
      </c>
      <c r="L717" s="27" t="s">
        <v>285</v>
      </c>
      <c r="M717" s="27" t="s">
        <v>286</v>
      </c>
      <c r="N717" s="27" t="s">
        <v>217</v>
      </c>
      <c r="O717" s="232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  <c r="AC717" s="233"/>
      <c r="AD717" s="233"/>
      <c r="AE717" s="233"/>
      <c r="AF717" s="233"/>
      <c r="AG717" s="233"/>
      <c r="AH717" s="233"/>
      <c r="AI717" s="233"/>
      <c r="AJ717" s="233"/>
      <c r="AK717" s="233"/>
      <c r="AL717" s="233"/>
      <c r="AM717" s="233"/>
      <c r="AN717" s="233"/>
      <c r="AO717" s="233"/>
      <c r="AP717" s="233"/>
      <c r="AQ717" s="233"/>
      <c r="AR717" s="233"/>
      <c r="AS717" s="233"/>
      <c r="AT717" s="233"/>
      <c r="AU717" s="233"/>
      <c r="AV717" s="233"/>
      <c r="AW717" s="233"/>
      <c r="AX717" s="233"/>
      <c r="AY717" s="233"/>
      <c r="AZ717" s="233"/>
      <c r="BA717" s="233"/>
      <c r="BB717" s="233"/>
      <c r="BC717" s="233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43">
        <v>16</v>
      </c>
    </row>
    <row r="718" spans="1:65">
      <c r="A718" s="35"/>
      <c r="B718" s="19">
        <v>1</v>
      </c>
      <c r="C718" s="8">
        <v>4</v>
      </c>
      <c r="D718" s="244" t="s">
        <v>217</v>
      </c>
      <c r="E718" s="244" t="s">
        <v>217</v>
      </c>
      <c r="F718" s="262" t="s">
        <v>217</v>
      </c>
      <c r="G718" s="244" t="s">
        <v>217</v>
      </c>
      <c r="H718" s="262" t="s">
        <v>217</v>
      </c>
      <c r="I718" s="244" t="s">
        <v>217</v>
      </c>
      <c r="J718" s="262" t="s">
        <v>285</v>
      </c>
      <c r="K718" s="262">
        <v>3.0000000000000001E-3</v>
      </c>
      <c r="L718" s="27" t="s">
        <v>285</v>
      </c>
      <c r="M718" s="27" t="s">
        <v>286</v>
      </c>
      <c r="N718" s="27" t="s">
        <v>217</v>
      </c>
      <c r="O718" s="232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  <c r="AC718" s="233"/>
      <c r="AD718" s="233"/>
      <c r="AE718" s="233"/>
      <c r="AF718" s="233"/>
      <c r="AG718" s="233"/>
      <c r="AH718" s="233"/>
      <c r="AI718" s="233"/>
      <c r="AJ718" s="233"/>
      <c r="AK718" s="233"/>
      <c r="AL718" s="233"/>
      <c r="AM718" s="233"/>
      <c r="AN718" s="233"/>
      <c r="AO718" s="233"/>
      <c r="AP718" s="233"/>
      <c r="AQ718" s="233"/>
      <c r="AR718" s="233"/>
      <c r="AS718" s="233"/>
      <c r="AT718" s="233"/>
      <c r="AU718" s="233"/>
      <c r="AV718" s="233"/>
      <c r="AW718" s="233"/>
      <c r="AX718" s="233"/>
      <c r="AY718" s="233"/>
      <c r="AZ718" s="233"/>
      <c r="BA718" s="233"/>
      <c r="BB718" s="233"/>
      <c r="BC718" s="233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43" t="s">
        <v>217</v>
      </c>
    </row>
    <row r="719" spans="1:65">
      <c r="A719" s="35"/>
      <c r="B719" s="19">
        <v>1</v>
      </c>
      <c r="C719" s="8">
        <v>5</v>
      </c>
      <c r="D719" s="244" t="s">
        <v>217</v>
      </c>
      <c r="E719" s="244" t="s">
        <v>217</v>
      </c>
      <c r="F719" s="244" t="s">
        <v>217</v>
      </c>
      <c r="G719" s="244" t="s">
        <v>217</v>
      </c>
      <c r="H719" s="244" t="s">
        <v>217</v>
      </c>
      <c r="I719" s="244" t="s">
        <v>217</v>
      </c>
      <c r="J719" s="244" t="s">
        <v>285</v>
      </c>
      <c r="K719" s="244">
        <v>3.0000000000000001E-3</v>
      </c>
      <c r="L719" s="244" t="s">
        <v>285</v>
      </c>
      <c r="M719" s="244" t="s">
        <v>286</v>
      </c>
      <c r="N719" s="244" t="s">
        <v>217</v>
      </c>
      <c r="O719" s="232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  <c r="AC719" s="233"/>
      <c r="AD719" s="233"/>
      <c r="AE719" s="233"/>
      <c r="AF719" s="233"/>
      <c r="AG719" s="233"/>
      <c r="AH719" s="233"/>
      <c r="AI719" s="233"/>
      <c r="AJ719" s="233"/>
      <c r="AK719" s="233"/>
      <c r="AL719" s="233"/>
      <c r="AM719" s="233"/>
      <c r="AN719" s="233"/>
      <c r="AO719" s="233"/>
      <c r="AP719" s="233"/>
      <c r="AQ719" s="233"/>
      <c r="AR719" s="233"/>
      <c r="AS719" s="233"/>
      <c r="AT719" s="233"/>
      <c r="AU719" s="233"/>
      <c r="AV719" s="233"/>
      <c r="AW719" s="233"/>
      <c r="AX719" s="233"/>
      <c r="AY719" s="233"/>
      <c r="AZ719" s="233"/>
      <c r="BA719" s="233"/>
      <c r="BB719" s="233"/>
      <c r="BC719" s="233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43">
        <v>49</v>
      </c>
    </row>
    <row r="720" spans="1:65">
      <c r="A720" s="35"/>
      <c r="B720" s="19">
        <v>1</v>
      </c>
      <c r="C720" s="8">
        <v>6</v>
      </c>
      <c r="D720" s="244" t="s">
        <v>217</v>
      </c>
      <c r="E720" s="244" t="s">
        <v>217</v>
      </c>
      <c r="F720" s="244" t="s">
        <v>217</v>
      </c>
      <c r="G720" s="244" t="s">
        <v>217</v>
      </c>
      <c r="H720" s="244" t="s">
        <v>217</v>
      </c>
      <c r="I720" s="244" t="s">
        <v>217</v>
      </c>
      <c r="J720" s="244" t="s">
        <v>285</v>
      </c>
      <c r="K720" s="244">
        <v>2E-3</v>
      </c>
      <c r="L720" s="244" t="s">
        <v>285</v>
      </c>
      <c r="M720" s="244" t="s">
        <v>286</v>
      </c>
      <c r="N720" s="244" t="s">
        <v>217</v>
      </c>
      <c r="O720" s="232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  <c r="AA720" s="233"/>
      <c r="AB720" s="233"/>
      <c r="AC720" s="233"/>
      <c r="AD720" s="233"/>
      <c r="AE720" s="233"/>
      <c r="AF720" s="233"/>
      <c r="AG720" s="233"/>
      <c r="AH720" s="233"/>
      <c r="AI720" s="233"/>
      <c r="AJ720" s="233"/>
      <c r="AK720" s="233"/>
      <c r="AL720" s="233"/>
      <c r="AM720" s="233"/>
      <c r="AN720" s="233"/>
      <c r="AO720" s="233"/>
      <c r="AP720" s="233"/>
      <c r="AQ720" s="233"/>
      <c r="AR720" s="233"/>
      <c r="AS720" s="233"/>
      <c r="AT720" s="233"/>
      <c r="AU720" s="233"/>
      <c r="AV720" s="233"/>
      <c r="AW720" s="233"/>
      <c r="AX720" s="233"/>
      <c r="AY720" s="233"/>
      <c r="AZ720" s="233"/>
      <c r="BA720" s="233"/>
      <c r="BB720" s="233"/>
      <c r="BC720" s="233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63"/>
    </row>
    <row r="721" spans="1:65">
      <c r="A721" s="35"/>
      <c r="B721" s="20" t="s">
        <v>261</v>
      </c>
      <c r="C721" s="12"/>
      <c r="D721" s="245" t="s">
        <v>661</v>
      </c>
      <c r="E721" s="245" t="s">
        <v>661</v>
      </c>
      <c r="F721" s="245" t="s">
        <v>661</v>
      </c>
      <c r="G721" s="245">
        <v>2E-3</v>
      </c>
      <c r="H721" s="245" t="s">
        <v>661</v>
      </c>
      <c r="I721" s="245">
        <v>7.0000000000000001E-3</v>
      </c>
      <c r="J721" s="245" t="s">
        <v>661</v>
      </c>
      <c r="K721" s="245">
        <v>2.8E-3</v>
      </c>
      <c r="L721" s="245" t="s">
        <v>661</v>
      </c>
      <c r="M721" s="245" t="s">
        <v>661</v>
      </c>
      <c r="N721" s="245" t="s">
        <v>661</v>
      </c>
      <c r="O721" s="232"/>
      <c r="P721" s="233"/>
      <c r="Q721" s="233"/>
      <c r="R721" s="233"/>
      <c r="S721" s="233"/>
      <c r="T721" s="233"/>
      <c r="U721" s="233"/>
      <c r="V721" s="233"/>
      <c r="W721" s="233"/>
      <c r="X721" s="233"/>
      <c r="Y721" s="233"/>
      <c r="Z721" s="233"/>
      <c r="AA721" s="233"/>
      <c r="AB721" s="233"/>
      <c r="AC721" s="233"/>
      <c r="AD721" s="233"/>
      <c r="AE721" s="233"/>
      <c r="AF721" s="233"/>
      <c r="AG721" s="233"/>
      <c r="AH721" s="233"/>
      <c r="AI721" s="233"/>
      <c r="AJ721" s="233"/>
      <c r="AK721" s="233"/>
      <c r="AL721" s="233"/>
      <c r="AM721" s="233"/>
      <c r="AN721" s="233"/>
      <c r="AO721" s="233"/>
      <c r="AP721" s="233"/>
      <c r="AQ721" s="233"/>
      <c r="AR721" s="233"/>
      <c r="AS721" s="233"/>
      <c r="AT721" s="233"/>
      <c r="AU721" s="233"/>
      <c r="AV721" s="233"/>
      <c r="AW721" s="233"/>
      <c r="AX721" s="233"/>
      <c r="AY721" s="233"/>
      <c r="AZ721" s="233"/>
      <c r="BA721" s="233"/>
      <c r="BB721" s="233"/>
      <c r="BC721" s="233"/>
      <c r="BD721" s="233"/>
      <c r="BE721" s="233"/>
      <c r="BF721" s="233"/>
      <c r="BG721" s="233"/>
      <c r="BH721" s="233"/>
      <c r="BI721" s="233"/>
      <c r="BJ721" s="233"/>
      <c r="BK721" s="233"/>
      <c r="BL721" s="233"/>
      <c r="BM721" s="63"/>
    </row>
    <row r="722" spans="1:65">
      <c r="A722" s="35"/>
      <c r="B722" s="3" t="s">
        <v>262</v>
      </c>
      <c r="C722" s="33"/>
      <c r="D722" s="27" t="s">
        <v>661</v>
      </c>
      <c r="E722" s="27" t="s">
        <v>661</v>
      </c>
      <c r="F722" s="27" t="s">
        <v>661</v>
      </c>
      <c r="G722" s="27">
        <v>2E-3</v>
      </c>
      <c r="H722" s="27" t="s">
        <v>661</v>
      </c>
      <c r="I722" s="27">
        <v>7.0000000000000001E-3</v>
      </c>
      <c r="J722" s="27" t="s">
        <v>661</v>
      </c>
      <c r="K722" s="27">
        <v>3.0000000000000001E-3</v>
      </c>
      <c r="L722" s="27" t="s">
        <v>661</v>
      </c>
      <c r="M722" s="27" t="s">
        <v>661</v>
      </c>
      <c r="N722" s="27" t="s">
        <v>661</v>
      </c>
      <c r="O722" s="232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3"/>
      <c r="AU722" s="233"/>
      <c r="AV722" s="233"/>
      <c r="AW722" s="233"/>
      <c r="AX722" s="233"/>
      <c r="AY722" s="233"/>
      <c r="AZ722" s="233"/>
      <c r="BA722" s="233"/>
      <c r="BB722" s="233"/>
      <c r="BC722" s="233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63"/>
    </row>
    <row r="723" spans="1:65">
      <c r="A723" s="35"/>
      <c r="B723" s="3" t="s">
        <v>263</v>
      </c>
      <c r="C723" s="33"/>
      <c r="D723" s="27" t="s">
        <v>661</v>
      </c>
      <c r="E723" s="27" t="s">
        <v>661</v>
      </c>
      <c r="F723" s="27" t="s">
        <v>661</v>
      </c>
      <c r="G723" s="27">
        <v>0</v>
      </c>
      <c r="H723" s="27" t="s">
        <v>661</v>
      </c>
      <c r="I723" s="27" t="s">
        <v>661</v>
      </c>
      <c r="J723" s="27" t="s">
        <v>661</v>
      </c>
      <c r="K723" s="27">
        <v>4.4721359549995795E-4</v>
      </c>
      <c r="L723" s="27" t="s">
        <v>661</v>
      </c>
      <c r="M723" s="27" t="s">
        <v>661</v>
      </c>
      <c r="N723" s="27" t="s">
        <v>661</v>
      </c>
      <c r="O723" s="232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  <c r="AC723" s="233"/>
      <c r="AD723" s="233"/>
      <c r="AE723" s="233"/>
      <c r="AF723" s="233"/>
      <c r="AG723" s="233"/>
      <c r="AH723" s="233"/>
      <c r="AI723" s="233"/>
      <c r="AJ723" s="233"/>
      <c r="AK723" s="233"/>
      <c r="AL723" s="233"/>
      <c r="AM723" s="233"/>
      <c r="AN723" s="233"/>
      <c r="AO723" s="233"/>
      <c r="AP723" s="233"/>
      <c r="AQ723" s="233"/>
      <c r="AR723" s="233"/>
      <c r="AS723" s="233"/>
      <c r="AT723" s="233"/>
      <c r="AU723" s="233"/>
      <c r="AV723" s="233"/>
      <c r="AW723" s="233"/>
      <c r="AX723" s="233"/>
      <c r="AY723" s="233"/>
      <c r="AZ723" s="233"/>
      <c r="BA723" s="233"/>
      <c r="BB723" s="233"/>
      <c r="BC723" s="233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63"/>
    </row>
    <row r="724" spans="1:65">
      <c r="A724" s="35"/>
      <c r="B724" s="3" t="s">
        <v>87</v>
      </c>
      <c r="C724" s="33"/>
      <c r="D724" s="13" t="s">
        <v>661</v>
      </c>
      <c r="E724" s="13" t="s">
        <v>661</v>
      </c>
      <c r="F724" s="13" t="s">
        <v>661</v>
      </c>
      <c r="G724" s="13">
        <v>0</v>
      </c>
      <c r="H724" s="13" t="s">
        <v>661</v>
      </c>
      <c r="I724" s="13" t="s">
        <v>661</v>
      </c>
      <c r="J724" s="13" t="s">
        <v>661</v>
      </c>
      <c r="K724" s="13">
        <v>0.15971914124998499</v>
      </c>
      <c r="L724" s="13" t="s">
        <v>661</v>
      </c>
      <c r="M724" s="13" t="s">
        <v>661</v>
      </c>
      <c r="N724" s="13" t="s">
        <v>661</v>
      </c>
      <c r="O724" s="166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2"/>
    </row>
    <row r="725" spans="1:65">
      <c r="A725" s="35"/>
      <c r="B725" s="3" t="s">
        <v>264</v>
      </c>
      <c r="C725" s="33"/>
      <c r="D725" s="13" t="s">
        <v>661</v>
      </c>
      <c r="E725" s="13" t="s">
        <v>661</v>
      </c>
      <c r="F725" s="13" t="s">
        <v>661</v>
      </c>
      <c r="G725" s="13" t="s">
        <v>661</v>
      </c>
      <c r="H725" s="13" t="s">
        <v>661</v>
      </c>
      <c r="I725" s="13" t="s">
        <v>661</v>
      </c>
      <c r="J725" s="13" t="s">
        <v>661</v>
      </c>
      <c r="K725" s="13" t="s">
        <v>661</v>
      </c>
      <c r="L725" s="13" t="s">
        <v>661</v>
      </c>
      <c r="M725" s="13" t="s">
        <v>661</v>
      </c>
      <c r="N725" s="13" t="s">
        <v>661</v>
      </c>
      <c r="O725" s="166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2"/>
    </row>
    <row r="726" spans="1:65">
      <c r="A726" s="35"/>
      <c r="B726" s="53" t="s">
        <v>265</v>
      </c>
      <c r="C726" s="54"/>
      <c r="D726" s="52">
        <v>0.67</v>
      </c>
      <c r="E726" s="52">
        <v>0.67</v>
      </c>
      <c r="F726" s="52">
        <v>0.67</v>
      </c>
      <c r="G726" s="52">
        <v>0</v>
      </c>
      <c r="H726" s="52">
        <v>0.67</v>
      </c>
      <c r="I726" s="52">
        <v>1.35</v>
      </c>
      <c r="J726" s="52">
        <v>47.88</v>
      </c>
      <c r="K726" s="52">
        <v>2.36</v>
      </c>
      <c r="L726" s="52">
        <v>47.88</v>
      </c>
      <c r="M726" s="52">
        <v>17.53</v>
      </c>
      <c r="N726" s="52">
        <v>0.67</v>
      </c>
      <c r="O726" s="166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B727" s="36"/>
      <c r="C727" s="20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BM727" s="62"/>
    </row>
    <row r="728" spans="1:65" ht="15">
      <c r="B728" s="37" t="s">
        <v>514</v>
      </c>
      <c r="BM728" s="32" t="s">
        <v>67</v>
      </c>
    </row>
    <row r="729" spans="1:65" ht="15">
      <c r="A729" s="28" t="s">
        <v>60</v>
      </c>
      <c r="B729" s="18" t="s">
        <v>115</v>
      </c>
      <c r="C729" s="15" t="s">
        <v>116</v>
      </c>
      <c r="D729" s="16" t="s">
        <v>234</v>
      </c>
      <c r="E729" s="17" t="s">
        <v>234</v>
      </c>
      <c r="F729" s="17" t="s">
        <v>234</v>
      </c>
      <c r="G729" s="17" t="s">
        <v>234</v>
      </c>
      <c r="H729" s="17" t="s">
        <v>234</v>
      </c>
      <c r="I729" s="17" t="s">
        <v>234</v>
      </c>
      <c r="J729" s="17" t="s">
        <v>234</v>
      </c>
      <c r="K729" s="17" t="s">
        <v>234</v>
      </c>
      <c r="L729" s="17" t="s">
        <v>234</v>
      </c>
      <c r="M729" s="17" t="s">
        <v>234</v>
      </c>
      <c r="N729" s="17" t="s">
        <v>234</v>
      </c>
      <c r="O729" s="17" t="s">
        <v>234</v>
      </c>
      <c r="P729" s="17" t="s">
        <v>234</v>
      </c>
      <c r="Q729" s="17" t="s">
        <v>234</v>
      </c>
      <c r="R729" s="17" t="s">
        <v>234</v>
      </c>
      <c r="S729" s="17" t="s">
        <v>234</v>
      </c>
      <c r="T729" s="17" t="s">
        <v>234</v>
      </c>
      <c r="U729" s="17" t="s">
        <v>234</v>
      </c>
      <c r="V729" s="166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1</v>
      </c>
    </row>
    <row r="730" spans="1:65">
      <c r="A730" s="35"/>
      <c r="B730" s="19" t="s">
        <v>235</v>
      </c>
      <c r="C730" s="8" t="s">
        <v>235</v>
      </c>
      <c r="D730" s="164" t="s">
        <v>237</v>
      </c>
      <c r="E730" s="165" t="s">
        <v>239</v>
      </c>
      <c r="F730" s="165" t="s">
        <v>240</v>
      </c>
      <c r="G730" s="165" t="s">
        <v>241</v>
      </c>
      <c r="H730" s="165" t="s">
        <v>242</v>
      </c>
      <c r="I730" s="165" t="s">
        <v>243</v>
      </c>
      <c r="J730" s="165" t="s">
        <v>244</v>
      </c>
      <c r="K730" s="165" t="s">
        <v>245</v>
      </c>
      <c r="L730" s="165" t="s">
        <v>246</v>
      </c>
      <c r="M730" s="165" t="s">
        <v>247</v>
      </c>
      <c r="N730" s="165" t="s">
        <v>248</v>
      </c>
      <c r="O730" s="165" t="s">
        <v>249</v>
      </c>
      <c r="P730" s="165" t="s">
        <v>250</v>
      </c>
      <c r="Q730" s="165" t="s">
        <v>251</v>
      </c>
      <c r="R730" s="165" t="s">
        <v>252</v>
      </c>
      <c r="S730" s="165" t="s">
        <v>253</v>
      </c>
      <c r="T730" s="165" t="s">
        <v>255</v>
      </c>
      <c r="U730" s="165" t="s">
        <v>268</v>
      </c>
      <c r="V730" s="166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 t="s">
        <v>1</v>
      </c>
    </row>
    <row r="731" spans="1:65">
      <c r="A731" s="35"/>
      <c r="B731" s="19"/>
      <c r="C731" s="8"/>
      <c r="D731" s="9" t="s">
        <v>119</v>
      </c>
      <c r="E731" s="10" t="s">
        <v>275</v>
      </c>
      <c r="F731" s="10" t="s">
        <v>276</v>
      </c>
      <c r="G731" s="10" t="s">
        <v>276</v>
      </c>
      <c r="H731" s="10" t="s">
        <v>276</v>
      </c>
      <c r="I731" s="10" t="s">
        <v>276</v>
      </c>
      <c r="J731" s="10" t="s">
        <v>276</v>
      </c>
      <c r="K731" s="10" t="s">
        <v>276</v>
      </c>
      <c r="L731" s="10" t="s">
        <v>119</v>
      </c>
      <c r="M731" s="10" t="s">
        <v>276</v>
      </c>
      <c r="N731" s="10" t="s">
        <v>276</v>
      </c>
      <c r="O731" s="10" t="s">
        <v>119</v>
      </c>
      <c r="P731" s="10" t="s">
        <v>119</v>
      </c>
      <c r="Q731" s="10" t="s">
        <v>119</v>
      </c>
      <c r="R731" s="10" t="s">
        <v>119</v>
      </c>
      <c r="S731" s="10" t="s">
        <v>276</v>
      </c>
      <c r="T731" s="10" t="s">
        <v>119</v>
      </c>
      <c r="U731" s="10" t="s">
        <v>119</v>
      </c>
      <c r="V731" s="166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3</v>
      </c>
    </row>
    <row r="732" spans="1:65">
      <c r="A732" s="35"/>
      <c r="B732" s="19"/>
      <c r="C732" s="8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166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3</v>
      </c>
    </row>
    <row r="733" spans="1:65">
      <c r="A733" s="35"/>
      <c r="B733" s="18">
        <v>1</v>
      </c>
      <c r="C733" s="14">
        <v>1</v>
      </c>
      <c r="D733" s="242">
        <v>0.87080596000000021</v>
      </c>
      <c r="E733" s="242">
        <v>0.8012999999999999</v>
      </c>
      <c r="F733" s="260">
        <v>0.78</v>
      </c>
      <c r="G733" s="242">
        <v>0.85000000000000009</v>
      </c>
      <c r="H733" s="260">
        <v>0.83</v>
      </c>
      <c r="I733" s="242">
        <v>0.84</v>
      </c>
      <c r="J733" s="260">
        <v>0.78</v>
      </c>
      <c r="K733" s="242">
        <v>0.8</v>
      </c>
      <c r="L733" s="259">
        <v>0.86999999999999988</v>
      </c>
      <c r="M733" s="242">
        <v>0.8</v>
      </c>
      <c r="N733" s="242">
        <v>0.88</v>
      </c>
      <c r="O733" s="242">
        <v>0.82458984432020899</v>
      </c>
      <c r="P733" s="242">
        <v>0.82590000000000008</v>
      </c>
      <c r="Q733" s="242">
        <v>0.80999999999999994</v>
      </c>
      <c r="R733" s="242">
        <v>0.8</v>
      </c>
      <c r="S733" s="242">
        <v>0.83</v>
      </c>
      <c r="T733" s="242">
        <v>0.84084000000000003</v>
      </c>
      <c r="U733" s="259">
        <v>0.57400000000000007</v>
      </c>
      <c r="V733" s="232"/>
      <c r="W733" s="233"/>
      <c r="X733" s="233"/>
      <c r="Y733" s="233"/>
      <c r="Z733" s="233"/>
      <c r="AA733" s="233"/>
      <c r="AB733" s="233"/>
      <c r="AC733" s="233"/>
      <c r="AD733" s="233"/>
      <c r="AE733" s="233"/>
      <c r="AF733" s="233"/>
      <c r="AG733" s="233"/>
      <c r="AH733" s="233"/>
      <c r="AI733" s="233"/>
      <c r="AJ733" s="233"/>
      <c r="AK733" s="233"/>
      <c r="AL733" s="233"/>
      <c r="AM733" s="233"/>
      <c r="AN733" s="233"/>
      <c r="AO733" s="233"/>
      <c r="AP733" s="233"/>
      <c r="AQ733" s="233"/>
      <c r="AR733" s="233"/>
      <c r="AS733" s="233"/>
      <c r="AT733" s="233"/>
      <c r="AU733" s="233"/>
      <c r="AV733" s="233"/>
      <c r="AW733" s="233"/>
      <c r="AX733" s="233"/>
      <c r="AY733" s="233"/>
      <c r="AZ733" s="233"/>
      <c r="BA733" s="233"/>
      <c r="BB733" s="233"/>
      <c r="BC733" s="233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43">
        <v>1</v>
      </c>
    </row>
    <row r="734" spans="1:65">
      <c r="A734" s="35"/>
      <c r="B734" s="19">
        <v>1</v>
      </c>
      <c r="C734" s="8">
        <v>2</v>
      </c>
      <c r="D734" s="244">
        <v>0.81122199000000006</v>
      </c>
      <c r="E734" s="244">
        <v>0.82710000000000006</v>
      </c>
      <c r="F734" s="262">
        <v>0.75</v>
      </c>
      <c r="G734" s="244">
        <v>0.84</v>
      </c>
      <c r="H734" s="262">
        <v>0.81999999999999984</v>
      </c>
      <c r="I734" s="244">
        <v>0.83</v>
      </c>
      <c r="J734" s="262">
        <v>0.8</v>
      </c>
      <c r="K734" s="244">
        <v>0.79</v>
      </c>
      <c r="L734" s="261">
        <v>0.86999999999999988</v>
      </c>
      <c r="M734" s="244">
        <v>0.8</v>
      </c>
      <c r="N734" s="244">
        <v>0.86999999999999988</v>
      </c>
      <c r="O734" s="244">
        <v>0.83041186140705991</v>
      </c>
      <c r="P734" s="244">
        <v>0.82419999999999993</v>
      </c>
      <c r="Q734" s="244">
        <v>0.82199999999999995</v>
      </c>
      <c r="R734" s="244">
        <v>0.79</v>
      </c>
      <c r="S734" s="244">
        <v>0.81999999999999984</v>
      </c>
      <c r="T734" s="244">
        <v>0.8374100000000001</v>
      </c>
      <c r="U734" s="261">
        <v>0.61399999999999999</v>
      </c>
      <c r="V734" s="232"/>
      <c r="W734" s="233"/>
      <c r="X734" s="233"/>
      <c r="Y734" s="233"/>
      <c r="Z734" s="233"/>
      <c r="AA734" s="233"/>
      <c r="AB734" s="233"/>
      <c r="AC734" s="233"/>
      <c r="AD734" s="233"/>
      <c r="AE734" s="233"/>
      <c r="AF734" s="233"/>
      <c r="AG734" s="233"/>
      <c r="AH734" s="233"/>
      <c r="AI734" s="233"/>
      <c r="AJ734" s="233"/>
      <c r="AK734" s="233"/>
      <c r="AL734" s="233"/>
      <c r="AM734" s="233"/>
      <c r="AN734" s="233"/>
      <c r="AO734" s="233"/>
      <c r="AP734" s="233"/>
      <c r="AQ734" s="233"/>
      <c r="AR734" s="233"/>
      <c r="AS734" s="233"/>
      <c r="AT734" s="233"/>
      <c r="AU734" s="233"/>
      <c r="AV734" s="233"/>
      <c r="AW734" s="233"/>
      <c r="AX734" s="233"/>
      <c r="AY734" s="233"/>
      <c r="AZ734" s="233"/>
      <c r="BA734" s="233"/>
      <c r="BB734" s="233"/>
      <c r="BC734" s="233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43">
        <v>31</v>
      </c>
    </row>
    <row r="735" spans="1:65">
      <c r="A735" s="35"/>
      <c r="B735" s="19">
        <v>1</v>
      </c>
      <c r="C735" s="8">
        <v>3</v>
      </c>
      <c r="D735" s="244">
        <v>0.78544831000000004</v>
      </c>
      <c r="E735" s="244">
        <v>0.78180000000000005</v>
      </c>
      <c r="F735" s="262">
        <v>0.77</v>
      </c>
      <c r="G735" s="244">
        <v>0.85000000000000009</v>
      </c>
      <c r="H735" s="262">
        <v>0.81999999999999984</v>
      </c>
      <c r="I735" s="244">
        <v>0.81999999999999984</v>
      </c>
      <c r="J735" s="262">
        <v>0.81000000000000016</v>
      </c>
      <c r="K735" s="262">
        <v>0.81999999999999984</v>
      </c>
      <c r="L735" s="263">
        <v>0.91</v>
      </c>
      <c r="M735" s="27">
        <v>0.8</v>
      </c>
      <c r="N735" s="27">
        <v>0.86999999999999988</v>
      </c>
      <c r="O735" s="27">
        <v>0.82970448584747303</v>
      </c>
      <c r="P735" s="27">
        <v>0.83800000000000008</v>
      </c>
      <c r="Q735" s="270">
        <v>0.88400000000000012</v>
      </c>
      <c r="R735" s="27">
        <v>0.81999999999999984</v>
      </c>
      <c r="S735" s="27">
        <v>0.8</v>
      </c>
      <c r="T735" s="27">
        <v>0.85260000000000002</v>
      </c>
      <c r="U735" s="263">
        <v>0.55300000000000005</v>
      </c>
      <c r="V735" s="232"/>
      <c r="W735" s="233"/>
      <c r="X735" s="233"/>
      <c r="Y735" s="233"/>
      <c r="Z735" s="233"/>
      <c r="AA735" s="233"/>
      <c r="AB735" s="233"/>
      <c r="AC735" s="233"/>
      <c r="AD735" s="233"/>
      <c r="AE735" s="233"/>
      <c r="AF735" s="233"/>
      <c r="AG735" s="233"/>
      <c r="AH735" s="233"/>
      <c r="AI735" s="233"/>
      <c r="AJ735" s="233"/>
      <c r="AK735" s="233"/>
      <c r="AL735" s="233"/>
      <c r="AM735" s="233"/>
      <c r="AN735" s="233"/>
      <c r="AO735" s="233"/>
      <c r="AP735" s="233"/>
      <c r="AQ735" s="233"/>
      <c r="AR735" s="233"/>
      <c r="AS735" s="233"/>
      <c r="AT735" s="233"/>
      <c r="AU735" s="233"/>
      <c r="AV735" s="233"/>
      <c r="AW735" s="233"/>
      <c r="AX735" s="233"/>
      <c r="AY735" s="233"/>
      <c r="AZ735" s="233"/>
      <c r="BA735" s="233"/>
      <c r="BB735" s="233"/>
      <c r="BC735" s="233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43">
        <v>16</v>
      </c>
    </row>
    <row r="736" spans="1:65">
      <c r="A736" s="35"/>
      <c r="B736" s="19">
        <v>1</v>
      </c>
      <c r="C736" s="8">
        <v>4</v>
      </c>
      <c r="D736" s="244">
        <v>0.81715027000000018</v>
      </c>
      <c r="E736" s="244">
        <v>0.81159999999999999</v>
      </c>
      <c r="F736" s="262">
        <v>0.79</v>
      </c>
      <c r="G736" s="244">
        <v>0.86</v>
      </c>
      <c r="H736" s="262">
        <v>0.81999999999999984</v>
      </c>
      <c r="I736" s="244">
        <v>0.81999999999999984</v>
      </c>
      <c r="J736" s="262">
        <v>0.84</v>
      </c>
      <c r="K736" s="262">
        <v>0.79</v>
      </c>
      <c r="L736" s="263">
        <v>0.89</v>
      </c>
      <c r="M736" s="27">
        <v>0.8</v>
      </c>
      <c r="N736" s="27">
        <v>0.88</v>
      </c>
      <c r="O736" s="27">
        <v>0.83101338948997905</v>
      </c>
      <c r="P736" s="27">
        <v>0.80730000000000002</v>
      </c>
      <c r="Q736" s="27">
        <v>0.83300000000000007</v>
      </c>
      <c r="R736" s="27">
        <v>0.84</v>
      </c>
      <c r="S736" s="27">
        <v>0.84</v>
      </c>
      <c r="T736" s="27">
        <v>0.84084000000000003</v>
      </c>
      <c r="U736" s="263">
        <v>0.54999999999999993</v>
      </c>
      <c r="V736" s="232"/>
      <c r="W736" s="233"/>
      <c r="X736" s="233"/>
      <c r="Y736" s="233"/>
      <c r="Z736" s="233"/>
      <c r="AA736" s="233"/>
      <c r="AB736" s="233"/>
      <c r="AC736" s="233"/>
      <c r="AD736" s="233"/>
      <c r="AE736" s="233"/>
      <c r="AF736" s="233"/>
      <c r="AG736" s="233"/>
      <c r="AH736" s="233"/>
      <c r="AI736" s="233"/>
      <c r="AJ736" s="233"/>
      <c r="AK736" s="233"/>
      <c r="AL736" s="233"/>
      <c r="AM736" s="233"/>
      <c r="AN736" s="233"/>
      <c r="AO736" s="233"/>
      <c r="AP736" s="233"/>
      <c r="AQ736" s="233"/>
      <c r="AR736" s="233"/>
      <c r="AS736" s="233"/>
      <c r="AT736" s="233"/>
      <c r="AU736" s="233"/>
      <c r="AV736" s="233"/>
      <c r="AW736" s="233"/>
      <c r="AX736" s="233"/>
      <c r="AY736" s="233"/>
      <c r="AZ736" s="233"/>
      <c r="BA736" s="233"/>
      <c r="BB736" s="233"/>
      <c r="BC736" s="233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43">
        <v>0.82198663294118279</v>
      </c>
    </row>
    <row r="737" spans="1:65">
      <c r="A737" s="35"/>
      <c r="B737" s="19">
        <v>1</v>
      </c>
      <c r="C737" s="8">
        <v>5</v>
      </c>
      <c r="D737" s="244">
        <v>0.80464912</v>
      </c>
      <c r="E737" s="244">
        <v>0.76740000000000008</v>
      </c>
      <c r="F737" s="244">
        <v>0.78</v>
      </c>
      <c r="G737" s="244">
        <v>0.85000000000000009</v>
      </c>
      <c r="H737" s="244">
        <v>0.81000000000000016</v>
      </c>
      <c r="I737" s="244">
        <v>0.81000000000000016</v>
      </c>
      <c r="J737" s="244">
        <v>0.85000000000000009</v>
      </c>
      <c r="K737" s="244">
        <v>0.81000000000000016</v>
      </c>
      <c r="L737" s="261">
        <v>0.88</v>
      </c>
      <c r="M737" s="244">
        <v>0.81000000000000016</v>
      </c>
      <c r="N737" s="244">
        <v>0.86</v>
      </c>
      <c r="O737" s="244">
        <v>0.82016091941097402</v>
      </c>
      <c r="P737" s="244">
        <v>0.82599999999999996</v>
      </c>
      <c r="Q737" s="244">
        <v>0.82500000000000007</v>
      </c>
      <c r="R737" s="244">
        <v>0.81000000000000016</v>
      </c>
      <c r="S737" s="244">
        <v>0.83</v>
      </c>
      <c r="T737" s="244">
        <v>0.82319999999999993</v>
      </c>
      <c r="U737" s="261">
        <v>0.52700000000000002</v>
      </c>
      <c r="V737" s="232"/>
      <c r="W737" s="233"/>
      <c r="X737" s="233"/>
      <c r="Y737" s="233"/>
      <c r="Z737" s="233"/>
      <c r="AA737" s="233"/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3"/>
      <c r="AM737" s="233"/>
      <c r="AN737" s="233"/>
      <c r="AO737" s="233"/>
      <c r="AP737" s="233"/>
      <c r="AQ737" s="233"/>
      <c r="AR737" s="233"/>
      <c r="AS737" s="233"/>
      <c r="AT737" s="233"/>
      <c r="AU737" s="233"/>
      <c r="AV737" s="233"/>
      <c r="AW737" s="233"/>
      <c r="AX737" s="233"/>
      <c r="AY737" s="233"/>
      <c r="AZ737" s="233"/>
      <c r="BA737" s="233"/>
      <c r="BB737" s="233"/>
      <c r="BC737" s="233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43">
        <v>50</v>
      </c>
    </row>
    <row r="738" spans="1:65">
      <c r="A738" s="35"/>
      <c r="B738" s="19">
        <v>1</v>
      </c>
      <c r="C738" s="8">
        <v>6</v>
      </c>
      <c r="D738" s="244">
        <v>0.84720799000000024</v>
      </c>
      <c r="E738" s="244">
        <v>0.82400000000000007</v>
      </c>
      <c r="F738" s="244">
        <v>0.79</v>
      </c>
      <c r="G738" s="244">
        <v>0.86</v>
      </c>
      <c r="H738" s="244">
        <v>0.83</v>
      </c>
      <c r="I738" s="244">
        <v>0.83</v>
      </c>
      <c r="J738" s="244">
        <v>0.86999999999999988</v>
      </c>
      <c r="K738" s="244">
        <v>0.81000000000000016</v>
      </c>
      <c r="L738" s="261">
        <v>0.88</v>
      </c>
      <c r="M738" s="244">
        <v>0.79</v>
      </c>
      <c r="N738" s="244">
        <v>0.90000000000000013</v>
      </c>
      <c r="O738" s="244">
        <v>0.81802262187784902</v>
      </c>
      <c r="P738" s="244">
        <v>0.82120000000000004</v>
      </c>
      <c r="Q738" s="244">
        <v>0.83400000000000007</v>
      </c>
      <c r="R738" s="244">
        <v>0.8</v>
      </c>
      <c r="S738" s="244">
        <v>0.81999999999999984</v>
      </c>
      <c r="T738" s="244">
        <v>0.84084000000000003</v>
      </c>
      <c r="U738" s="261">
        <v>0.57899999999999996</v>
      </c>
      <c r="V738" s="232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3"/>
      <c r="AU738" s="233"/>
      <c r="AV738" s="233"/>
      <c r="AW738" s="233"/>
      <c r="AX738" s="233"/>
      <c r="AY738" s="233"/>
      <c r="AZ738" s="233"/>
      <c r="BA738" s="233"/>
      <c r="BB738" s="233"/>
      <c r="BC738" s="233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63"/>
    </row>
    <row r="739" spans="1:65">
      <c r="A739" s="35"/>
      <c r="B739" s="20" t="s">
        <v>261</v>
      </c>
      <c r="C739" s="12"/>
      <c r="D739" s="245">
        <v>0.82274727333333342</v>
      </c>
      <c r="E739" s="245">
        <v>0.80220000000000002</v>
      </c>
      <c r="F739" s="245">
        <v>0.77666666666666673</v>
      </c>
      <c r="G739" s="245">
        <v>0.85166666666666668</v>
      </c>
      <c r="H739" s="245">
        <v>0.82166666666666666</v>
      </c>
      <c r="I739" s="245">
        <v>0.82500000000000007</v>
      </c>
      <c r="J739" s="245">
        <v>0.82500000000000007</v>
      </c>
      <c r="K739" s="245">
        <v>0.80333333333333357</v>
      </c>
      <c r="L739" s="245">
        <v>0.8833333333333333</v>
      </c>
      <c r="M739" s="245">
        <v>0.80000000000000016</v>
      </c>
      <c r="N739" s="245">
        <v>0.87666666666666682</v>
      </c>
      <c r="O739" s="245">
        <v>0.82565052039225728</v>
      </c>
      <c r="P739" s="245">
        <v>0.82376666666666676</v>
      </c>
      <c r="Q739" s="245">
        <v>0.83466666666666678</v>
      </c>
      <c r="R739" s="245">
        <v>0.81</v>
      </c>
      <c r="S739" s="245">
        <v>0.82333333333333325</v>
      </c>
      <c r="T739" s="245">
        <v>0.8392883333333333</v>
      </c>
      <c r="U739" s="245">
        <v>0.56616666666666671</v>
      </c>
      <c r="V739" s="232"/>
      <c r="W739" s="233"/>
      <c r="X739" s="233"/>
      <c r="Y739" s="233"/>
      <c r="Z739" s="233"/>
      <c r="AA739" s="233"/>
      <c r="AB739" s="233"/>
      <c r="AC739" s="233"/>
      <c r="AD739" s="233"/>
      <c r="AE739" s="233"/>
      <c r="AF739" s="233"/>
      <c r="AG739" s="233"/>
      <c r="AH739" s="233"/>
      <c r="AI739" s="233"/>
      <c r="AJ739" s="233"/>
      <c r="AK739" s="233"/>
      <c r="AL739" s="233"/>
      <c r="AM739" s="233"/>
      <c r="AN739" s="233"/>
      <c r="AO739" s="233"/>
      <c r="AP739" s="233"/>
      <c r="AQ739" s="233"/>
      <c r="AR739" s="233"/>
      <c r="AS739" s="233"/>
      <c r="AT739" s="233"/>
      <c r="AU739" s="233"/>
      <c r="AV739" s="233"/>
      <c r="AW739" s="233"/>
      <c r="AX739" s="233"/>
      <c r="AY739" s="233"/>
      <c r="AZ739" s="233"/>
      <c r="BA739" s="233"/>
      <c r="BB739" s="233"/>
      <c r="BC739" s="233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63"/>
    </row>
    <row r="740" spans="1:65">
      <c r="A740" s="35"/>
      <c r="B740" s="3" t="s">
        <v>262</v>
      </c>
      <c r="C740" s="33"/>
      <c r="D740" s="27">
        <v>0.81418613000000017</v>
      </c>
      <c r="E740" s="27">
        <v>0.80644999999999989</v>
      </c>
      <c r="F740" s="27">
        <v>0.78</v>
      </c>
      <c r="G740" s="27">
        <v>0.85000000000000009</v>
      </c>
      <c r="H740" s="27">
        <v>0.81999999999999984</v>
      </c>
      <c r="I740" s="27">
        <v>0.82499999999999996</v>
      </c>
      <c r="J740" s="27">
        <v>0.82500000000000007</v>
      </c>
      <c r="K740" s="27">
        <v>0.80500000000000016</v>
      </c>
      <c r="L740" s="27">
        <v>0.88</v>
      </c>
      <c r="M740" s="27">
        <v>0.8</v>
      </c>
      <c r="N740" s="27">
        <v>0.875</v>
      </c>
      <c r="O740" s="27">
        <v>0.82714716508384101</v>
      </c>
      <c r="P740" s="27">
        <v>0.82505000000000006</v>
      </c>
      <c r="Q740" s="27">
        <v>0.82900000000000007</v>
      </c>
      <c r="R740" s="27">
        <v>0.80500000000000016</v>
      </c>
      <c r="S740" s="27">
        <v>0.82499999999999996</v>
      </c>
      <c r="T740" s="27">
        <v>0.84084000000000003</v>
      </c>
      <c r="U740" s="27">
        <v>0.56350000000000011</v>
      </c>
      <c r="V740" s="232"/>
      <c r="W740" s="233"/>
      <c r="X740" s="233"/>
      <c r="Y740" s="233"/>
      <c r="Z740" s="233"/>
      <c r="AA740" s="233"/>
      <c r="AB740" s="233"/>
      <c r="AC740" s="233"/>
      <c r="AD740" s="233"/>
      <c r="AE740" s="233"/>
      <c r="AF740" s="233"/>
      <c r="AG740" s="233"/>
      <c r="AH740" s="233"/>
      <c r="AI740" s="233"/>
      <c r="AJ740" s="233"/>
      <c r="AK740" s="233"/>
      <c r="AL740" s="233"/>
      <c r="AM740" s="233"/>
      <c r="AN740" s="233"/>
      <c r="AO740" s="233"/>
      <c r="AP740" s="233"/>
      <c r="AQ740" s="233"/>
      <c r="AR740" s="233"/>
      <c r="AS740" s="233"/>
      <c r="AT740" s="233"/>
      <c r="AU740" s="233"/>
      <c r="AV740" s="233"/>
      <c r="AW740" s="233"/>
      <c r="AX740" s="233"/>
      <c r="AY740" s="233"/>
      <c r="AZ740" s="233"/>
      <c r="BA740" s="233"/>
      <c r="BB740" s="233"/>
      <c r="BC740" s="233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63"/>
    </row>
    <row r="741" spans="1:65">
      <c r="A741" s="35"/>
      <c r="B741" s="3" t="s">
        <v>263</v>
      </c>
      <c r="C741" s="33"/>
      <c r="D741" s="27">
        <v>3.0954413081229499E-2</v>
      </c>
      <c r="E741" s="27">
        <v>2.3713371755193304E-2</v>
      </c>
      <c r="F741" s="27">
        <v>1.5055453054181635E-2</v>
      </c>
      <c r="G741" s="27">
        <v>7.5277265270908018E-3</v>
      </c>
      <c r="H741" s="27">
        <v>7.5277265270907627E-3</v>
      </c>
      <c r="I741" s="27">
        <v>1.0488088481701484E-2</v>
      </c>
      <c r="J741" s="27">
        <v>3.3911649915626292E-2</v>
      </c>
      <c r="K741" s="27">
        <v>1.211060141638994E-2</v>
      </c>
      <c r="L741" s="27">
        <v>1.5055453054181673E-2</v>
      </c>
      <c r="M741" s="27">
        <v>6.3245553203367996E-3</v>
      </c>
      <c r="N741" s="27">
        <v>1.3662601021279535E-2</v>
      </c>
      <c r="O741" s="27">
        <v>5.6091168206814368E-3</v>
      </c>
      <c r="P741" s="27">
        <v>9.9000336699764293E-3</v>
      </c>
      <c r="Q741" s="27">
        <v>2.5687870029776107E-2</v>
      </c>
      <c r="R741" s="27">
        <v>1.788854381999827E-2</v>
      </c>
      <c r="S741" s="27">
        <v>1.3662601021279449E-2</v>
      </c>
      <c r="T741" s="27">
        <v>9.4528946184048428E-3</v>
      </c>
      <c r="U741" s="27">
        <v>2.9942723100390624E-2</v>
      </c>
      <c r="V741" s="232"/>
      <c r="W741" s="233"/>
      <c r="X741" s="233"/>
      <c r="Y741" s="233"/>
      <c r="Z741" s="233"/>
      <c r="AA741" s="233"/>
      <c r="AB741" s="233"/>
      <c r="AC741" s="233"/>
      <c r="AD741" s="233"/>
      <c r="AE741" s="233"/>
      <c r="AF741" s="233"/>
      <c r="AG741" s="233"/>
      <c r="AH741" s="233"/>
      <c r="AI741" s="233"/>
      <c r="AJ741" s="233"/>
      <c r="AK741" s="233"/>
      <c r="AL741" s="233"/>
      <c r="AM741" s="233"/>
      <c r="AN741" s="233"/>
      <c r="AO741" s="233"/>
      <c r="AP741" s="233"/>
      <c r="AQ741" s="233"/>
      <c r="AR741" s="233"/>
      <c r="AS741" s="233"/>
      <c r="AT741" s="233"/>
      <c r="AU741" s="233"/>
      <c r="AV741" s="233"/>
      <c r="AW741" s="233"/>
      <c r="AX741" s="233"/>
      <c r="AY741" s="233"/>
      <c r="AZ741" s="233"/>
      <c r="BA741" s="233"/>
      <c r="BB741" s="233"/>
      <c r="BC741" s="233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63"/>
    </row>
    <row r="742" spans="1:65">
      <c r="A742" s="35"/>
      <c r="B742" s="3" t="s">
        <v>87</v>
      </c>
      <c r="C742" s="33"/>
      <c r="D742" s="13">
        <v>3.7623233870856497E-2</v>
      </c>
      <c r="E742" s="13">
        <v>2.9560423529286093E-2</v>
      </c>
      <c r="F742" s="13">
        <v>1.9384703503238156E-2</v>
      </c>
      <c r="G742" s="13">
        <v>8.8388178400283391E-3</v>
      </c>
      <c r="H742" s="13">
        <v>9.1615332986905839E-3</v>
      </c>
      <c r="I742" s="13">
        <v>1.2712834523274525E-2</v>
      </c>
      <c r="J742" s="13">
        <v>4.1105030200759139E-2</v>
      </c>
      <c r="K742" s="13">
        <v>1.5075437447788304E-2</v>
      </c>
      <c r="L742" s="13">
        <v>1.7043909117941517E-2</v>
      </c>
      <c r="M742" s="13">
        <v>7.9056941504209981E-3</v>
      </c>
      <c r="N742" s="13">
        <v>1.558471599385498E-2</v>
      </c>
      <c r="O742" s="13">
        <v>6.7935726825638148E-3</v>
      </c>
      <c r="P742" s="13">
        <v>1.2018007125775618E-2</v>
      </c>
      <c r="Q742" s="13">
        <v>3.0776202112351561E-2</v>
      </c>
      <c r="R742" s="13">
        <v>2.2084621999997864E-2</v>
      </c>
      <c r="S742" s="13">
        <v>1.6594252252566135E-2</v>
      </c>
      <c r="T742" s="13">
        <v>1.1262988228207045E-2</v>
      </c>
      <c r="U742" s="13">
        <v>5.2886764381025533E-2</v>
      </c>
      <c r="V742" s="166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3" t="s">
        <v>264</v>
      </c>
      <c r="C743" s="33"/>
      <c r="D743" s="13">
        <v>9.2536832311851391E-4</v>
      </c>
      <c r="E743" s="13">
        <v>-2.40717210575353E-2</v>
      </c>
      <c r="F743" s="13">
        <v>-5.513467550239215E-2</v>
      </c>
      <c r="G743" s="13">
        <v>3.6107684159393916E-2</v>
      </c>
      <c r="H743" s="13">
        <v>-3.8925970532055487E-4</v>
      </c>
      <c r="I743" s="13">
        <v>3.6659562796477196E-3</v>
      </c>
      <c r="J743" s="13">
        <v>3.6659562796477196E-3</v>
      </c>
      <c r="K743" s="13">
        <v>-2.2692947622645732E-2</v>
      </c>
      <c r="L743" s="13">
        <v>7.4632236016592524E-2</v>
      </c>
      <c r="M743" s="13">
        <v>-2.6748163607614117E-2</v>
      </c>
      <c r="N743" s="13">
        <v>6.6521804046656197E-2</v>
      </c>
      <c r="O743" s="13">
        <v>4.4573564876164706E-3</v>
      </c>
      <c r="P743" s="13">
        <v>2.1655263652096135E-3</v>
      </c>
      <c r="Q743" s="13">
        <v>1.5426082636055938E-2</v>
      </c>
      <c r="R743" s="13">
        <v>-1.4582515652709405E-2</v>
      </c>
      <c r="S743" s="13">
        <v>1.6383482871635824E-3</v>
      </c>
      <c r="T743" s="13">
        <v>2.1048639599214214E-2</v>
      </c>
      <c r="U743" s="13">
        <v>-0.31122156495313869</v>
      </c>
      <c r="V743" s="166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A744" s="35"/>
      <c r="B744" s="53" t="s">
        <v>265</v>
      </c>
      <c r="C744" s="54"/>
      <c r="D744" s="52">
        <v>0.04</v>
      </c>
      <c r="E744" s="52">
        <v>0.98</v>
      </c>
      <c r="F744" s="52">
        <v>2.16</v>
      </c>
      <c r="G744" s="52">
        <v>1.29</v>
      </c>
      <c r="H744" s="52">
        <v>0.09</v>
      </c>
      <c r="I744" s="52">
        <v>7.0000000000000007E-2</v>
      </c>
      <c r="J744" s="52">
        <v>7.0000000000000007E-2</v>
      </c>
      <c r="K744" s="52">
        <v>0.93</v>
      </c>
      <c r="L744" s="52">
        <v>2.75</v>
      </c>
      <c r="M744" s="52">
        <v>1.08</v>
      </c>
      <c r="N744" s="52">
        <v>2.4500000000000002</v>
      </c>
      <c r="O744" s="52">
        <v>0.1</v>
      </c>
      <c r="P744" s="52">
        <v>0.01</v>
      </c>
      <c r="Q744" s="52">
        <v>0.51</v>
      </c>
      <c r="R744" s="52">
        <v>0.62</v>
      </c>
      <c r="S744" s="52">
        <v>0.01</v>
      </c>
      <c r="T744" s="52">
        <v>0.72</v>
      </c>
      <c r="U744" s="52">
        <v>11.85</v>
      </c>
      <c r="V744" s="166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B745" s="36"/>
      <c r="C745" s="20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BM745" s="62"/>
    </row>
    <row r="746" spans="1:65" ht="15">
      <c r="B746" s="37" t="s">
        <v>464</v>
      </c>
      <c r="BM746" s="32" t="s">
        <v>67</v>
      </c>
    </row>
    <row r="747" spans="1:65" ht="15">
      <c r="A747" s="28" t="s">
        <v>6</v>
      </c>
      <c r="B747" s="18" t="s">
        <v>115</v>
      </c>
      <c r="C747" s="15" t="s">
        <v>116</v>
      </c>
      <c r="D747" s="16" t="s">
        <v>234</v>
      </c>
      <c r="E747" s="17" t="s">
        <v>234</v>
      </c>
      <c r="F747" s="17" t="s">
        <v>234</v>
      </c>
      <c r="G747" s="17" t="s">
        <v>234</v>
      </c>
      <c r="H747" s="17" t="s">
        <v>234</v>
      </c>
      <c r="I747" s="17" t="s">
        <v>234</v>
      </c>
      <c r="J747" s="17" t="s">
        <v>234</v>
      </c>
      <c r="K747" s="17" t="s">
        <v>234</v>
      </c>
      <c r="L747" s="17" t="s">
        <v>234</v>
      </c>
      <c r="M747" s="17" t="s">
        <v>234</v>
      </c>
      <c r="N747" s="17" t="s">
        <v>234</v>
      </c>
      <c r="O747" s="17" t="s">
        <v>234</v>
      </c>
      <c r="P747" s="17" t="s">
        <v>234</v>
      </c>
      <c r="Q747" s="17" t="s">
        <v>234</v>
      </c>
      <c r="R747" s="17" t="s">
        <v>234</v>
      </c>
      <c r="S747" s="17" t="s">
        <v>234</v>
      </c>
      <c r="T747" s="166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2">
        <v>1</v>
      </c>
    </row>
    <row r="748" spans="1:65">
      <c r="A748" s="35"/>
      <c r="B748" s="19" t="s">
        <v>235</v>
      </c>
      <c r="C748" s="8" t="s">
        <v>235</v>
      </c>
      <c r="D748" s="164" t="s">
        <v>237</v>
      </c>
      <c r="E748" s="165" t="s">
        <v>239</v>
      </c>
      <c r="F748" s="165" t="s">
        <v>240</v>
      </c>
      <c r="G748" s="165" t="s">
        <v>241</v>
      </c>
      <c r="H748" s="165" t="s">
        <v>242</v>
      </c>
      <c r="I748" s="165" t="s">
        <v>243</v>
      </c>
      <c r="J748" s="165" t="s">
        <v>244</v>
      </c>
      <c r="K748" s="165" t="s">
        <v>245</v>
      </c>
      <c r="L748" s="165" t="s">
        <v>247</v>
      </c>
      <c r="M748" s="165" t="s">
        <v>249</v>
      </c>
      <c r="N748" s="165" t="s">
        <v>250</v>
      </c>
      <c r="O748" s="165" t="s">
        <v>251</v>
      </c>
      <c r="P748" s="165" t="s">
        <v>252</v>
      </c>
      <c r="Q748" s="165" t="s">
        <v>253</v>
      </c>
      <c r="R748" s="165" t="s">
        <v>255</v>
      </c>
      <c r="S748" s="165" t="s">
        <v>268</v>
      </c>
      <c r="T748" s="166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2" t="s">
        <v>1</v>
      </c>
    </row>
    <row r="749" spans="1:65">
      <c r="A749" s="35"/>
      <c r="B749" s="19"/>
      <c r="C749" s="8"/>
      <c r="D749" s="9" t="s">
        <v>119</v>
      </c>
      <c r="E749" s="10" t="s">
        <v>275</v>
      </c>
      <c r="F749" s="10" t="s">
        <v>276</v>
      </c>
      <c r="G749" s="10" t="s">
        <v>119</v>
      </c>
      <c r="H749" s="10" t="s">
        <v>276</v>
      </c>
      <c r="I749" s="10" t="s">
        <v>119</v>
      </c>
      <c r="J749" s="10" t="s">
        <v>119</v>
      </c>
      <c r="K749" s="10" t="s">
        <v>287</v>
      </c>
      <c r="L749" s="10" t="s">
        <v>287</v>
      </c>
      <c r="M749" s="10" t="s">
        <v>119</v>
      </c>
      <c r="N749" s="10" t="s">
        <v>119</v>
      </c>
      <c r="O749" s="10" t="s">
        <v>275</v>
      </c>
      <c r="P749" s="10" t="s">
        <v>119</v>
      </c>
      <c r="Q749" s="10" t="s">
        <v>276</v>
      </c>
      <c r="R749" s="10" t="s">
        <v>119</v>
      </c>
      <c r="S749" s="10" t="s">
        <v>275</v>
      </c>
      <c r="T749" s="166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2</v>
      </c>
    </row>
    <row r="750" spans="1:65">
      <c r="A750" s="35"/>
      <c r="B750" s="19"/>
      <c r="C750" s="8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166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>
        <v>2</v>
      </c>
    </row>
    <row r="751" spans="1:65">
      <c r="A751" s="35"/>
      <c r="B751" s="18">
        <v>1</v>
      </c>
      <c r="C751" s="14">
        <v>1</v>
      </c>
      <c r="D751" s="22">
        <v>1.554</v>
      </c>
      <c r="E751" s="157">
        <v>0.37401799999999996</v>
      </c>
      <c r="F751" s="23" t="s">
        <v>288</v>
      </c>
      <c r="G751" s="157">
        <v>1.0649999999999999</v>
      </c>
      <c r="H751" s="23" t="s">
        <v>289</v>
      </c>
      <c r="I751" s="22">
        <v>1.49</v>
      </c>
      <c r="J751" s="158">
        <v>0.58599999999999997</v>
      </c>
      <c r="K751" s="22">
        <v>1.8108</v>
      </c>
      <c r="L751" s="22">
        <v>1.53</v>
      </c>
      <c r="M751" s="22">
        <v>1.5303788696532001</v>
      </c>
      <c r="N751" s="22">
        <v>1.4216</v>
      </c>
      <c r="O751" s="22">
        <v>1.1900000000000002</v>
      </c>
      <c r="P751" s="22">
        <v>1.5152999999999999</v>
      </c>
      <c r="Q751" s="157">
        <v>3.4799999999999998E-2</v>
      </c>
      <c r="R751" s="22">
        <v>1.5559337181712953</v>
      </c>
      <c r="S751" s="22">
        <v>1.5599999999999998</v>
      </c>
      <c r="T751" s="166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1</v>
      </c>
    </row>
    <row r="752" spans="1:65">
      <c r="A752" s="35"/>
      <c r="B752" s="19">
        <v>1</v>
      </c>
      <c r="C752" s="8">
        <v>2</v>
      </c>
      <c r="D752" s="10">
        <v>1.58</v>
      </c>
      <c r="E752" s="10" t="s">
        <v>288</v>
      </c>
      <c r="F752" s="25" t="s">
        <v>288</v>
      </c>
      <c r="G752" s="159">
        <v>0.96899999999999986</v>
      </c>
      <c r="H752" s="25" t="s">
        <v>289</v>
      </c>
      <c r="I752" s="10">
        <v>1.51</v>
      </c>
      <c r="J752" s="160">
        <v>0.73899999999999999</v>
      </c>
      <c r="K752" s="10">
        <v>1.8054000000000001</v>
      </c>
      <c r="L752" s="10">
        <v>1.56</v>
      </c>
      <c r="M752" s="10">
        <v>1.5610970732532001</v>
      </c>
      <c r="N752" s="10">
        <v>1.41</v>
      </c>
      <c r="O752" s="10">
        <v>1.1299999999999999</v>
      </c>
      <c r="P752" s="10">
        <v>1.444</v>
      </c>
      <c r="Q752" s="159">
        <v>3.9899999999999998E-2</v>
      </c>
      <c r="R752" s="10">
        <v>1.5481812500000001</v>
      </c>
      <c r="S752" s="10">
        <v>1.54</v>
      </c>
      <c r="T752" s="166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27</v>
      </c>
    </row>
    <row r="753" spans="1:65">
      <c r="A753" s="35"/>
      <c r="B753" s="19">
        <v>1</v>
      </c>
      <c r="C753" s="8">
        <v>3</v>
      </c>
      <c r="D753" s="10">
        <v>1.5599999999999998</v>
      </c>
      <c r="E753" s="159">
        <v>0.30155100000000001</v>
      </c>
      <c r="F753" s="25" t="s">
        <v>288</v>
      </c>
      <c r="G753" s="159">
        <v>0.50600000000000001</v>
      </c>
      <c r="H753" s="25" t="s">
        <v>289</v>
      </c>
      <c r="I753" s="10">
        <v>1.5</v>
      </c>
      <c r="J753" s="160">
        <v>0.64100000000000001</v>
      </c>
      <c r="K753" s="25">
        <v>1.8855</v>
      </c>
      <c r="L753" s="11">
        <v>1.52</v>
      </c>
      <c r="M753" s="11">
        <v>1.5227166962532002</v>
      </c>
      <c r="N753" s="11">
        <v>1.3716999999999999</v>
      </c>
      <c r="O753" s="11">
        <v>1.0900000000000001</v>
      </c>
      <c r="P753" s="11">
        <v>1.5955000000000001</v>
      </c>
      <c r="Q753" s="160">
        <v>5.5900000000000005E-2</v>
      </c>
      <c r="R753" s="11">
        <v>1.574288125</v>
      </c>
      <c r="S753" s="11">
        <v>1.49</v>
      </c>
      <c r="T753" s="166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16</v>
      </c>
    </row>
    <row r="754" spans="1:65">
      <c r="A754" s="35"/>
      <c r="B754" s="19">
        <v>1</v>
      </c>
      <c r="C754" s="8">
        <v>4</v>
      </c>
      <c r="D754" s="10">
        <v>1.6519999999999999</v>
      </c>
      <c r="E754" s="10" t="s">
        <v>288</v>
      </c>
      <c r="F754" s="25" t="s">
        <v>288</v>
      </c>
      <c r="G754" s="159">
        <v>0.55200000000000005</v>
      </c>
      <c r="H754" s="25" t="s">
        <v>289</v>
      </c>
      <c r="I754" s="10">
        <v>1.49</v>
      </c>
      <c r="J754" s="160">
        <v>0.64700000000000002</v>
      </c>
      <c r="K754" s="25">
        <v>1.8428</v>
      </c>
      <c r="L754" s="11">
        <v>1.51</v>
      </c>
      <c r="M754" s="11">
        <v>1.5202965670032</v>
      </c>
      <c r="N754" s="11">
        <v>1.4189000000000001</v>
      </c>
      <c r="O754" s="11">
        <v>1.1100000000000001</v>
      </c>
      <c r="P754" s="11">
        <v>1.6211</v>
      </c>
      <c r="Q754" s="160">
        <v>5.4199999999999998E-2</v>
      </c>
      <c r="R754" s="11">
        <v>1.5656765798611103</v>
      </c>
      <c r="S754" s="11">
        <v>1.51</v>
      </c>
      <c r="T754" s="166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1.5043043372803047</v>
      </c>
    </row>
    <row r="755" spans="1:65">
      <c r="A755" s="35"/>
      <c r="B755" s="19">
        <v>1</v>
      </c>
      <c r="C755" s="8">
        <v>5</v>
      </c>
      <c r="D755" s="10">
        <v>1.512</v>
      </c>
      <c r="E755" s="159">
        <v>0.35777399999999998</v>
      </c>
      <c r="F755" s="10" t="s">
        <v>288</v>
      </c>
      <c r="G755" s="159">
        <v>0.58199999999999996</v>
      </c>
      <c r="H755" s="10" t="s">
        <v>289</v>
      </c>
      <c r="I755" s="10">
        <v>1.4750000000000001</v>
      </c>
      <c r="J755" s="159">
        <v>0.57799999999999996</v>
      </c>
      <c r="K755" s="10">
        <v>1.5086999999999999</v>
      </c>
      <c r="L755" s="10">
        <v>1.52</v>
      </c>
      <c r="M755" s="10">
        <v>1.5670045255032004</v>
      </c>
      <c r="N755" s="10">
        <v>1.4520999999999999</v>
      </c>
      <c r="O755" s="10">
        <v>1.1599999999999999</v>
      </c>
      <c r="P755" s="10">
        <v>1.5900999999999998</v>
      </c>
      <c r="Q755" s="159">
        <v>2.5300000000000003E-2</v>
      </c>
      <c r="R755" s="10">
        <v>1.5521844791666624</v>
      </c>
      <c r="S755" s="10">
        <v>1.52</v>
      </c>
      <c r="T755" s="166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51</v>
      </c>
    </row>
    <row r="756" spans="1:65">
      <c r="A756" s="35"/>
      <c r="B756" s="19">
        <v>1</v>
      </c>
      <c r="C756" s="8">
        <v>6</v>
      </c>
      <c r="D756" s="161">
        <v>1.764</v>
      </c>
      <c r="E756" s="10" t="s">
        <v>288</v>
      </c>
      <c r="F756" s="10" t="s">
        <v>288</v>
      </c>
      <c r="G756" s="159">
        <v>0.68300000000000005</v>
      </c>
      <c r="H756" s="10" t="s">
        <v>289</v>
      </c>
      <c r="I756" s="10">
        <v>1.48</v>
      </c>
      <c r="J756" s="159">
        <v>0.52700000000000002</v>
      </c>
      <c r="K756" s="10">
        <v>1.4767000000000001</v>
      </c>
      <c r="L756" s="10">
        <v>1.5</v>
      </c>
      <c r="M756" s="10">
        <v>1.5292498529531999</v>
      </c>
      <c r="N756" s="10">
        <v>1.4841</v>
      </c>
      <c r="O756" s="10">
        <v>1.1100000000000001</v>
      </c>
      <c r="P756" s="10">
        <v>1.5473000000000001</v>
      </c>
      <c r="Q756" s="159">
        <v>5.4299999999999994E-2</v>
      </c>
      <c r="R756" s="10">
        <v>1.5650524999999997</v>
      </c>
      <c r="S756" s="10">
        <v>1.54</v>
      </c>
      <c r="T756" s="166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62"/>
    </row>
    <row r="757" spans="1:65">
      <c r="A757" s="35"/>
      <c r="B757" s="20" t="s">
        <v>261</v>
      </c>
      <c r="C757" s="12"/>
      <c r="D757" s="26">
        <v>1.6036666666666666</v>
      </c>
      <c r="E757" s="26">
        <v>0.34444766666666665</v>
      </c>
      <c r="F757" s="26" t="s">
        <v>661</v>
      </c>
      <c r="G757" s="26">
        <v>0.72616666666666674</v>
      </c>
      <c r="H757" s="26" t="s">
        <v>661</v>
      </c>
      <c r="I757" s="26">
        <v>1.4908333333333335</v>
      </c>
      <c r="J757" s="26">
        <v>0.6196666666666667</v>
      </c>
      <c r="K757" s="26">
        <v>1.7216499999999997</v>
      </c>
      <c r="L757" s="26">
        <v>1.5233333333333332</v>
      </c>
      <c r="M757" s="26">
        <v>1.5384572641031999</v>
      </c>
      <c r="N757" s="26">
        <v>1.4263999999999999</v>
      </c>
      <c r="O757" s="26">
        <v>1.1316666666666668</v>
      </c>
      <c r="P757" s="26">
        <v>1.5522166666666666</v>
      </c>
      <c r="Q757" s="26">
        <v>4.4066666666666671E-2</v>
      </c>
      <c r="R757" s="26">
        <v>1.5602194420331779</v>
      </c>
      <c r="S757" s="26">
        <v>1.5266666666666666</v>
      </c>
      <c r="T757" s="166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62"/>
    </row>
    <row r="758" spans="1:65">
      <c r="A758" s="35"/>
      <c r="B758" s="3" t="s">
        <v>262</v>
      </c>
      <c r="C758" s="33"/>
      <c r="D758" s="11">
        <v>1.5699999999999998</v>
      </c>
      <c r="E758" s="11">
        <v>0.35777399999999998</v>
      </c>
      <c r="F758" s="11" t="s">
        <v>661</v>
      </c>
      <c r="G758" s="11">
        <v>0.63250000000000006</v>
      </c>
      <c r="H758" s="11" t="s">
        <v>661</v>
      </c>
      <c r="I758" s="11">
        <v>1.49</v>
      </c>
      <c r="J758" s="11">
        <v>0.61349999999999993</v>
      </c>
      <c r="K758" s="11">
        <v>1.8081</v>
      </c>
      <c r="L758" s="11">
        <v>1.52</v>
      </c>
      <c r="M758" s="11">
        <v>1.5298143613032</v>
      </c>
      <c r="N758" s="11">
        <v>1.42025</v>
      </c>
      <c r="O758" s="11">
        <v>1.1200000000000001</v>
      </c>
      <c r="P758" s="11">
        <v>1.5687</v>
      </c>
      <c r="Q758" s="11">
        <v>4.7049999999999995E-2</v>
      </c>
      <c r="R758" s="11">
        <v>1.5604931090856475</v>
      </c>
      <c r="S758" s="11">
        <v>1.53</v>
      </c>
      <c r="T758" s="166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3" t="s">
        <v>263</v>
      </c>
      <c r="C759" s="33"/>
      <c r="D759" s="27">
        <v>9.0971790499399685E-2</v>
      </c>
      <c r="E759" s="27">
        <v>3.8027094187346622E-2</v>
      </c>
      <c r="F759" s="27" t="s">
        <v>661</v>
      </c>
      <c r="G759" s="27">
        <v>0.23461919500899031</v>
      </c>
      <c r="H759" s="27" t="s">
        <v>661</v>
      </c>
      <c r="I759" s="27">
        <v>1.2812754062521697E-2</v>
      </c>
      <c r="J759" s="27">
        <v>7.3347574374798746E-2</v>
      </c>
      <c r="K759" s="27">
        <v>0.17990782917927722</v>
      </c>
      <c r="L759" s="27">
        <v>2.0655911179772911E-2</v>
      </c>
      <c r="M759" s="27">
        <v>2.027372863664555E-2</v>
      </c>
      <c r="N759" s="27">
        <v>3.8288692847889196E-2</v>
      </c>
      <c r="O759" s="27">
        <v>3.7103458958251678E-2</v>
      </c>
      <c r="P759" s="27">
        <v>6.5040554015680638E-2</v>
      </c>
      <c r="Q759" s="27">
        <v>1.2671648143263216E-2</v>
      </c>
      <c r="R759" s="27">
        <v>9.7868561624141776E-3</v>
      </c>
      <c r="S759" s="27">
        <v>2.5033311140691412E-2</v>
      </c>
      <c r="T759" s="166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87</v>
      </c>
      <c r="C760" s="33"/>
      <c r="D760" s="13">
        <v>5.6727368841862205E-2</v>
      </c>
      <c r="E760" s="13">
        <v>0.11040020841292762</v>
      </c>
      <c r="F760" s="13" t="s">
        <v>661</v>
      </c>
      <c r="G760" s="13">
        <v>0.32309276338167126</v>
      </c>
      <c r="H760" s="13" t="s">
        <v>661</v>
      </c>
      <c r="I760" s="13">
        <v>8.594357112926795E-3</v>
      </c>
      <c r="J760" s="13">
        <v>0.11836617704378495</v>
      </c>
      <c r="K760" s="13">
        <v>0.1044973305719962</v>
      </c>
      <c r="L760" s="13">
        <v>1.3559679111448302E-2</v>
      </c>
      <c r="M760" s="13">
        <v>1.3177960226580325E-2</v>
      </c>
      <c r="N760" s="13">
        <v>2.6842886180516824E-2</v>
      </c>
      <c r="O760" s="13">
        <v>3.2786561671503685E-2</v>
      </c>
      <c r="P760" s="13">
        <v>4.1901723781482811E-2</v>
      </c>
      <c r="Q760" s="13">
        <v>0.28755631187435438</v>
      </c>
      <c r="R760" s="13">
        <v>6.2727433710610446E-3</v>
      </c>
      <c r="S760" s="13">
        <v>1.6397365375998743E-2</v>
      </c>
      <c r="T760" s="166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264</v>
      </c>
      <c r="C761" s="33"/>
      <c r="D761" s="13">
        <v>6.6052012830065454E-2</v>
      </c>
      <c r="E761" s="13">
        <v>-0.77102527850886338</v>
      </c>
      <c r="F761" s="13" t="s">
        <v>661</v>
      </c>
      <c r="G761" s="13">
        <v>-0.51727409895026022</v>
      </c>
      <c r="H761" s="13" t="s">
        <v>661</v>
      </c>
      <c r="I761" s="13">
        <v>-8.9549724833779543E-3</v>
      </c>
      <c r="J761" s="13">
        <v>-0.58807094328599208</v>
      </c>
      <c r="K761" s="13">
        <v>0.14448250751749048</v>
      </c>
      <c r="L761" s="13">
        <v>1.2649698323300651E-2</v>
      </c>
      <c r="M761" s="13">
        <v>2.2703468956715156E-2</v>
      </c>
      <c r="N761" s="13">
        <v>-5.1787617272413988E-2</v>
      </c>
      <c r="O761" s="13">
        <v>-0.24771428319308397</v>
      </c>
      <c r="P761" s="13">
        <v>3.1850157045338667E-2</v>
      </c>
      <c r="Q761" s="13">
        <v>-0.97070628224981614</v>
      </c>
      <c r="R761" s="13">
        <v>3.7170074809439457E-2</v>
      </c>
      <c r="S761" s="13">
        <v>1.4865561995780485E-2</v>
      </c>
      <c r="T761" s="166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A762" s="35"/>
      <c r="B762" s="53" t="s">
        <v>265</v>
      </c>
      <c r="C762" s="54"/>
      <c r="D762" s="52">
        <v>0.73</v>
      </c>
      <c r="E762" s="52">
        <v>8.85</v>
      </c>
      <c r="F762" s="52" t="s">
        <v>266</v>
      </c>
      <c r="G762" s="52">
        <v>5.94</v>
      </c>
      <c r="H762" s="52" t="s">
        <v>266</v>
      </c>
      <c r="I762" s="52">
        <v>0.12</v>
      </c>
      <c r="J762" s="52">
        <v>6.75</v>
      </c>
      <c r="K762" s="52">
        <v>1.63</v>
      </c>
      <c r="L762" s="52">
        <v>0.12</v>
      </c>
      <c r="M762" s="52">
        <v>0.24</v>
      </c>
      <c r="N762" s="52">
        <v>0.61</v>
      </c>
      <c r="O762" s="52">
        <v>2.86</v>
      </c>
      <c r="P762" s="52">
        <v>0.34</v>
      </c>
      <c r="Q762" s="52">
        <v>11.13</v>
      </c>
      <c r="R762" s="52">
        <v>0.4</v>
      </c>
      <c r="S762" s="52">
        <v>0.15</v>
      </c>
      <c r="T762" s="166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B763" s="36"/>
      <c r="C763" s="20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BM763" s="62"/>
    </row>
    <row r="764" spans="1:65" ht="15">
      <c r="B764" s="37" t="s">
        <v>515</v>
      </c>
      <c r="BM764" s="32" t="s">
        <v>67</v>
      </c>
    </row>
    <row r="765" spans="1:65" ht="15">
      <c r="A765" s="28" t="s">
        <v>9</v>
      </c>
      <c r="B765" s="18" t="s">
        <v>115</v>
      </c>
      <c r="C765" s="15" t="s">
        <v>116</v>
      </c>
      <c r="D765" s="16" t="s">
        <v>234</v>
      </c>
      <c r="E765" s="17" t="s">
        <v>234</v>
      </c>
      <c r="F765" s="17" t="s">
        <v>234</v>
      </c>
      <c r="G765" s="17" t="s">
        <v>234</v>
      </c>
      <c r="H765" s="17" t="s">
        <v>234</v>
      </c>
      <c r="I765" s="17" t="s">
        <v>234</v>
      </c>
      <c r="J765" s="17" t="s">
        <v>234</v>
      </c>
      <c r="K765" s="17" t="s">
        <v>234</v>
      </c>
      <c r="L765" s="17" t="s">
        <v>234</v>
      </c>
      <c r="M765" s="17" t="s">
        <v>234</v>
      </c>
      <c r="N765" s="17" t="s">
        <v>234</v>
      </c>
      <c r="O765" s="17" t="s">
        <v>234</v>
      </c>
      <c r="P765" s="17" t="s">
        <v>234</v>
      </c>
      <c r="Q765" s="17" t="s">
        <v>234</v>
      </c>
      <c r="R765" s="17" t="s">
        <v>234</v>
      </c>
      <c r="S765" s="17" t="s">
        <v>234</v>
      </c>
      <c r="T765" s="17" t="s">
        <v>234</v>
      </c>
      <c r="U765" s="17" t="s">
        <v>234</v>
      </c>
      <c r="V765" s="166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2">
        <v>1</v>
      </c>
    </row>
    <row r="766" spans="1:65">
      <c r="A766" s="35"/>
      <c r="B766" s="19" t="s">
        <v>235</v>
      </c>
      <c r="C766" s="8" t="s">
        <v>235</v>
      </c>
      <c r="D766" s="164" t="s">
        <v>237</v>
      </c>
      <c r="E766" s="165" t="s">
        <v>239</v>
      </c>
      <c r="F766" s="165" t="s">
        <v>240</v>
      </c>
      <c r="G766" s="165" t="s">
        <v>241</v>
      </c>
      <c r="H766" s="165" t="s">
        <v>242</v>
      </c>
      <c r="I766" s="165" t="s">
        <v>243</v>
      </c>
      <c r="J766" s="165" t="s">
        <v>244</v>
      </c>
      <c r="K766" s="165" t="s">
        <v>245</v>
      </c>
      <c r="L766" s="165" t="s">
        <v>246</v>
      </c>
      <c r="M766" s="165" t="s">
        <v>247</v>
      </c>
      <c r="N766" s="165" t="s">
        <v>248</v>
      </c>
      <c r="O766" s="165" t="s">
        <v>249</v>
      </c>
      <c r="P766" s="165" t="s">
        <v>250</v>
      </c>
      <c r="Q766" s="165" t="s">
        <v>251</v>
      </c>
      <c r="R766" s="165" t="s">
        <v>252</v>
      </c>
      <c r="S766" s="165" t="s">
        <v>253</v>
      </c>
      <c r="T766" s="165" t="s">
        <v>255</v>
      </c>
      <c r="U766" s="165" t="s">
        <v>268</v>
      </c>
      <c r="V766" s="166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2" t="s">
        <v>3</v>
      </c>
    </row>
    <row r="767" spans="1:65">
      <c r="A767" s="35"/>
      <c r="B767" s="19"/>
      <c r="C767" s="8"/>
      <c r="D767" s="9" t="s">
        <v>119</v>
      </c>
      <c r="E767" s="10" t="s">
        <v>275</v>
      </c>
      <c r="F767" s="10" t="s">
        <v>276</v>
      </c>
      <c r="G767" s="10" t="s">
        <v>276</v>
      </c>
      <c r="H767" s="10" t="s">
        <v>276</v>
      </c>
      <c r="I767" s="10" t="s">
        <v>276</v>
      </c>
      <c r="J767" s="10" t="s">
        <v>276</v>
      </c>
      <c r="K767" s="10" t="s">
        <v>276</v>
      </c>
      <c r="L767" s="10" t="s">
        <v>119</v>
      </c>
      <c r="M767" s="10" t="s">
        <v>276</v>
      </c>
      <c r="N767" s="10" t="s">
        <v>276</v>
      </c>
      <c r="O767" s="10" t="s">
        <v>119</v>
      </c>
      <c r="P767" s="10" t="s">
        <v>275</v>
      </c>
      <c r="Q767" s="10" t="s">
        <v>119</v>
      </c>
      <c r="R767" s="10" t="s">
        <v>119</v>
      </c>
      <c r="S767" s="10" t="s">
        <v>276</v>
      </c>
      <c r="T767" s="10" t="s">
        <v>119</v>
      </c>
      <c r="U767" s="10" t="s">
        <v>119</v>
      </c>
      <c r="V767" s="166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9"/>
      <c r="C768" s="8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166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>
        <v>2</v>
      </c>
    </row>
    <row r="769" spans="1:65">
      <c r="A769" s="35"/>
      <c r="B769" s="18">
        <v>1</v>
      </c>
      <c r="C769" s="14">
        <v>1</v>
      </c>
      <c r="D769" s="246">
        <v>13.86</v>
      </c>
      <c r="E769" s="246">
        <v>12.1</v>
      </c>
      <c r="F769" s="272">
        <v>12</v>
      </c>
      <c r="G769" s="254">
        <v>14.2</v>
      </c>
      <c r="H769" s="272">
        <v>12.4</v>
      </c>
      <c r="I769" s="246">
        <v>13.4</v>
      </c>
      <c r="J769" s="272">
        <v>12.2</v>
      </c>
      <c r="K769" s="254">
        <v>6.4</v>
      </c>
      <c r="L769" s="246">
        <v>12.8</v>
      </c>
      <c r="M769" s="246">
        <v>12.6</v>
      </c>
      <c r="N769" s="246">
        <v>12.8</v>
      </c>
      <c r="O769" s="246">
        <v>12.567317285943997</v>
      </c>
      <c r="P769" s="246">
        <v>13.1</v>
      </c>
      <c r="Q769" s="254">
        <v>12</v>
      </c>
      <c r="R769" s="254" t="s">
        <v>284</v>
      </c>
      <c r="S769" s="246">
        <v>14.1</v>
      </c>
      <c r="T769" s="246">
        <v>13.451000000000001</v>
      </c>
      <c r="U769" s="254">
        <v>11</v>
      </c>
      <c r="V769" s="247"/>
      <c r="W769" s="248"/>
      <c r="X769" s="248"/>
      <c r="Y769" s="248"/>
      <c r="Z769" s="248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  <c r="AM769" s="248"/>
      <c r="AN769" s="248"/>
      <c r="AO769" s="248"/>
      <c r="AP769" s="248"/>
      <c r="AQ769" s="248"/>
      <c r="AR769" s="248"/>
      <c r="AS769" s="248"/>
      <c r="AT769" s="248"/>
      <c r="AU769" s="248"/>
      <c r="AV769" s="248"/>
      <c r="AW769" s="248"/>
      <c r="AX769" s="248"/>
      <c r="AY769" s="248"/>
      <c r="AZ769" s="248"/>
      <c r="BA769" s="248"/>
      <c r="BB769" s="248"/>
      <c r="BC769" s="248"/>
      <c r="BD769" s="248"/>
      <c r="BE769" s="248"/>
      <c r="BF769" s="248"/>
      <c r="BG769" s="248"/>
      <c r="BH769" s="248"/>
      <c r="BI769" s="248"/>
      <c r="BJ769" s="248"/>
      <c r="BK769" s="248"/>
      <c r="BL769" s="248"/>
      <c r="BM769" s="249">
        <v>1</v>
      </c>
    </row>
    <row r="770" spans="1:65">
      <c r="A770" s="35"/>
      <c r="B770" s="19">
        <v>1</v>
      </c>
      <c r="C770" s="8">
        <v>2</v>
      </c>
      <c r="D770" s="250">
        <v>11.77</v>
      </c>
      <c r="E770" s="250">
        <v>13.4</v>
      </c>
      <c r="F770" s="274">
        <v>11.7</v>
      </c>
      <c r="G770" s="255">
        <v>14.6</v>
      </c>
      <c r="H770" s="274">
        <v>12.5</v>
      </c>
      <c r="I770" s="250">
        <v>13.2</v>
      </c>
      <c r="J770" s="274">
        <v>11.7</v>
      </c>
      <c r="K770" s="255">
        <v>5.8</v>
      </c>
      <c r="L770" s="250">
        <v>12.7</v>
      </c>
      <c r="M770" s="250">
        <v>12.4</v>
      </c>
      <c r="N770" s="250">
        <v>12.6</v>
      </c>
      <c r="O770" s="250">
        <v>12.327856676422593</v>
      </c>
      <c r="P770" s="250">
        <v>12.7</v>
      </c>
      <c r="Q770" s="255">
        <v>12</v>
      </c>
      <c r="R770" s="255" t="s">
        <v>284</v>
      </c>
      <c r="S770" s="250">
        <v>13</v>
      </c>
      <c r="T770" s="250">
        <v>13.727</v>
      </c>
      <c r="U770" s="255">
        <v>10</v>
      </c>
      <c r="V770" s="247"/>
      <c r="W770" s="248"/>
      <c r="X770" s="248"/>
      <c r="Y770" s="248"/>
      <c r="Z770" s="248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  <c r="AM770" s="248"/>
      <c r="AN770" s="248"/>
      <c r="AO770" s="248"/>
      <c r="AP770" s="248"/>
      <c r="AQ770" s="248"/>
      <c r="AR770" s="248"/>
      <c r="AS770" s="248"/>
      <c r="AT770" s="248"/>
      <c r="AU770" s="248"/>
      <c r="AV770" s="248"/>
      <c r="AW770" s="248"/>
      <c r="AX770" s="248"/>
      <c r="AY770" s="248"/>
      <c r="AZ770" s="248"/>
      <c r="BA770" s="248"/>
      <c r="BB770" s="248"/>
      <c r="BC770" s="248"/>
      <c r="BD770" s="248"/>
      <c r="BE770" s="248"/>
      <c r="BF770" s="248"/>
      <c r="BG770" s="248"/>
      <c r="BH770" s="248"/>
      <c r="BI770" s="248"/>
      <c r="BJ770" s="248"/>
      <c r="BK770" s="248"/>
      <c r="BL770" s="248"/>
      <c r="BM770" s="249">
        <v>48</v>
      </c>
    </row>
    <row r="771" spans="1:65">
      <c r="A771" s="35"/>
      <c r="B771" s="19">
        <v>1</v>
      </c>
      <c r="C771" s="8">
        <v>3</v>
      </c>
      <c r="D771" s="250">
        <v>12.21</v>
      </c>
      <c r="E771" s="250">
        <v>11</v>
      </c>
      <c r="F771" s="274">
        <v>11.8</v>
      </c>
      <c r="G771" s="255">
        <v>14.4</v>
      </c>
      <c r="H771" s="274">
        <v>12.2</v>
      </c>
      <c r="I771" s="250">
        <v>13</v>
      </c>
      <c r="J771" s="274">
        <v>12</v>
      </c>
      <c r="K771" s="276">
        <v>5.4</v>
      </c>
      <c r="L771" s="253">
        <v>12.9</v>
      </c>
      <c r="M771" s="253">
        <v>12.5</v>
      </c>
      <c r="N771" s="253">
        <v>13</v>
      </c>
      <c r="O771" s="253">
        <v>12.2826928425464</v>
      </c>
      <c r="P771" s="253">
        <v>13.2</v>
      </c>
      <c r="Q771" s="276">
        <v>13</v>
      </c>
      <c r="R771" s="276" t="s">
        <v>284</v>
      </c>
      <c r="S771" s="253">
        <v>11.5</v>
      </c>
      <c r="T771" s="253">
        <v>13.728166666666667</v>
      </c>
      <c r="U771" s="276">
        <v>13</v>
      </c>
      <c r="V771" s="247"/>
      <c r="W771" s="248"/>
      <c r="X771" s="248"/>
      <c r="Y771" s="248"/>
      <c r="Z771" s="248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  <c r="AM771" s="248"/>
      <c r="AN771" s="248"/>
      <c r="AO771" s="248"/>
      <c r="AP771" s="248"/>
      <c r="AQ771" s="248"/>
      <c r="AR771" s="248"/>
      <c r="AS771" s="248"/>
      <c r="AT771" s="248"/>
      <c r="AU771" s="248"/>
      <c r="AV771" s="248"/>
      <c r="AW771" s="248"/>
      <c r="AX771" s="248"/>
      <c r="AY771" s="248"/>
      <c r="AZ771" s="248"/>
      <c r="BA771" s="248"/>
      <c r="BB771" s="248"/>
      <c r="BC771" s="248"/>
      <c r="BD771" s="248"/>
      <c r="BE771" s="248"/>
      <c r="BF771" s="248"/>
      <c r="BG771" s="248"/>
      <c r="BH771" s="248"/>
      <c r="BI771" s="248"/>
      <c r="BJ771" s="248"/>
      <c r="BK771" s="248"/>
      <c r="BL771" s="248"/>
      <c r="BM771" s="249">
        <v>16</v>
      </c>
    </row>
    <row r="772" spans="1:65">
      <c r="A772" s="35"/>
      <c r="B772" s="19">
        <v>1</v>
      </c>
      <c r="C772" s="8">
        <v>4</v>
      </c>
      <c r="D772" s="250">
        <v>12.65</v>
      </c>
      <c r="E772" s="250">
        <v>11.6</v>
      </c>
      <c r="F772" s="280">
        <v>12.3</v>
      </c>
      <c r="G772" s="255">
        <v>14.8</v>
      </c>
      <c r="H772" s="274">
        <v>12.6</v>
      </c>
      <c r="I772" s="250">
        <v>13</v>
      </c>
      <c r="J772" s="274">
        <v>12.2</v>
      </c>
      <c r="K772" s="276">
        <v>6.5</v>
      </c>
      <c r="L772" s="253">
        <v>12.7</v>
      </c>
      <c r="M772" s="253">
        <v>12.5</v>
      </c>
      <c r="N772" s="253">
        <v>12.7</v>
      </c>
      <c r="O772" s="253">
        <v>12.459022808102263</v>
      </c>
      <c r="P772" s="253">
        <v>13.2</v>
      </c>
      <c r="Q772" s="276">
        <v>13</v>
      </c>
      <c r="R772" s="276" t="s">
        <v>284</v>
      </c>
      <c r="S772" s="253">
        <v>12.6</v>
      </c>
      <c r="T772" s="253">
        <v>13.573</v>
      </c>
      <c r="U772" s="276">
        <v>13</v>
      </c>
      <c r="V772" s="247"/>
      <c r="W772" s="248"/>
      <c r="X772" s="248"/>
      <c r="Y772" s="248"/>
      <c r="Z772" s="248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  <c r="AM772" s="248"/>
      <c r="AN772" s="248"/>
      <c r="AO772" s="248"/>
      <c r="AP772" s="248"/>
      <c r="AQ772" s="248"/>
      <c r="AR772" s="248"/>
      <c r="AS772" s="248"/>
      <c r="AT772" s="248"/>
      <c r="AU772" s="248"/>
      <c r="AV772" s="248"/>
      <c r="AW772" s="248"/>
      <c r="AX772" s="248"/>
      <c r="AY772" s="248"/>
      <c r="AZ772" s="248"/>
      <c r="BA772" s="248"/>
      <c r="BB772" s="248"/>
      <c r="BC772" s="248"/>
      <c r="BD772" s="248"/>
      <c r="BE772" s="248"/>
      <c r="BF772" s="248"/>
      <c r="BG772" s="248"/>
      <c r="BH772" s="248"/>
      <c r="BI772" s="248"/>
      <c r="BJ772" s="248"/>
      <c r="BK772" s="248"/>
      <c r="BL772" s="248"/>
      <c r="BM772" s="249">
        <v>12.668115227165039</v>
      </c>
    </row>
    <row r="773" spans="1:65">
      <c r="A773" s="35"/>
      <c r="B773" s="19">
        <v>1</v>
      </c>
      <c r="C773" s="8">
        <v>5</v>
      </c>
      <c r="D773" s="250">
        <v>12.87</v>
      </c>
      <c r="E773" s="275">
        <v>10.6</v>
      </c>
      <c r="F773" s="250">
        <v>11.8</v>
      </c>
      <c r="G773" s="255">
        <v>14.3</v>
      </c>
      <c r="H773" s="250">
        <v>12</v>
      </c>
      <c r="I773" s="250">
        <v>13.4</v>
      </c>
      <c r="J773" s="250">
        <v>12.3</v>
      </c>
      <c r="K773" s="255">
        <v>7.1</v>
      </c>
      <c r="L773" s="250">
        <v>12.8</v>
      </c>
      <c r="M773" s="250">
        <v>12.7</v>
      </c>
      <c r="N773" s="250">
        <v>12.7</v>
      </c>
      <c r="O773" s="250">
        <v>12.431405521719039</v>
      </c>
      <c r="P773" s="250">
        <v>13.1</v>
      </c>
      <c r="Q773" s="255">
        <v>13</v>
      </c>
      <c r="R773" s="255" t="s">
        <v>284</v>
      </c>
      <c r="S773" s="250">
        <v>13.6</v>
      </c>
      <c r="T773" s="250">
        <v>13.131</v>
      </c>
      <c r="U773" s="255">
        <v>10</v>
      </c>
      <c r="V773" s="247"/>
      <c r="W773" s="248"/>
      <c r="X773" s="248"/>
      <c r="Y773" s="248"/>
      <c r="Z773" s="248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  <c r="AM773" s="248"/>
      <c r="AN773" s="248"/>
      <c r="AO773" s="248"/>
      <c r="AP773" s="248"/>
      <c r="AQ773" s="248"/>
      <c r="AR773" s="248"/>
      <c r="AS773" s="248"/>
      <c r="AT773" s="248"/>
      <c r="AU773" s="248"/>
      <c r="AV773" s="248"/>
      <c r="AW773" s="248"/>
      <c r="AX773" s="248"/>
      <c r="AY773" s="248"/>
      <c r="AZ773" s="248"/>
      <c r="BA773" s="248"/>
      <c r="BB773" s="248"/>
      <c r="BC773" s="248"/>
      <c r="BD773" s="248"/>
      <c r="BE773" s="248"/>
      <c r="BF773" s="248"/>
      <c r="BG773" s="248"/>
      <c r="BH773" s="248"/>
      <c r="BI773" s="248"/>
      <c r="BJ773" s="248"/>
      <c r="BK773" s="248"/>
      <c r="BL773" s="248"/>
      <c r="BM773" s="249">
        <v>52</v>
      </c>
    </row>
    <row r="774" spans="1:65">
      <c r="A774" s="35"/>
      <c r="B774" s="19">
        <v>1</v>
      </c>
      <c r="C774" s="8">
        <v>6</v>
      </c>
      <c r="D774" s="250">
        <v>13.42</v>
      </c>
      <c r="E774" s="250">
        <v>12.8</v>
      </c>
      <c r="F774" s="250">
        <v>11.8</v>
      </c>
      <c r="G774" s="255">
        <v>14.7</v>
      </c>
      <c r="H774" s="250">
        <v>12.6</v>
      </c>
      <c r="I774" s="250">
        <v>13.3</v>
      </c>
      <c r="J774" s="250">
        <v>12.9</v>
      </c>
      <c r="K774" s="255">
        <v>6.6</v>
      </c>
      <c r="L774" s="250">
        <v>12.6</v>
      </c>
      <c r="M774" s="250">
        <v>12.6</v>
      </c>
      <c r="N774" s="250">
        <v>12.9</v>
      </c>
      <c r="O774" s="250">
        <v>12.623525917471826</v>
      </c>
      <c r="P774" s="250">
        <v>13.4</v>
      </c>
      <c r="Q774" s="255">
        <v>13</v>
      </c>
      <c r="R774" s="255" t="s">
        <v>284</v>
      </c>
      <c r="S774" s="250">
        <v>13</v>
      </c>
      <c r="T774" s="250">
        <v>13.131</v>
      </c>
      <c r="U774" s="255">
        <v>12</v>
      </c>
      <c r="V774" s="247"/>
      <c r="W774" s="248"/>
      <c r="X774" s="248"/>
      <c r="Y774" s="248"/>
      <c r="Z774" s="248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  <c r="AM774" s="248"/>
      <c r="AN774" s="248"/>
      <c r="AO774" s="248"/>
      <c r="AP774" s="248"/>
      <c r="AQ774" s="248"/>
      <c r="AR774" s="248"/>
      <c r="AS774" s="248"/>
      <c r="AT774" s="248"/>
      <c r="AU774" s="248"/>
      <c r="AV774" s="248"/>
      <c r="AW774" s="248"/>
      <c r="AX774" s="248"/>
      <c r="AY774" s="248"/>
      <c r="AZ774" s="248"/>
      <c r="BA774" s="248"/>
      <c r="BB774" s="248"/>
      <c r="BC774" s="248"/>
      <c r="BD774" s="248"/>
      <c r="BE774" s="248"/>
      <c r="BF774" s="248"/>
      <c r="BG774" s="248"/>
      <c r="BH774" s="248"/>
      <c r="BI774" s="248"/>
      <c r="BJ774" s="248"/>
      <c r="BK774" s="248"/>
      <c r="BL774" s="248"/>
      <c r="BM774" s="251"/>
    </row>
    <row r="775" spans="1:65">
      <c r="A775" s="35"/>
      <c r="B775" s="20" t="s">
        <v>261</v>
      </c>
      <c r="C775" s="12"/>
      <c r="D775" s="252">
        <v>12.796666666666667</v>
      </c>
      <c r="E775" s="252">
        <v>11.916666666666666</v>
      </c>
      <c r="F775" s="252">
        <v>11.899999999999999</v>
      </c>
      <c r="G775" s="252">
        <v>14.5</v>
      </c>
      <c r="H775" s="252">
        <v>12.383333333333333</v>
      </c>
      <c r="I775" s="252">
        <v>13.216666666666667</v>
      </c>
      <c r="J775" s="252">
        <v>12.216666666666667</v>
      </c>
      <c r="K775" s="252">
        <v>6.3000000000000007</v>
      </c>
      <c r="L775" s="252">
        <v>12.749999999999998</v>
      </c>
      <c r="M775" s="252">
        <v>12.549999999999999</v>
      </c>
      <c r="N775" s="252">
        <v>12.783333333333333</v>
      </c>
      <c r="O775" s="252">
        <v>12.448636842034354</v>
      </c>
      <c r="P775" s="252">
        <v>13.116666666666667</v>
      </c>
      <c r="Q775" s="252">
        <v>12.666666666666666</v>
      </c>
      <c r="R775" s="252" t="s">
        <v>661</v>
      </c>
      <c r="S775" s="252">
        <v>12.966666666666667</v>
      </c>
      <c r="T775" s="252">
        <v>13.45686111111111</v>
      </c>
      <c r="U775" s="252">
        <v>11.5</v>
      </c>
      <c r="V775" s="247"/>
      <c r="W775" s="248"/>
      <c r="X775" s="248"/>
      <c r="Y775" s="248"/>
      <c r="Z775" s="248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  <c r="AM775" s="248"/>
      <c r="AN775" s="248"/>
      <c r="AO775" s="248"/>
      <c r="AP775" s="248"/>
      <c r="AQ775" s="248"/>
      <c r="AR775" s="248"/>
      <c r="AS775" s="248"/>
      <c r="AT775" s="248"/>
      <c r="AU775" s="248"/>
      <c r="AV775" s="248"/>
      <c r="AW775" s="248"/>
      <c r="AX775" s="248"/>
      <c r="AY775" s="248"/>
      <c r="AZ775" s="248"/>
      <c r="BA775" s="248"/>
      <c r="BB775" s="248"/>
      <c r="BC775" s="248"/>
      <c r="BD775" s="248"/>
      <c r="BE775" s="248"/>
      <c r="BF775" s="248"/>
      <c r="BG775" s="248"/>
      <c r="BH775" s="248"/>
      <c r="BI775" s="248"/>
      <c r="BJ775" s="248"/>
      <c r="BK775" s="248"/>
      <c r="BL775" s="248"/>
      <c r="BM775" s="251"/>
    </row>
    <row r="776" spans="1:65">
      <c r="A776" s="35"/>
      <c r="B776" s="3" t="s">
        <v>262</v>
      </c>
      <c r="C776" s="33"/>
      <c r="D776" s="253">
        <v>12.76</v>
      </c>
      <c r="E776" s="253">
        <v>11.85</v>
      </c>
      <c r="F776" s="253">
        <v>11.8</v>
      </c>
      <c r="G776" s="253">
        <v>14.5</v>
      </c>
      <c r="H776" s="253">
        <v>12.45</v>
      </c>
      <c r="I776" s="253">
        <v>13.25</v>
      </c>
      <c r="J776" s="253">
        <v>12.2</v>
      </c>
      <c r="K776" s="253">
        <v>6.45</v>
      </c>
      <c r="L776" s="253">
        <v>12.75</v>
      </c>
      <c r="M776" s="253">
        <v>12.55</v>
      </c>
      <c r="N776" s="253">
        <v>12.75</v>
      </c>
      <c r="O776" s="253">
        <v>12.445214164910652</v>
      </c>
      <c r="P776" s="253">
        <v>13.149999999999999</v>
      </c>
      <c r="Q776" s="253">
        <v>13</v>
      </c>
      <c r="R776" s="253" t="s">
        <v>661</v>
      </c>
      <c r="S776" s="253">
        <v>13</v>
      </c>
      <c r="T776" s="253">
        <v>13.512</v>
      </c>
      <c r="U776" s="253">
        <v>11.5</v>
      </c>
      <c r="V776" s="247"/>
      <c r="W776" s="248"/>
      <c r="X776" s="248"/>
      <c r="Y776" s="248"/>
      <c r="Z776" s="248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  <c r="AM776" s="248"/>
      <c r="AN776" s="248"/>
      <c r="AO776" s="248"/>
      <c r="AP776" s="248"/>
      <c r="AQ776" s="248"/>
      <c r="AR776" s="248"/>
      <c r="AS776" s="248"/>
      <c r="AT776" s="248"/>
      <c r="AU776" s="248"/>
      <c r="AV776" s="248"/>
      <c r="AW776" s="248"/>
      <c r="AX776" s="248"/>
      <c r="AY776" s="248"/>
      <c r="AZ776" s="248"/>
      <c r="BA776" s="248"/>
      <c r="BB776" s="248"/>
      <c r="BC776" s="248"/>
      <c r="BD776" s="248"/>
      <c r="BE776" s="248"/>
      <c r="BF776" s="248"/>
      <c r="BG776" s="248"/>
      <c r="BH776" s="248"/>
      <c r="BI776" s="248"/>
      <c r="BJ776" s="248"/>
      <c r="BK776" s="248"/>
      <c r="BL776" s="248"/>
      <c r="BM776" s="251"/>
    </row>
    <row r="777" spans="1:65">
      <c r="A777" s="35"/>
      <c r="B777" s="3" t="s">
        <v>263</v>
      </c>
      <c r="C777" s="33"/>
      <c r="D777" s="27">
        <v>0.76737648300339933</v>
      </c>
      <c r="E777" s="27">
        <v>1.0666145820617057</v>
      </c>
      <c r="F777" s="27">
        <v>0.21908902300206665</v>
      </c>
      <c r="G777" s="27">
        <v>0.2366431913239847</v>
      </c>
      <c r="H777" s="27">
        <v>0.24013884872437166</v>
      </c>
      <c r="I777" s="27">
        <v>0.18348478592697201</v>
      </c>
      <c r="J777" s="27">
        <v>0.39707262140151006</v>
      </c>
      <c r="K777" s="27">
        <v>0.60663003552412387</v>
      </c>
      <c r="L777" s="27">
        <v>0.10488088481701563</v>
      </c>
      <c r="M777" s="27">
        <v>0.10488088481701478</v>
      </c>
      <c r="N777" s="27">
        <v>0.14719601443879779</v>
      </c>
      <c r="O777" s="27">
        <v>0.13206156332271604</v>
      </c>
      <c r="P777" s="27">
        <v>0.23166067138525431</v>
      </c>
      <c r="Q777" s="27">
        <v>0.51639777949432231</v>
      </c>
      <c r="R777" s="27" t="s">
        <v>661</v>
      </c>
      <c r="S777" s="27">
        <v>0.89144078135716143</v>
      </c>
      <c r="T777" s="27">
        <v>0.27293781173387111</v>
      </c>
      <c r="U777" s="27">
        <v>1.3784048752090221</v>
      </c>
      <c r="V777" s="166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3" t="s">
        <v>87</v>
      </c>
      <c r="C778" s="33"/>
      <c r="D778" s="13">
        <v>5.9966904115920761E-2</v>
      </c>
      <c r="E778" s="13">
        <v>8.9506118774408866E-2</v>
      </c>
      <c r="F778" s="13">
        <v>1.8410842269081233E-2</v>
      </c>
      <c r="G778" s="13">
        <v>1.632022009130929E-2</v>
      </c>
      <c r="H778" s="13">
        <v>1.9392100839114804E-2</v>
      </c>
      <c r="I778" s="13">
        <v>1.3882833739745675E-2</v>
      </c>
      <c r="J778" s="13">
        <v>3.2502533811856214E-2</v>
      </c>
      <c r="K778" s="13">
        <v>9.6290481829226005E-2</v>
      </c>
      <c r="L778" s="13">
        <v>8.2259517503541681E-3</v>
      </c>
      <c r="M778" s="13">
        <v>8.3570426149015779E-3</v>
      </c>
      <c r="N778" s="13">
        <v>1.1514681703165407E-2</v>
      </c>
      <c r="O778" s="13">
        <v>1.0608516016532342E-2</v>
      </c>
      <c r="P778" s="13">
        <v>1.7661550550337048E-2</v>
      </c>
      <c r="Q778" s="13">
        <v>4.0768245749551763E-2</v>
      </c>
      <c r="R778" s="13" t="s">
        <v>661</v>
      </c>
      <c r="S778" s="13">
        <v>6.8748646377158981E-2</v>
      </c>
      <c r="T778" s="13">
        <v>2.0282427638976731E-2</v>
      </c>
      <c r="U778" s="13">
        <v>0.1198612934964367</v>
      </c>
      <c r="V778" s="166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A779" s="35"/>
      <c r="B779" s="3" t="s">
        <v>264</v>
      </c>
      <c r="C779" s="33"/>
      <c r="D779" s="13">
        <v>1.0147637371182627E-2</v>
      </c>
      <c r="E779" s="13">
        <v>-5.9318102734572054E-2</v>
      </c>
      <c r="F779" s="13">
        <v>-6.0633741751726644E-2</v>
      </c>
      <c r="G779" s="13">
        <v>0.14460594492436685</v>
      </c>
      <c r="H779" s="13">
        <v>-2.2480210254247623E-2</v>
      </c>
      <c r="I779" s="13">
        <v>4.3301740603474581E-2</v>
      </c>
      <c r="J779" s="13">
        <v>-3.5636600425792087E-2</v>
      </c>
      <c r="K779" s="13">
        <v>-0.50268845151561981</v>
      </c>
      <c r="L779" s="13">
        <v>6.46384812315004E-3</v>
      </c>
      <c r="M779" s="13">
        <v>-9.3238200827032713E-3</v>
      </c>
      <c r="N779" s="13">
        <v>9.0951261574589992E-3</v>
      </c>
      <c r="O779" s="13">
        <v>-1.7325259613998778E-2</v>
      </c>
      <c r="P779" s="13">
        <v>3.5407906500547925E-2</v>
      </c>
      <c r="Q779" s="13">
        <v>-1.1434696262213606E-4</v>
      </c>
      <c r="R779" s="13" t="s">
        <v>661</v>
      </c>
      <c r="S779" s="13">
        <v>2.3567155346158053E-2</v>
      </c>
      <c r="T779" s="13">
        <v>6.2262291572365402E-2</v>
      </c>
      <c r="U779" s="13">
        <v>-9.2209078163433156E-2</v>
      </c>
      <c r="V779" s="166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2"/>
    </row>
    <row r="780" spans="1:65">
      <c r="A780" s="35"/>
      <c r="B780" s="53" t="s">
        <v>265</v>
      </c>
      <c r="C780" s="54"/>
      <c r="D780" s="52">
        <v>0.22</v>
      </c>
      <c r="E780" s="52">
        <v>1.1000000000000001</v>
      </c>
      <c r="F780" s="52">
        <v>1.1200000000000001</v>
      </c>
      <c r="G780" s="52">
        <v>2.77</v>
      </c>
      <c r="H780" s="52">
        <v>0.4</v>
      </c>
      <c r="I780" s="52">
        <v>0.85</v>
      </c>
      <c r="J780" s="52">
        <v>0.65</v>
      </c>
      <c r="K780" s="52">
        <v>9.52</v>
      </c>
      <c r="L780" s="52">
        <v>0.15</v>
      </c>
      <c r="M780" s="52">
        <v>0.15</v>
      </c>
      <c r="N780" s="52">
        <v>0.2</v>
      </c>
      <c r="O780" s="52">
        <v>0.3</v>
      </c>
      <c r="P780" s="52">
        <v>0.7</v>
      </c>
      <c r="Q780" s="52" t="s">
        <v>266</v>
      </c>
      <c r="R780" s="52">
        <v>3.97</v>
      </c>
      <c r="S780" s="52">
        <v>0.47</v>
      </c>
      <c r="T780" s="52">
        <v>1.21</v>
      </c>
      <c r="U780" s="52" t="s">
        <v>266</v>
      </c>
      <c r="V780" s="166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B781" s="36" t="s">
        <v>290</v>
      </c>
      <c r="C781" s="20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BM781" s="62"/>
    </row>
    <row r="782" spans="1:65">
      <c r="BM782" s="62"/>
    </row>
    <row r="783" spans="1:65" ht="15">
      <c r="B783" s="37" t="s">
        <v>516</v>
      </c>
      <c r="BM783" s="32" t="s">
        <v>67</v>
      </c>
    </row>
    <row r="784" spans="1:65" ht="15">
      <c r="A784" s="28" t="s">
        <v>61</v>
      </c>
      <c r="B784" s="18" t="s">
        <v>115</v>
      </c>
      <c r="C784" s="15" t="s">
        <v>116</v>
      </c>
      <c r="D784" s="16" t="s">
        <v>234</v>
      </c>
      <c r="E784" s="17" t="s">
        <v>234</v>
      </c>
      <c r="F784" s="17" t="s">
        <v>234</v>
      </c>
      <c r="G784" s="17" t="s">
        <v>234</v>
      </c>
      <c r="H784" s="17" t="s">
        <v>234</v>
      </c>
      <c r="I784" s="17" t="s">
        <v>234</v>
      </c>
      <c r="J784" s="17" t="s">
        <v>234</v>
      </c>
      <c r="K784" s="17" t="s">
        <v>234</v>
      </c>
      <c r="L784" s="17" t="s">
        <v>234</v>
      </c>
      <c r="M784" s="17" t="s">
        <v>234</v>
      </c>
      <c r="N784" s="17" t="s">
        <v>234</v>
      </c>
      <c r="O784" s="17" t="s">
        <v>234</v>
      </c>
      <c r="P784" s="17" t="s">
        <v>234</v>
      </c>
      <c r="Q784" s="17" t="s">
        <v>234</v>
      </c>
      <c r="R784" s="17" t="s">
        <v>234</v>
      </c>
      <c r="S784" s="166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2">
        <v>1</v>
      </c>
    </row>
    <row r="785" spans="1:65">
      <c r="A785" s="35"/>
      <c r="B785" s="19" t="s">
        <v>235</v>
      </c>
      <c r="C785" s="8" t="s">
        <v>235</v>
      </c>
      <c r="D785" s="164" t="s">
        <v>239</v>
      </c>
      <c r="E785" s="165" t="s">
        <v>240</v>
      </c>
      <c r="F785" s="165" t="s">
        <v>241</v>
      </c>
      <c r="G785" s="165" t="s">
        <v>242</v>
      </c>
      <c r="H785" s="165" t="s">
        <v>243</v>
      </c>
      <c r="I785" s="165" t="s">
        <v>244</v>
      </c>
      <c r="J785" s="165" t="s">
        <v>245</v>
      </c>
      <c r="K785" s="165" t="s">
        <v>247</v>
      </c>
      <c r="L785" s="165" t="s">
        <v>249</v>
      </c>
      <c r="M785" s="165" t="s">
        <v>250</v>
      </c>
      <c r="N785" s="165" t="s">
        <v>251</v>
      </c>
      <c r="O785" s="165" t="s">
        <v>252</v>
      </c>
      <c r="P785" s="165" t="s">
        <v>253</v>
      </c>
      <c r="Q785" s="165" t="s">
        <v>255</v>
      </c>
      <c r="R785" s="165" t="s">
        <v>268</v>
      </c>
      <c r="S785" s="166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 t="s">
        <v>3</v>
      </c>
    </row>
    <row r="786" spans="1:65">
      <c r="A786" s="35"/>
      <c r="B786" s="19"/>
      <c r="C786" s="8"/>
      <c r="D786" s="9" t="s">
        <v>275</v>
      </c>
      <c r="E786" s="10" t="s">
        <v>276</v>
      </c>
      <c r="F786" s="10" t="s">
        <v>276</v>
      </c>
      <c r="G786" s="10" t="s">
        <v>276</v>
      </c>
      <c r="H786" s="10" t="s">
        <v>276</v>
      </c>
      <c r="I786" s="10" t="s">
        <v>276</v>
      </c>
      <c r="J786" s="10" t="s">
        <v>276</v>
      </c>
      <c r="K786" s="10" t="s">
        <v>276</v>
      </c>
      <c r="L786" s="10" t="s">
        <v>119</v>
      </c>
      <c r="M786" s="10" t="s">
        <v>275</v>
      </c>
      <c r="N786" s="10" t="s">
        <v>275</v>
      </c>
      <c r="O786" s="10" t="s">
        <v>275</v>
      </c>
      <c r="P786" s="10" t="s">
        <v>276</v>
      </c>
      <c r="Q786" s="10" t="s">
        <v>119</v>
      </c>
      <c r="R786" s="10" t="s">
        <v>275</v>
      </c>
      <c r="S786" s="166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>
        <v>2</v>
      </c>
    </row>
    <row r="787" spans="1:65">
      <c r="A787" s="35"/>
      <c r="B787" s="19"/>
      <c r="C787" s="8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166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2</v>
      </c>
    </row>
    <row r="788" spans="1:65">
      <c r="A788" s="35"/>
      <c r="B788" s="18">
        <v>1</v>
      </c>
      <c r="C788" s="14">
        <v>1</v>
      </c>
      <c r="D788" s="157">
        <v>6.9</v>
      </c>
      <c r="E788" s="22">
        <v>3.6</v>
      </c>
      <c r="F788" s="23">
        <v>4</v>
      </c>
      <c r="G788" s="22">
        <v>4</v>
      </c>
      <c r="H788" s="23">
        <v>4</v>
      </c>
      <c r="I788" s="167">
        <v>14</v>
      </c>
      <c r="J788" s="23">
        <v>3</v>
      </c>
      <c r="K788" s="22">
        <v>2</v>
      </c>
      <c r="L788" s="22">
        <v>3.6664371638293187</v>
      </c>
      <c r="M788" s="22">
        <v>4</v>
      </c>
      <c r="N788" s="22">
        <v>3</v>
      </c>
      <c r="O788" s="157" t="s">
        <v>109</v>
      </c>
      <c r="P788" s="22">
        <v>3</v>
      </c>
      <c r="Q788" s="157" t="s">
        <v>109</v>
      </c>
      <c r="R788" s="22">
        <v>4.7300000000000004</v>
      </c>
      <c r="S788" s="166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1</v>
      </c>
    </row>
    <row r="789" spans="1:65">
      <c r="A789" s="35"/>
      <c r="B789" s="19">
        <v>1</v>
      </c>
      <c r="C789" s="8">
        <v>2</v>
      </c>
      <c r="D789" s="159">
        <v>3.4</v>
      </c>
      <c r="E789" s="10">
        <v>3.8</v>
      </c>
      <c r="F789" s="25">
        <v>4</v>
      </c>
      <c r="G789" s="10">
        <v>6</v>
      </c>
      <c r="H789" s="25">
        <v>5</v>
      </c>
      <c r="I789" s="10">
        <v>5</v>
      </c>
      <c r="J789" s="25">
        <v>3</v>
      </c>
      <c r="K789" s="10">
        <v>3</v>
      </c>
      <c r="L789" s="10">
        <v>3.3620366270000002</v>
      </c>
      <c r="M789" s="10">
        <v>3.8</v>
      </c>
      <c r="N789" s="10">
        <v>3</v>
      </c>
      <c r="O789" s="159" t="s">
        <v>109</v>
      </c>
      <c r="P789" s="10">
        <v>3</v>
      </c>
      <c r="Q789" s="159" t="s">
        <v>109</v>
      </c>
      <c r="R789" s="10">
        <v>4.1399999999999997</v>
      </c>
      <c r="S789" s="166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2">
        <v>49</v>
      </c>
    </row>
    <row r="790" spans="1:65">
      <c r="A790" s="35"/>
      <c r="B790" s="19">
        <v>1</v>
      </c>
      <c r="C790" s="8">
        <v>3</v>
      </c>
      <c r="D790" s="159">
        <v>12.5</v>
      </c>
      <c r="E790" s="10">
        <v>3.6</v>
      </c>
      <c r="F790" s="25">
        <v>5</v>
      </c>
      <c r="G790" s="10">
        <v>5</v>
      </c>
      <c r="H790" s="25">
        <v>4</v>
      </c>
      <c r="I790" s="10">
        <v>5</v>
      </c>
      <c r="J790" s="25">
        <v>3</v>
      </c>
      <c r="K790" s="25">
        <v>3</v>
      </c>
      <c r="L790" s="11">
        <v>3.4285796628673775</v>
      </c>
      <c r="M790" s="11">
        <v>3.8</v>
      </c>
      <c r="N790" s="11">
        <v>3</v>
      </c>
      <c r="O790" s="160" t="s">
        <v>109</v>
      </c>
      <c r="P790" s="11">
        <v>3</v>
      </c>
      <c r="Q790" s="160" t="s">
        <v>109</v>
      </c>
      <c r="R790" s="11">
        <v>3.8299999999999996</v>
      </c>
      <c r="S790" s="166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2">
        <v>16</v>
      </c>
    </row>
    <row r="791" spans="1:65">
      <c r="A791" s="35"/>
      <c r="B791" s="19">
        <v>1</v>
      </c>
      <c r="C791" s="8">
        <v>4</v>
      </c>
      <c r="D791" s="159">
        <v>7.3</v>
      </c>
      <c r="E791" s="10">
        <v>3.6</v>
      </c>
      <c r="F791" s="25">
        <v>5</v>
      </c>
      <c r="G791" s="10">
        <v>6</v>
      </c>
      <c r="H791" s="25">
        <v>4</v>
      </c>
      <c r="I791" s="10">
        <v>5</v>
      </c>
      <c r="J791" s="25">
        <v>3</v>
      </c>
      <c r="K791" s="25">
        <v>3</v>
      </c>
      <c r="L791" s="11">
        <v>3.5373732815559071</v>
      </c>
      <c r="M791" s="11">
        <v>3.5</v>
      </c>
      <c r="N791" s="11">
        <v>3</v>
      </c>
      <c r="O791" s="160" t="s">
        <v>109</v>
      </c>
      <c r="P791" s="11">
        <v>3</v>
      </c>
      <c r="Q791" s="160" t="s">
        <v>109</v>
      </c>
      <c r="R791" s="11">
        <v>4</v>
      </c>
      <c r="S791" s="166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2">
        <v>3.9797743434614294</v>
      </c>
    </row>
    <row r="792" spans="1:65">
      <c r="A792" s="35"/>
      <c r="B792" s="19">
        <v>1</v>
      </c>
      <c r="C792" s="8">
        <v>5</v>
      </c>
      <c r="D792" s="159">
        <v>14.7</v>
      </c>
      <c r="E792" s="10">
        <v>3.6</v>
      </c>
      <c r="F792" s="10">
        <v>5</v>
      </c>
      <c r="G792" s="10">
        <v>4</v>
      </c>
      <c r="H792" s="10">
        <v>4</v>
      </c>
      <c r="I792" s="10">
        <v>5</v>
      </c>
      <c r="J792" s="10">
        <v>4</v>
      </c>
      <c r="K792" s="10">
        <v>4</v>
      </c>
      <c r="L792" s="10">
        <v>3.5285168057340837</v>
      </c>
      <c r="M792" s="10">
        <v>4.0999999999999996</v>
      </c>
      <c r="N792" s="10">
        <v>4</v>
      </c>
      <c r="O792" s="159" t="s">
        <v>109</v>
      </c>
      <c r="P792" s="10">
        <v>2</v>
      </c>
      <c r="Q792" s="159" t="s">
        <v>109</v>
      </c>
      <c r="R792" s="10">
        <v>4.8600000000000003</v>
      </c>
      <c r="S792" s="166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2">
        <v>53</v>
      </c>
    </row>
    <row r="793" spans="1:65">
      <c r="A793" s="35"/>
      <c r="B793" s="19">
        <v>1</v>
      </c>
      <c r="C793" s="8">
        <v>6</v>
      </c>
      <c r="D793" s="159">
        <v>5.9</v>
      </c>
      <c r="E793" s="10">
        <v>3.5</v>
      </c>
      <c r="F793" s="10">
        <v>5</v>
      </c>
      <c r="G793" s="10">
        <v>6</v>
      </c>
      <c r="H793" s="10">
        <v>4</v>
      </c>
      <c r="I793" s="10">
        <v>5</v>
      </c>
      <c r="J793" s="10">
        <v>3</v>
      </c>
      <c r="K793" s="10">
        <v>4</v>
      </c>
      <c r="L793" s="10">
        <v>3.7094552490048454</v>
      </c>
      <c r="M793" s="10">
        <v>4.0999999999999996</v>
      </c>
      <c r="N793" s="10">
        <v>3</v>
      </c>
      <c r="O793" s="10">
        <v>5</v>
      </c>
      <c r="P793" s="10">
        <v>2</v>
      </c>
      <c r="Q793" s="159" t="s">
        <v>109</v>
      </c>
      <c r="R793" s="10">
        <v>5.63</v>
      </c>
      <c r="S793" s="166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62"/>
    </row>
    <row r="794" spans="1:65">
      <c r="A794" s="35"/>
      <c r="B794" s="20" t="s">
        <v>261</v>
      </c>
      <c r="C794" s="12"/>
      <c r="D794" s="26">
        <v>8.4499999999999993</v>
      </c>
      <c r="E794" s="26">
        <v>3.6166666666666667</v>
      </c>
      <c r="F794" s="26">
        <v>4.666666666666667</v>
      </c>
      <c r="G794" s="26">
        <v>5.166666666666667</v>
      </c>
      <c r="H794" s="26">
        <v>4.166666666666667</v>
      </c>
      <c r="I794" s="26">
        <v>6.5</v>
      </c>
      <c r="J794" s="26">
        <v>3.1666666666666665</v>
      </c>
      <c r="K794" s="26">
        <v>3.1666666666666665</v>
      </c>
      <c r="L794" s="26">
        <v>3.5387331316652557</v>
      </c>
      <c r="M794" s="26">
        <v>3.8833333333333329</v>
      </c>
      <c r="N794" s="26">
        <v>3.1666666666666665</v>
      </c>
      <c r="O794" s="26">
        <v>5</v>
      </c>
      <c r="P794" s="26">
        <v>2.6666666666666665</v>
      </c>
      <c r="Q794" s="26" t="s">
        <v>661</v>
      </c>
      <c r="R794" s="26">
        <v>4.5316666666666672</v>
      </c>
      <c r="S794" s="166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62"/>
    </row>
    <row r="795" spans="1:65">
      <c r="A795" s="35"/>
      <c r="B795" s="3" t="s">
        <v>262</v>
      </c>
      <c r="C795" s="33"/>
      <c r="D795" s="11">
        <v>7.1</v>
      </c>
      <c r="E795" s="11">
        <v>3.6</v>
      </c>
      <c r="F795" s="11">
        <v>5</v>
      </c>
      <c r="G795" s="11">
        <v>5.5</v>
      </c>
      <c r="H795" s="11">
        <v>4</v>
      </c>
      <c r="I795" s="11">
        <v>5</v>
      </c>
      <c r="J795" s="11">
        <v>3</v>
      </c>
      <c r="K795" s="11">
        <v>3</v>
      </c>
      <c r="L795" s="11">
        <v>3.5329450436449954</v>
      </c>
      <c r="M795" s="11">
        <v>3.9</v>
      </c>
      <c r="N795" s="11">
        <v>3</v>
      </c>
      <c r="O795" s="11">
        <v>5</v>
      </c>
      <c r="P795" s="11">
        <v>3</v>
      </c>
      <c r="Q795" s="11" t="s">
        <v>661</v>
      </c>
      <c r="R795" s="11">
        <v>4.4350000000000005</v>
      </c>
      <c r="S795" s="166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62"/>
    </row>
    <row r="796" spans="1:65">
      <c r="A796" s="35"/>
      <c r="B796" s="3" t="s">
        <v>263</v>
      </c>
      <c r="C796" s="33"/>
      <c r="D796" s="27">
        <v>4.2707142259814121</v>
      </c>
      <c r="E796" s="27">
        <v>9.831920802501741E-2</v>
      </c>
      <c r="F796" s="27">
        <v>0.51639777949432408</v>
      </c>
      <c r="G796" s="27">
        <v>0.98319208025017601</v>
      </c>
      <c r="H796" s="27">
        <v>0.40824829046386302</v>
      </c>
      <c r="I796" s="27">
        <v>3.6742346141747673</v>
      </c>
      <c r="J796" s="27">
        <v>0.40824829046386357</v>
      </c>
      <c r="K796" s="27">
        <v>0.75277265270908122</v>
      </c>
      <c r="L796" s="27">
        <v>0.13335368396624692</v>
      </c>
      <c r="M796" s="27">
        <v>0.23166067138525395</v>
      </c>
      <c r="N796" s="27">
        <v>0.40824829046386357</v>
      </c>
      <c r="O796" s="27" t="s">
        <v>661</v>
      </c>
      <c r="P796" s="27">
        <v>0.51639777949432275</v>
      </c>
      <c r="Q796" s="27" t="s">
        <v>661</v>
      </c>
      <c r="R796" s="27">
        <v>0.67555656067176584</v>
      </c>
      <c r="S796" s="166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2"/>
    </row>
    <row r="797" spans="1:65">
      <c r="A797" s="35"/>
      <c r="B797" s="3" t="s">
        <v>87</v>
      </c>
      <c r="C797" s="33"/>
      <c r="D797" s="13">
        <v>0.50540996757176482</v>
      </c>
      <c r="E797" s="13">
        <v>2.7185034476963341E-2</v>
      </c>
      <c r="F797" s="13">
        <v>0.11065666703449802</v>
      </c>
      <c r="G797" s="13">
        <v>0.19029524133874373</v>
      </c>
      <c r="H797" s="13">
        <v>9.7979589711327114E-2</v>
      </c>
      <c r="I797" s="13">
        <v>0.56526686371919499</v>
      </c>
      <c r="J797" s="13">
        <v>0.12892051277806219</v>
      </c>
      <c r="K797" s="13">
        <v>0.23771767980286776</v>
      </c>
      <c r="L797" s="13">
        <v>3.7684018264325402E-2</v>
      </c>
      <c r="M797" s="13">
        <v>5.96551085112242E-2</v>
      </c>
      <c r="N797" s="13">
        <v>0.12892051277806219</v>
      </c>
      <c r="O797" s="13" t="s">
        <v>661</v>
      </c>
      <c r="P797" s="13">
        <v>0.19364916731037105</v>
      </c>
      <c r="Q797" s="13" t="s">
        <v>661</v>
      </c>
      <c r="R797" s="13">
        <v>0.14907463641157023</v>
      </c>
      <c r="S797" s="166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2"/>
    </row>
    <row r="798" spans="1:65">
      <c r="A798" s="35"/>
      <c r="B798" s="3" t="s">
        <v>264</v>
      </c>
      <c r="C798" s="33"/>
      <c r="D798" s="13">
        <v>1.1232359603209483</v>
      </c>
      <c r="E798" s="13">
        <v>-9.1238257614110863E-2</v>
      </c>
      <c r="F798" s="13">
        <v>0.17259579662695379</v>
      </c>
      <c r="G798" s="13">
        <v>0.29823106055127035</v>
      </c>
      <c r="H798" s="13">
        <v>4.6960532702637447E-2</v>
      </c>
      <c r="I798" s="13">
        <v>0.63325843101611423</v>
      </c>
      <c r="J798" s="13">
        <v>-0.20430999514599568</v>
      </c>
      <c r="K798" s="13">
        <v>-0.20430999514599568</v>
      </c>
      <c r="L798" s="13">
        <v>-0.11082065809102526</v>
      </c>
      <c r="M798" s="13">
        <v>-2.423278352114222E-2</v>
      </c>
      <c r="N798" s="13">
        <v>-0.20430999514599568</v>
      </c>
      <c r="O798" s="13">
        <v>0.25635263924316476</v>
      </c>
      <c r="P798" s="13">
        <v>-0.32994525907031214</v>
      </c>
      <c r="Q798" s="13" t="s">
        <v>661</v>
      </c>
      <c r="R798" s="13">
        <v>0.13867427536738841</v>
      </c>
      <c r="S798" s="166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A799" s="35"/>
      <c r="B799" s="53" t="s">
        <v>265</v>
      </c>
      <c r="C799" s="54"/>
      <c r="D799" s="52">
        <v>4.66</v>
      </c>
      <c r="E799" s="52">
        <v>0</v>
      </c>
      <c r="F799" s="52">
        <v>1.01</v>
      </c>
      <c r="G799" s="52">
        <v>1.49</v>
      </c>
      <c r="H799" s="52">
        <v>0.53</v>
      </c>
      <c r="I799" s="52">
        <v>2.78</v>
      </c>
      <c r="J799" s="52">
        <v>0.43</v>
      </c>
      <c r="K799" s="52">
        <v>0.43</v>
      </c>
      <c r="L799" s="52">
        <v>0.08</v>
      </c>
      <c r="M799" s="52">
        <v>0.26</v>
      </c>
      <c r="N799" s="52">
        <v>0.43</v>
      </c>
      <c r="O799" s="52">
        <v>0.67</v>
      </c>
      <c r="P799" s="52">
        <v>0.92</v>
      </c>
      <c r="Q799" s="52">
        <v>1.08</v>
      </c>
      <c r="R799" s="52">
        <v>0.88</v>
      </c>
      <c r="S799" s="166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B800" s="36"/>
      <c r="C800" s="20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BM800" s="62"/>
    </row>
    <row r="801" spans="1:65" ht="15">
      <c r="B801" s="37" t="s">
        <v>517</v>
      </c>
      <c r="BM801" s="32" t="s">
        <v>67</v>
      </c>
    </row>
    <row r="802" spans="1:65" ht="15">
      <c r="A802" s="28" t="s">
        <v>12</v>
      </c>
      <c r="B802" s="18" t="s">
        <v>115</v>
      </c>
      <c r="C802" s="15" t="s">
        <v>116</v>
      </c>
      <c r="D802" s="16" t="s">
        <v>234</v>
      </c>
      <c r="E802" s="17" t="s">
        <v>234</v>
      </c>
      <c r="F802" s="17" t="s">
        <v>234</v>
      </c>
      <c r="G802" s="17" t="s">
        <v>234</v>
      </c>
      <c r="H802" s="17" t="s">
        <v>234</v>
      </c>
      <c r="I802" s="166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2">
        <v>1</v>
      </c>
    </row>
    <row r="803" spans="1:65">
      <c r="A803" s="35"/>
      <c r="B803" s="19" t="s">
        <v>235</v>
      </c>
      <c r="C803" s="8" t="s">
        <v>235</v>
      </c>
      <c r="D803" s="164" t="s">
        <v>239</v>
      </c>
      <c r="E803" s="165" t="s">
        <v>240</v>
      </c>
      <c r="F803" s="165" t="s">
        <v>250</v>
      </c>
      <c r="G803" s="165" t="s">
        <v>252</v>
      </c>
      <c r="H803" s="165" t="s">
        <v>268</v>
      </c>
      <c r="I803" s="166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 t="s">
        <v>3</v>
      </c>
    </row>
    <row r="804" spans="1:65">
      <c r="A804" s="35"/>
      <c r="B804" s="19"/>
      <c r="C804" s="8"/>
      <c r="D804" s="9" t="s">
        <v>275</v>
      </c>
      <c r="E804" s="10" t="s">
        <v>276</v>
      </c>
      <c r="F804" s="10" t="s">
        <v>275</v>
      </c>
      <c r="G804" s="10" t="s">
        <v>275</v>
      </c>
      <c r="H804" s="10" t="s">
        <v>275</v>
      </c>
      <c r="I804" s="166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>
        <v>2</v>
      </c>
    </row>
    <row r="805" spans="1:65">
      <c r="A805" s="35"/>
      <c r="B805" s="19"/>
      <c r="C805" s="8"/>
      <c r="D805" s="29"/>
      <c r="E805" s="29"/>
      <c r="F805" s="29"/>
      <c r="G805" s="29"/>
      <c r="H805" s="29"/>
      <c r="I805" s="166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3</v>
      </c>
    </row>
    <row r="806" spans="1:65">
      <c r="A806" s="35"/>
      <c r="B806" s="18">
        <v>1</v>
      </c>
      <c r="C806" s="14">
        <v>1</v>
      </c>
      <c r="D806" s="22">
        <v>6.7</v>
      </c>
      <c r="E806" s="22">
        <v>5.8</v>
      </c>
      <c r="F806" s="23">
        <v>6.51</v>
      </c>
      <c r="G806" s="22">
        <v>6.2</v>
      </c>
      <c r="H806" s="168">
        <v>5.75</v>
      </c>
      <c r="I806" s="166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1</v>
      </c>
    </row>
    <row r="807" spans="1:65">
      <c r="A807" s="35"/>
      <c r="B807" s="19">
        <v>1</v>
      </c>
      <c r="C807" s="8">
        <v>2</v>
      </c>
      <c r="D807" s="10">
        <v>7.2</v>
      </c>
      <c r="E807" s="10">
        <v>5.5</v>
      </c>
      <c r="F807" s="25">
        <v>6.61</v>
      </c>
      <c r="G807" s="10">
        <v>6.3</v>
      </c>
      <c r="H807" s="25">
        <v>6.49</v>
      </c>
      <c r="I807" s="166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2">
        <v>19</v>
      </c>
    </row>
    <row r="808" spans="1:65">
      <c r="A808" s="35"/>
      <c r="B808" s="19">
        <v>1</v>
      </c>
      <c r="C808" s="8">
        <v>3</v>
      </c>
      <c r="D808" s="10">
        <v>5.9</v>
      </c>
      <c r="E808" s="10">
        <v>5.7</v>
      </c>
      <c r="F808" s="25">
        <v>6.58</v>
      </c>
      <c r="G808" s="10">
        <v>6.4</v>
      </c>
      <c r="H808" s="25">
        <v>6.63</v>
      </c>
      <c r="I808" s="166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2">
        <v>16</v>
      </c>
    </row>
    <row r="809" spans="1:65">
      <c r="A809" s="35"/>
      <c r="B809" s="19">
        <v>1</v>
      </c>
      <c r="C809" s="8">
        <v>4</v>
      </c>
      <c r="D809" s="10">
        <v>6.8</v>
      </c>
      <c r="E809" s="10">
        <v>5.7</v>
      </c>
      <c r="F809" s="25">
        <v>6.79</v>
      </c>
      <c r="G809" s="10">
        <v>6.2</v>
      </c>
      <c r="H809" s="25">
        <v>6.61</v>
      </c>
      <c r="I809" s="166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2">
        <v>6.3819333333333335</v>
      </c>
    </row>
    <row r="810" spans="1:65">
      <c r="A810" s="35"/>
      <c r="B810" s="19">
        <v>1</v>
      </c>
      <c r="C810" s="8">
        <v>5</v>
      </c>
      <c r="D810" s="10">
        <v>6.1</v>
      </c>
      <c r="E810" s="10">
        <v>5.7</v>
      </c>
      <c r="F810" s="10">
        <v>6.55</v>
      </c>
      <c r="G810" s="10">
        <v>6.4</v>
      </c>
      <c r="H810" s="10">
        <v>6.95</v>
      </c>
      <c r="I810" s="166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2">
        <v>54</v>
      </c>
    </row>
    <row r="811" spans="1:65">
      <c r="A811" s="35"/>
      <c r="B811" s="19">
        <v>1</v>
      </c>
      <c r="C811" s="8">
        <v>6</v>
      </c>
      <c r="D811" s="10">
        <v>6.8</v>
      </c>
      <c r="E811" s="10">
        <v>5.6</v>
      </c>
      <c r="F811" s="10">
        <v>6.61</v>
      </c>
      <c r="G811" s="10">
        <v>6.5</v>
      </c>
      <c r="H811" s="10">
        <v>6.91</v>
      </c>
      <c r="I811" s="166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62"/>
    </row>
    <row r="812" spans="1:65">
      <c r="A812" s="35"/>
      <c r="B812" s="20" t="s">
        <v>261</v>
      </c>
      <c r="C812" s="12"/>
      <c r="D812" s="26">
        <v>6.583333333333333</v>
      </c>
      <c r="E812" s="26">
        <v>5.666666666666667</v>
      </c>
      <c r="F812" s="26">
        <v>6.6083333333333334</v>
      </c>
      <c r="G812" s="26">
        <v>6.333333333333333</v>
      </c>
      <c r="H812" s="26">
        <v>6.5566666666666675</v>
      </c>
      <c r="I812" s="166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62"/>
    </row>
    <row r="813" spans="1:65">
      <c r="A813" s="35"/>
      <c r="B813" s="3" t="s">
        <v>262</v>
      </c>
      <c r="C813" s="33"/>
      <c r="D813" s="11">
        <v>6.75</v>
      </c>
      <c r="E813" s="11">
        <v>5.7</v>
      </c>
      <c r="F813" s="11">
        <v>6.5950000000000006</v>
      </c>
      <c r="G813" s="11">
        <v>6.35</v>
      </c>
      <c r="H813" s="11">
        <v>6.62</v>
      </c>
      <c r="I813" s="166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62"/>
    </row>
    <row r="814" spans="1:65">
      <c r="A814" s="35"/>
      <c r="B814" s="3" t="s">
        <v>263</v>
      </c>
      <c r="C814" s="33"/>
      <c r="D814" s="27">
        <v>0.48751068364361683</v>
      </c>
      <c r="E814" s="27">
        <v>0.10327955589886449</v>
      </c>
      <c r="F814" s="27">
        <v>9.6833189902360867E-2</v>
      </c>
      <c r="G814" s="27">
        <v>0.12110601416389968</v>
      </c>
      <c r="H814" s="27">
        <v>0.4342656636975421</v>
      </c>
      <c r="I814" s="232"/>
      <c r="J814" s="233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  <c r="AA814" s="233"/>
      <c r="AB814" s="233"/>
      <c r="AC814" s="233"/>
      <c r="AD814" s="233"/>
      <c r="AE814" s="233"/>
      <c r="AF814" s="233"/>
      <c r="AG814" s="233"/>
      <c r="AH814" s="233"/>
      <c r="AI814" s="233"/>
      <c r="AJ814" s="233"/>
      <c r="AK814" s="233"/>
      <c r="AL814" s="233"/>
      <c r="AM814" s="233"/>
      <c r="AN814" s="233"/>
      <c r="AO814" s="233"/>
      <c r="AP814" s="233"/>
      <c r="AQ814" s="233"/>
      <c r="AR814" s="233"/>
      <c r="AS814" s="233"/>
      <c r="AT814" s="233"/>
      <c r="AU814" s="233"/>
      <c r="AV814" s="233"/>
      <c r="AW814" s="233"/>
      <c r="AX814" s="233"/>
      <c r="AY814" s="233"/>
      <c r="AZ814" s="233"/>
      <c r="BA814" s="233"/>
      <c r="BB814" s="233"/>
      <c r="BC814" s="233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63"/>
    </row>
    <row r="815" spans="1:65">
      <c r="A815" s="35"/>
      <c r="B815" s="3" t="s">
        <v>87</v>
      </c>
      <c r="C815" s="33"/>
      <c r="D815" s="13">
        <v>7.4052255743334211E-2</v>
      </c>
      <c r="E815" s="13">
        <v>1.8225803982152556E-2</v>
      </c>
      <c r="F815" s="13">
        <v>1.4653193932261417E-2</v>
      </c>
      <c r="G815" s="13">
        <v>1.9122002236405214E-2</v>
      </c>
      <c r="H815" s="13">
        <v>6.6232688921841698E-2</v>
      </c>
      <c r="I815" s="166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2"/>
    </row>
    <row r="816" spans="1:65">
      <c r="A816" s="35"/>
      <c r="B816" s="3" t="s">
        <v>264</v>
      </c>
      <c r="C816" s="33"/>
      <c r="D816" s="13">
        <v>3.1557835138777079E-2</v>
      </c>
      <c r="E816" s="13">
        <v>-0.1120768001337108</v>
      </c>
      <c r="F816" s="13">
        <v>3.5475143373481455E-2</v>
      </c>
      <c r="G816" s="13">
        <v>-7.615247208265119E-3</v>
      </c>
      <c r="H816" s="13">
        <v>2.7379373021759523E-2</v>
      </c>
      <c r="I816" s="166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A817" s="35"/>
      <c r="B817" s="53" t="s">
        <v>265</v>
      </c>
      <c r="C817" s="54"/>
      <c r="D817" s="52">
        <v>0.35</v>
      </c>
      <c r="E817" s="52">
        <v>11.62</v>
      </c>
      <c r="F817" s="52">
        <v>0.67</v>
      </c>
      <c r="G817" s="52">
        <v>2.91</v>
      </c>
      <c r="H817" s="52">
        <v>0</v>
      </c>
      <c r="I817" s="166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B818" s="36"/>
      <c r="C818" s="20"/>
      <c r="D818" s="31"/>
      <c r="E818" s="31"/>
      <c r="F818" s="31"/>
      <c r="G818" s="31"/>
      <c r="H818" s="31"/>
      <c r="BM818" s="62"/>
    </row>
    <row r="819" spans="1:65" ht="15">
      <c r="B819" s="37" t="s">
        <v>518</v>
      </c>
      <c r="BM819" s="32" t="s">
        <v>67</v>
      </c>
    </row>
    <row r="820" spans="1:65" ht="15">
      <c r="A820" s="28" t="s">
        <v>15</v>
      </c>
      <c r="B820" s="18" t="s">
        <v>115</v>
      </c>
      <c r="C820" s="15" t="s">
        <v>116</v>
      </c>
      <c r="D820" s="16" t="s">
        <v>234</v>
      </c>
      <c r="E820" s="17" t="s">
        <v>234</v>
      </c>
      <c r="F820" s="17" t="s">
        <v>234</v>
      </c>
      <c r="G820" s="17" t="s">
        <v>234</v>
      </c>
      <c r="H820" s="17" t="s">
        <v>234</v>
      </c>
      <c r="I820" s="17" t="s">
        <v>234</v>
      </c>
      <c r="J820" s="17" t="s">
        <v>234</v>
      </c>
      <c r="K820" s="17" t="s">
        <v>234</v>
      </c>
      <c r="L820" s="17" t="s">
        <v>234</v>
      </c>
      <c r="M820" s="17" t="s">
        <v>234</v>
      </c>
      <c r="N820" s="17" t="s">
        <v>234</v>
      </c>
      <c r="O820" s="17" t="s">
        <v>234</v>
      </c>
      <c r="P820" s="17" t="s">
        <v>234</v>
      </c>
      <c r="Q820" s="17" t="s">
        <v>234</v>
      </c>
      <c r="R820" s="17" t="s">
        <v>234</v>
      </c>
      <c r="S820" s="17" t="s">
        <v>234</v>
      </c>
      <c r="T820" s="17" t="s">
        <v>234</v>
      </c>
      <c r="U820" s="17" t="s">
        <v>234</v>
      </c>
      <c r="V820" s="166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2">
        <v>1</v>
      </c>
    </row>
    <row r="821" spans="1:65">
      <c r="A821" s="35"/>
      <c r="B821" s="19" t="s">
        <v>235</v>
      </c>
      <c r="C821" s="8" t="s">
        <v>235</v>
      </c>
      <c r="D821" s="164" t="s">
        <v>237</v>
      </c>
      <c r="E821" s="165" t="s">
        <v>239</v>
      </c>
      <c r="F821" s="165" t="s">
        <v>240</v>
      </c>
      <c r="G821" s="165" t="s">
        <v>241</v>
      </c>
      <c r="H821" s="165" t="s">
        <v>242</v>
      </c>
      <c r="I821" s="165" t="s">
        <v>243</v>
      </c>
      <c r="J821" s="165" t="s">
        <v>244</v>
      </c>
      <c r="K821" s="165" t="s">
        <v>245</v>
      </c>
      <c r="L821" s="165" t="s">
        <v>246</v>
      </c>
      <c r="M821" s="165" t="s">
        <v>247</v>
      </c>
      <c r="N821" s="165" t="s">
        <v>248</v>
      </c>
      <c r="O821" s="165" t="s">
        <v>249</v>
      </c>
      <c r="P821" s="165" t="s">
        <v>250</v>
      </c>
      <c r="Q821" s="165" t="s">
        <v>251</v>
      </c>
      <c r="R821" s="165" t="s">
        <v>252</v>
      </c>
      <c r="S821" s="165" t="s">
        <v>253</v>
      </c>
      <c r="T821" s="165" t="s">
        <v>255</v>
      </c>
      <c r="U821" s="165" t="s">
        <v>268</v>
      </c>
      <c r="V821" s="166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 t="s">
        <v>3</v>
      </c>
    </row>
    <row r="822" spans="1:65">
      <c r="A822" s="35"/>
      <c r="B822" s="19"/>
      <c r="C822" s="8"/>
      <c r="D822" s="9" t="s">
        <v>119</v>
      </c>
      <c r="E822" s="10" t="s">
        <v>275</v>
      </c>
      <c r="F822" s="10" t="s">
        <v>276</v>
      </c>
      <c r="G822" s="10" t="s">
        <v>276</v>
      </c>
      <c r="H822" s="10" t="s">
        <v>276</v>
      </c>
      <c r="I822" s="10" t="s">
        <v>276</v>
      </c>
      <c r="J822" s="10" t="s">
        <v>276</v>
      </c>
      <c r="K822" s="10" t="s">
        <v>276</v>
      </c>
      <c r="L822" s="10" t="s">
        <v>119</v>
      </c>
      <c r="M822" s="10" t="s">
        <v>276</v>
      </c>
      <c r="N822" s="10" t="s">
        <v>276</v>
      </c>
      <c r="O822" s="10" t="s">
        <v>119</v>
      </c>
      <c r="P822" s="10" t="s">
        <v>275</v>
      </c>
      <c r="Q822" s="10" t="s">
        <v>275</v>
      </c>
      <c r="R822" s="10" t="s">
        <v>275</v>
      </c>
      <c r="S822" s="10" t="s">
        <v>276</v>
      </c>
      <c r="T822" s="10" t="s">
        <v>119</v>
      </c>
      <c r="U822" s="10" t="s">
        <v>275</v>
      </c>
      <c r="V822" s="166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2</v>
      </c>
    </row>
    <row r="823" spans="1:65">
      <c r="A823" s="35"/>
      <c r="B823" s="19"/>
      <c r="C823" s="8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166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2</v>
      </c>
    </row>
    <row r="824" spans="1:65">
      <c r="A824" s="35"/>
      <c r="B824" s="18">
        <v>1</v>
      </c>
      <c r="C824" s="14">
        <v>1</v>
      </c>
      <c r="D824" s="22">
        <v>2.806</v>
      </c>
      <c r="E824" s="157">
        <v>1.9</v>
      </c>
      <c r="F824" s="23">
        <v>2.4</v>
      </c>
      <c r="G824" s="22">
        <v>3.9</v>
      </c>
      <c r="H824" s="23">
        <v>3.4</v>
      </c>
      <c r="I824" s="22">
        <v>3.4</v>
      </c>
      <c r="J824" s="168">
        <v>4.2</v>
      </c>
      <c r="K824" s="167">
        <v>1.4</v>
      </c>
      <c r="L824" s="157" t="s">
        <v>97</v>
      </c>
      <c r="M824" s="22">
        <v>3.7</v>
      </c>
      <c r="N824" s="157" t="s">
        <v>97</v>
      </c>
      <c r="O824" s="22">
        <v>3.4041066533282685</v>
      </c>
      <c r="P824" s="22">
        <v>3.4</v>
      </c>
      <c r="Q824" s="22">
        <v>2.9</v>
      </c>
      <c r="R824" s="157">
        <v>3</v>
      </c>
      <c r="S824" s="157">
        <v>1.2</v>
      </c>
      <c r="T824" s="157" t="s">
        <v>97</v>
      </c>
      <c r="U824" s="167">
        <v>3</v>
      </c>
      <c r="V824" s="166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1</v>
      </c>
    </row>
    <row r="825" spans="1:65">
      <c r="A825" s="35"/>
      <c r="B825" s="19">
        <v>1</v>
      </c>
      <c r="C825" s="8">
        <v>2</v>
      </c>
      <c r="D825" s="10">
        <v>3.2429999999999999</v>
      </c>
      <c r="E825" s="159">
        <v>2</v>
      </c>
      <c r="F825" s="25">
        <v>2.5</v>
      </c>
      <c r="G825" s="10">
        <v>3.9</v>
      </c>
      <c r="H825" s="25">
        <v>3.6</v>
      </c>
      <c r="I825" s="10">
        <v>3.3</v>
      </c>
      <c r="J825" s="25">
        <v>3.7</v>
      </c>
      <c r="K825" s="10">
        <v>1.7</v>
      </c>
      <c r="L825" s="159" t="s">
        <v>97</v>
      </c>
      <c r="M825" s="10">
        <v>3.6</v>
      </c>
      <c r="N825" s="159" t="s">
        <v>97</v>
      </c>
      <c r="O825" s="10">
        <v>3.2240134822472184</v>
      </c>
      <c r="P825" s="10">
        <v>3.8</v>
      </c>
      <c r="Q825" s="10">
        <v>2.9</v>
      </c>
      <c r="R825" s="159">
        <v>3</v>
      </c>
      <c r="S825" s="159">
        <v>1.1000000000000001</v>
      </c>
      <c r="T825" s="159" t="s">
        <v>97</v>
      </c>
      <c r="U825" s="10">
        <v>3.4</v>
      </c>
      <c r="V825" s="166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2">
        <v>6</v>
      </c>
    </row>
    <row r="826" spans="1:65">
      <c r="A826" s="35"/>
      <c r="B826" s="19">
        <v>1</v>
      </c>
      <c r="C826" s="8">
        <v>3</v>
      </c>
      <c r="D826" s="10">
        <v>2.2309999999999999</v>
      </c>
      <c r="E826" s="159">
        <v>1.3</v>
      </c>
      <c r="F826" s="25">
        <v>2.4</v>
      </c>
      <c r="G826" s="10">
        <v>3.9</v>
      </c>
      <c r="H826" s="25">
        <v>3.7</v>
      </c>
      <c r="I826" s="10">
        <v>3.2</v>
      </c>
      <c r="J826" s="25">
        <v>3.7</v>
      </c>
      <c r="K826" s="25">
        <v>2.6</v>
      </c>
      <c r="L826" s="160" t="s">
        <v>97</v>
      </c>
      <c r="M826" s="11">
        <v>3.5</v>
      </c>
      <c r="N826" s="160" t="s">
        <v>97</v>
      </c>
      <c r="O826" s="11">
        <v>3.6344973590109184</v>
      </c>
      <c r="P826" s="11">
        <v>3.5</v>
      </c>
      <c r="Q826" s="11">
        <v>2.7</v>
      </c>
      <c r="R826" s="160">
        <v>3</v>
      </c>
      <c r="S826" s="160">
        <v>1.1000000000000001</v>
      </c>
      <c r="T826" s="160" t="s">
        <v>97</v>
      </c>
      <c r="U826" s="11">
        <v>3.6</v>
      </c>
      <c r="V826" s="166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2">
        <v>16</v>
      </c>
    </row>
    <row r="827" spans="1:65">
      <c r="A827" s="35"/>
      <c r="B827" s="19">
        <v>1</v>
      </c>
      <c r="C827" s="8">
        <v>4</v>
      </c>
      <c r="D827" s="10">
        <v>2.8405</v>
      </c>
      <c r="E827" s="159">
        <v>1.6</v>
      </c>
      <c r="F827" s="25">
        <v>2.4</v>
      </c>
      <c r="G827" s="10">
        <v>3.9</v>
      </c>
      <c r="H827" s="25">
        <v>3.8</v>
      </c>
      <c r="I827" s="10">
        <v>3.1</v>
      </c>
      <c r="J827" s="25">
        <v>3.8</v>
      </c>
      <c r="K827" s="25">
        <v>2.5</v>
      </c>
      <c r="L827" s="160" t="s">
        <v>97</v>
      </c>
      <c r="M827" s="11">
        <v>3.6</v>
      </c>
      <c r="N827" s="160" t="s">
        <v>97</v>
      </c>
      <c r="O827" s="11">
        <v>3.5250450899849284</v>
      </c>
      <c r="P827" s="11">
        <v>3.8</v>
      </c>
      <c r="Q827" s="11">
        <v>3.2</v>
      </c>
      <c r="R827" s="160">
        <v>4</v>
      </c>
      <c r="S827" s="160">
        <v>1.1000000000000001</v>
      </c>
      <c r="T827" s="160" t="s">
        <v>97</v>
      </c>
      <c r="U827" s="11">
        <v>3.6</v>
      </c>
      <c r="V827" s="166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2">
        <v>3.25005612763244</v>
      </c>
    </row>
    <row r="828" spans="1:65">
      <c r="A828" s="35"/>
      <c r="B828" s="19">
        <v>1</v>
      </c>
      <c r="C828" s="8">
        <v>5</v>
      </c>
      <c r="D828" s="10">
        <v>3.036</v>
      </c>
      <c r="E828" s="159">
        <v>1.4</v>
      </c>
      <c r="F828" s="10">
        <v>2.5</v>
      </c>
      <c r="G828" s="10">
        <v>3.8</v>
      </c>
      <c r="H828" s="10">
        <v>3.4</v>
      </c>
      <c r="I828" s="10">
        <v>3.3</v>
      </c>
      <c r="J828" s="10">
        <v>3.8</v>
      </c>
      <c r="K828" s="10">
        <v>2.1</v>
      </c>
      <c r="L828" s="159" t="s">
        <v>97</v>
      </c>
      <c r="M828" s="10">
        <v>3.7</v>
      </c>
      <c r="N828" s="159" t="s">
        <v>97</v>
      </c>
      <c r="O828" s="10">
        <v>3.4892831771554085</v>
      </c>
      <c r="P828" s="10">
        <v>3.6</v>
      </c>
      <c r="Q828" s="10">
        <v>2.6</v>
      </c>
      <c r="R828" s="159">
        <v>3</v>
      </c>
      <c r="S828" s="159">
        <v>1</v>
      </c>
      <c r="T828" s="159" t="s">
        <v>97</v>
      </c>
      <c r="U828" s="10">
        <v>3.7</v>
      </c>
      <c r="V828" s="166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2">
        <v>55</v>
      </c>
    </row>
    <row r="829" spans="1:65">
      <c r="A829" s="35"/>
      <c r="B829" s="19">
        <v>1</v>
      </c>
      <c r="C829" s="8">
        <v>6</v>
      </c>
      <c r="D829" s="10">
        <v>3.0705</v>
      </c>
      <c r="E829" s="159">
        <v>2</v>
      </c>
      <c r="F829" s="10">
        <v>2.5</v>
      </c>
      <c r="G829" s="10">
        <v>3.8</v>
      </c>
      <c r="H829" s="10">
        <v>3.7</v>
      </c>
      <c r="I829" s="10">
        <v>3.5</v>
      </c>
      <c r="J829" s="10">
        <v>3.9</v>
      </c>
      <c r="K829" s="10">
        <v>1.5</v>
      </c>
      <c r="L829" s="159" t="s">
        <v>97</v>
      </c>
      <c r="M829" s="10">
        <v>3.6</v>
      </c>
      <c r="N829" s="159" t="s">
        <v>97</v>
      </c>
      <c r="O829" s="10">
        <v>3.1600954278089119</v>
      </c>
      <c r="P829" s="10">
        <v>3.6</v>
      </c>
      <c r="Q829" s="10">
        <v>2.7</v>
      </c>
      <c r="R829" s="159">
        <v>3</v>
      </c>
      <c r="S829" s="159">
        <v>1</v>
      </c>
      <c r="T829" s="159" t="s">
        <v>97</v>
      </c>
      <c r="U829" s="10">
        <v>3.6</v>
      </c>
      <c r="V829" s="166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62"/>
    </row>
    <row r="830" spans="1:65">
      <c r="A830" s="35"/>
      <c r="B830" s="20" t="s">
        <v>261</v>
      </c>
      <c r="C830" s="12"/>
      <c r="D830" s="26">
        <v>2.8711666666666669</v>
      </c>
      <c r="E830" s="26">
        <v>1.7000000000000002</v>
      </c>
      <c r="F830" s="26">
        <v>2.4500000000000002</v>
      </c>
      <c r="G830" s="26">
        <v>3.8666666666666667</v>
      </c>
      <c r="H830" s="26">
        <v>3.5999999999999996</v>
      </c>
      <c r="I830" s="26">
        <v>3.2999999999999994</v>
      </c>
      <c r="J830" s="26">
        <v>3.85</v>
      </c>
      <c r="K830" s="26">
        <v>1.9666666666666666</v>
      </c>
      <c r="L830" s="26" t="s">
        <v>661</v>
      </c>
      <c r="M830" s="26">
        <v>3.6166666666666671</v>
      </c>
      <c r="N830" s="26" t="s">
        <v>661</v>
      </c>
      <c r="O830" s="26">
        <v>3.4061735315892752</v>
      </c>
      <c r="P830" s="26">
        <v>3.6166666666666671</v>
      </c>
      <c r="Q830" s="26">
        <v>2.8333333333333335</v>
      </c>
      <c r="R830" s="26">
        <v>3.1666666666666665</v>
      </c>
      <c r="S830" s="26">
        <v>1.0833333333333333</v>
      </c>
      <c r="T830" s="26" t="s">
        <v>661</v>
      </c>
      <c r="U830" s="26">
        <v>3.4833333333333338</v>
      </c>
      <c r="V830" s="166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62"/>
    </row>
    <row r="831" spans="1:65">
      <c r="A831" s="35"/>
      <c r="B831" s="3" t="s">
        <v>262</v>
      </c>
      <c r="C831" s="33"/>
      <c r="D831" s="11">
        <v>2.93825</v>
      </c>
      <c r="E831" s="11">
        <v>1.75</v>
      </c>
      <c r="F831" s="11">
        <v>2.4500000000000002</v>
      </c>
      <c r="G831" s="11">
        <v>3.9</v>
      </c>
      <c r="H831" s="11">
        <v>3.6500000000000004</v>
      </c>
      <c r="I831" s="11">
        <v>3.3</v>
      </c>
      <c r="J831" s="11">
        <v>3.8</v>
      </c>
      <c r="K831" s="11">
        <v>1.9</v>
      </c>
      <c r="L831" s="11" t="s">
        <v>661</v>
      </c>
      <c r="M831" s="11">
        <v>3.6</v>
      </c>
      <c r="N831" s="11" t="s">
        <v>661</v>
      </c>
      <c r="O831" s="11">
        <v>3.4466949152418387</v>
      </c>
      <c r="P831" s="11">
        <v>3.6</v>
      </c>
      <c r="Q831" s="11">
        <v>2.8</v>
      </c>
      <c r="R831" s="11">
        <v>3</v>
      </c>
      <c r="S831" s="11">
        <v>1.1000000000000001</v>
      </c>
      <c r="T831" s="11" t="s">
        <v>661</v>
      </c>
      <c r="U831" s="11">
        <v>3.6</v>
      </c>
      <c r="V831" s="166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62"/>
    </row>
    <row r="832" spans="1:65">
      <c r="A832" s="35"/>
      <c r="B832" s="3" t="s">
        <v>263</v>
      </c>
      <c r="C832" s="33"/>
      <c r="D832" s="27">
        <v>0.35218300167195327</v>
      </c>
      <c r="E832" s="27">
        <v>0.30983866769659235</v>
      </c>
      <c r="F832" s="27">
        <v>5.4772255750516655E-2</v>
      </c>
      <c r="G832" s="27">
        <v>5.1639777949432274E-2</v>
      </c>
      <c r="H832" s="27">
        <v>0.16733200530681516</v>
      </c>
      <c r="I832" s="27">
        <v>0.14142135623730945</v>
      </c>
      <c r="J832" s="27">
        <v>0.18708286933869708</v>
      </c>
      <c r="K832" s="27">
        <v>0.51251016250086912</v>
      </c>
      <c r="L832" s="27" t="s">
        <v>661</v>
      </c>
      <c r="M832" s="27">
        <v>7.5277265270908167E-2</v>
      </c>
      <c r="N832" s="27" t="s">
        <v>661</v>
      </c>
      <c r="O832" s="27">
        <v>0.18270764596600406</v>
      </c>
      <c r="P832" s="27">
        <v>0.16020819787597215</v>
      </c>
      <c r="Q832" s="27">
        <v>0.21602468994692867</v>
      </c>
      <c r="R832" s="27">
        <v>0.40824829046386357</v>
      </c>
      <c r="S832" s="27">
        <v>7.5277265270908097E-2</v>
      </c>
      <c r="T832" s="27" t="s">
        <v>661</v>
      </c>
      <c r="U832" s="27">
        <v>0.25625508125043434</v>
      </c>
      <c r="V832" s="166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2"/>
    </row>
    <row r="833" spans="1:65">
      <c r="A833" s="35"/>
      <c r="B833" s="3" t="s">
        <v>87</v>
      </c>
      <c r="C833" s="33"/>
      <c r="D833" s="13">
        <v>0.1226619846770604</v>
      </c>
      <c r="E833" s="13">
        <v>0.18225803982152489</v>
      </c>
      <c r="F833" s="13">
        <v>2.235602275531292E-2</v>
      </c>
      <c r="G833" s="13">
        <v>1.3355114986922139E-2</v>
      </c>
      <c r="H833" s="13">
        <v>4.6481112585226442E-2</v>
      </c>
      <c r="I833" s="13">
        <v>4.2854956435548326E-2</v>
      </c>
      <c r="J833" s="13">
        <v>4.8592953074986255E-2</v>
      </c>
      <c r="K833" s="13">
        <v>0.26059838771230637</v>
      </c>
      <c r="L833" s="13" t="s">
        <v>661</v>
      </c>
      <c r="M833" s="13">
        <v>2.0813990397486125E-2</v>
      </c>
      <c r="N833" s="13" t="s">
        <v>661</v>
      </c>
      <c r="O833" s="13">
        <v>5.3640146126305875E-2</v>
      </c>
      <c r="P833" s="13">
        <v>4.4297197569393217E-2</v>
      </c>
      <c r="Q833" s="13">
        <v>7.6244008216563061E-2</v>
      </c>
      <c r="R833" s="13">
        <v>0.12892051277806219</v>
      </c>
      <c r="S833" s="13">
        <v>6.9486706403915174E-2</v>
      </c>
      <c r="T833" s="13" t="s">
        <v>661</v>
      </c>
      <c r="U833" s="13">
        <v>7.3566052033617504E-2</v>
      </c>
      <c r="V833" s="166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2"/>
    </row>
    <row r="834" spans="1:65">
      <c r="A834" s="35"/>
      <c r="B834" s="3" t="s">
        <v>264</v>
      </c>
      <c r="C834" s="33"/>
      <c r="D834" s="13">
        <v>-0.11657935927456786</v>
      </c>
      <c r="E834" s="13">
        <v>-0.4769321103268469</v>
      </c>
      <c r="F834" s="13">
        <v>-0.24616686488280881</v>
      </c>
      <c r="G834" s="13">
        <v>0.18972304317815203</v>
      </c>
      <c r="H834" s="13">
        <v>0.10767317813138266</v>
      </c>
      <c r="I834" s="13">
        <v>1.5367079953767293E-2</v>
      </c>
      <c r="J834" s="13">
        <v>0.18459492661272892</v>
      </c>
      <c r="K834" s="13">
        <v>-0.39488224528007798</v>
      </c>
      <c r="L834" s="13" t="s">
        <v>661</v>
      </c>
      <c r="M834" s="13">
        <v>0.112801294696806</v>
      </c>
      <c r="N834" s="13" t="s">
        <v>661</v>
      </c>
      <c r="O834" s="13">
        <v>4.8035294722913457E-2</v>
      </c>
      <c r="P834" s="13">
        <v>0.112801294696806</v>
      </c>
      <c r="Q834" s="13">
        <v>-0.12822018387807832</v>
      </c>
      <c r="R834" s="13">
        <v>-2.5657852569617057E-2</v>
      </c>
      <c r="S834" s="13">
        <v>-0.66667242324750053</v>
      </c>
      <c r="T834" s="13" t="s">
        <v>661</v>
      </c>
      <c r="U834" s="13">
        <v>7.1776362173421537E-2</v>
      </c>
      <c r="V834" s="166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A835" s="35"/>
      <c r="B835" s="53" t="s">
        <v>265</v>
      </c>
      <c r="C835" s="54"/>
      <c r="D835" s="52">
        <v>0.67</v>
      </c>
      <c r="E835" s="52">
        <v>1.96</v>
      </c>
      <c r="F835" s="52">
        <v>1.1399999999999999</v>
      </c>
      <c r="G835" s="52">
        <v>0.42</v>
      </c>
      <c r="H835" s="52">
        <v>0.13</v>
      </c>
      <c r="I835" s="52">
        <v>0.2</v>
      </c>
      <c r="J835" s="52">
        <v>0.4</v>
      </c>
      <c r="K835" s="52">
        <v>1.67</v>
      </c>
      <c r="L835" s="52">
        <v>1.67</v>
      </c>
      <c r="M835" s="52">
        <v>0.15</v>
      </c>
      <c r="N835" s="52">
        <v>1.67</v>
      </c>
      <c r="O835" s="52">
        <v>0.08</v>
      </c>
      <c r="P835" s="52">
        <v>0.15</v>
      </c>
      <c r="Q835" s="52">
        <v>0.72</v>
      </c>
      <c r="R835" s="52" t="s">
        <v>266</v>
      </c>
      <c r="S835" s="52">
        <v>2.64</v>
      </c>
      <c r="T835" s="52">
        <v>1.67</v>
      </c>
      <c r="U835" s="52">
        <v>0</v>
      </c>
      <c r="V835" s="166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B836" s="36" t="s">
        <v>291</v>
      </c>
      <c r="C836" s="20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BM836" s="62"/>
    </row>
    <row r="837" spans="1:65">
      <c r="BM837" s="62"/>
    </row>
    <row r="838" spans="1:65" ht="15">
      <c r="B838" s="37" t="s">
        <v>519</v>
      </c>
      <c r="BM838" s="32" t="s">
        <v>67</v>
      </c>
    </row>
    <row r="839" spans="1:65" ht="15">
      <c r="A839" s="28" t="s">
        <v>18</v>
      </c>
      <c r="B839" s="18" t="s">
        <v>115</v>
      </c>
      <c r="C839" s="15" t="s">
        <v>116</v>
      </c>
      <c r="D839" s="16" t="s">
        <v>234</v>
      </c>
      <c r="E839" s="17" t="s">
        <v>234</v>
      </c>
      <c r="F839" s="17" t="s">
        <v>234</v>
      </c>
      <c r="G839" s="17" t="s">
        <v>234</v>
      </c>
      <c r="H839" s="17" t="s">
        <v>234</v>
      </c>
      <c r="I839" s="17" t="s">
        <v>234</v>
      </c>
      <c r="J839" s="17" t="s">
        <v>234</v>
      </c>
      <c r="K839" s="17" t="s">
        <v>234</v>
      </c>
      <c r="L839" s="17" t="s">
        <v>234</v>
      </c>
      <c r="M839" s="17" t="s">
        <v>234</v>
      </c>
      <c r="N839" s="17" t="s">
        <v>234</v>
      </c>
      <c r="O839" s="17" t="s">
        <v>234</v>
      </c>
      <c r="P839" s="17" t="s">
        <v>234</v>
      </c>
      <c r="Q839" s="17" t="s">
        <v>234</v>
      </c>
      <c r="R839" s="17" t="s">
        <v>234</v>
      </c>
      <c r="S839" s="17" t="s">
        <v>234</v>
      </c>
      <c r="T839" s="17" t="s">
        <v>234</v>
      </c>
      <c r="U839" s="17" t="s">
        <v>234</v>
      </c>
      <c r="V839" s="166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1</v>
      </c>
    </row>
    <row r="840" spans="1:65">
      <c r="A840" s="35"/>
      <c r="B840" s="19" t="s">
        <v>235</v>
      </c>
      <c r="C840" s="8" t="s">
        <v>235</v>
      </c>
      <c r="D840" s="164" t="s">
        <v>237</v>
      </c>
      <c r="E840" s="165" t="s">
        <v>239</v>
      </c>
      <c r="F840" s="165" t="s">
        <v>240</v>
      </c>
      <c r="G840" s="165" t="s">
        <v>241</v>
      </c>
      <c r="H840" s="165" t="s">
        <v>242</v>
      </c>
      <c r="I840" s="165" t="s">
        <v>243</v>
      </c>
      <c r="J840" s="165" t="s">
        <v>244</v>
      </c>
      <c r="K840" s="165" t="s">
        <v>245</v>
      </c>
      <c r="L840" s="165" t="s">
        <v>246</v>
      </c>
      <c r="M840" s="165" t="s">
        <v>247</v>
      </c>
      <c r="N840" s="165" t="s">
        <v>248</v>
      </c>
      <c r="O840" s="165" t="s">
        <v>249</v>
      </c>
      <c r="P840" s="165" t="s">
        <v>250</v>
      </c>
      <c r="Q840" s="165" t="s">
        <v>251</v>
      </c>
      <c r="R840" s="165" t="s">
        <v>252</v>
      </c>
      <c r="S840" s="165" t="s">
        <v>253</v>
      </c>
      <c r="T840" s="165" t="s">
        <v>255</v>
      </c>
      <c r="U840" s="165" t="s">
        <v>268</v>
      </c>
      <c r="V840" s="166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 t="s">
        <v>3</v>
      </c>
    </row>
    <row r="841" spans="1:65">
      <c r="A841" s="35"/>
      <c r="B841" s="19"/>
      <c r="C841" s="8"/>
      <c r="D841" s="9" t="s">
        <v>119</v>
      </c>
      <c r="E841" s="10" t="s">
        <v>275</v>
      </c>
      <c r="F841" s="10" t="s">
        <v>276</v>
      </c>
      <c r="G841" s="10" t="s">
        <v>276</v>
      </c>
      <c r="H841" s="10" t="s">
        <v>276</v>
      </c>
      <c r="I841" s="10" t="s">
        <v>276</v>
      </c>
      <c r="J841" s="10" t="s">
        <v>276</v>
      </c>
      <c r="K841" s="10" t="s">
        <v>276</v>
      </c>
      <c r="L841" s="10" t="s">
        <v>119</v>
      </c>
      <c r="M841" s="10" t="s">
        <v>276</v>
      </c>
      <c r="N841" s="10" t="s">
        <v>276</v>
      </c>
      <c r="O841" s="10" t="s">
        <v>119</v>
      </c>
      <c r="P841" s="10" t="s">
        <v>275</v>
      </c>
      <c r="Q841" s="10" t="s">
        <v>275</v>
      </c>
      <c r="R841" s="10" t="s">
        <v>275</v>
      </c>
      <c r="S841" s="10" t="s">
        <v>276</v>
      </c>
      <c r="T841" s="10" t="s">
        <v>119</v>
      </c>
      <c r="U841" s="10" t="s">
        <v>119</v>
      </c>
      <c r="V841" s="166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0</v>
      </c>
    </row>
    <row r="842" spans="1:65">
      <c r="A842" s="35"/>
      <c r="B842" s="19"/>
      <c r="C842" s="8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166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0</v>
      </c>
    </row>
    <row r="843" spans="1:65">
      <c r="A843" s="35"/>
      <c r="B843" s="18">
        <v>1</v>
      </c>
      <c r="C843" s="14">
        <v>1</v>
      </c>
      <c r="D843" s="234">
        <v>125.45070000000001</v>
      </c>
      <c r="E843" s="234">
        <v>118</v>
      </c>
      <c r="F843" s="266">
        <v>115</v>
      </c>
      <c r="G843" s="234">
        <v>125.49999999999999</v>
      </c>
      <c r="H843" s="266">
        <v>118.5</v>
      </c>
      <c r="I843" s="234">
        <v>119.5</v>
      </c>
      <c r="J843" s="266">
        <v>119</v>
      </c>
      <c r="K843" s="257">
        <v>100.1</v>
      </c>
      <c r="L843" s="271">
        <v>121</v>
      </c>
      <c r="M843" s="234">
        <v>116</v>
      </c>
      <c r="N843" s="234">
        <v>120</v>
      </c>
      <c r="O843" s="234">
        <v>119.75667503974699</v>
      </c>
      <c r="P843" s="234">
        <v>115.98</v>
      </c>
      <c r="Q843" s="234">
        <v>121</v>
      </c>
      <c r="R843" s="234">
        <v>122.09999999999998</v>
      </c>
      <c r="S843" s="234">
        <v>112</v>
      </c>
      <c r="T843" s="257">
        <v>101.7135</v>
      </c>
      <c r="U843" s="234">
        <v>107</v>
      </c>
      <c r="V843" s="235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  <c r="AG843" s="236"/>
      <c r="AH843" s="236"/>
      <c r="AI843" s="236"/>
      <c r="AJ843" s="236"/>
      <c r="AK843" s="236"/>
      <c r="AL843" s="236"/>
      <c r="AM843" s="236"/>
      <c r="AN843" s="236"/>
      <c r="AO843" s="236"/>
      <c r="AP843" s="236"/>
      <c r="AQ843" s="236"/>
      <c r="AR843" s="236"/>
      <c r="AS843" s="236"/>
      <c r="AT843" s="236"/>
      <c r="AU843" s="236"/>
      <c r="AV843" s="236"/>
      <c r="AW843" s="236"/>
      <c r="AX843" s="236"/>
      <c r="AY843" s="236"/>
      <c r="AZ843" s="236"/>
      <c r="BA843" s="236"/>
      <c r="BB843" s="236"/>
      <c r="BC843" s="236"/>
      <c r="BD843" s="236"/>
      <c r="BE843" s="236"/>
      <c r="BF843" s="236"/>
      <c r="BG843" s="236"/>
      <c r="BH843" s="236"/>
      <c r="BI843" s="236"/>
      <c r="BJ843" s="236"/>
      <c r="BK843" s="236"/>
      <c r="BL843" s="236"/>
      <c r="BM843" s="237">
        <v>1</v>
      </c>
    </row>
    <row r="844" spans="1:65">
      <c r="A844" s="35"/>
      <c r="B844" s="19">
        <v>1</v>
      </c>
      <c r="C844" s="8">
        <v>2</v>
      </c>
      <c r="D844" s="238">
        <v>114.4618</v>
      </c>
      <c r="E844" s="238">
        <v>127</v>
      </c>
      <c r="F844" s="268">
        <v>110</v>
      </c>
      <c r="G844" s="238">
        <v>125.49999999999999</v>
      </c>
      <c r="H844" s="268">
        <v>112</v>
      </c>
      <c r="I844" s="238">
        <v>119</v>
      </c>
      <c r="J844" s="268">
        <v>113</v>
      </c>
      <c r="K844" s="258">
        <v>97.6</v>
      </c>
      <c r="L844" s="258">
        <v>129</v>
      </c>
      <c r="M844" s="238">
        <v>111.8</v>
      </c>
      <c r="N844" s="238">
        <v>120</v>
      </c>
      <c r="O844" s="238">
        <v>120.532552432804</v>
      </c>
      <c r="P844" s="238">
        <v>117.67</v>
      </c>
      <c r="Q844" s="238">
        <v>117</v>
      </c>
      <c r="R844" s="238">
        <v>119.1</v>
      </c>
      <c r="S844" s="238">
        <v>111</v>
      </c>
      <c r="T844" s="258">
        <v>102.357</v>
      </c>
      <c r="U844" s="256">
        <v>101</v>
      </c>
      <c r="V844" s="235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  <c r="AG844" s="236"/>
      <c r="AH844" s="236"/>
      <c r="AI844" s="236"/>
      <c r="AJ844" s="236"/>
      <c r="AK844" s="236"/>
      <c r="AL844" s="236"/>
      <c r="AM844" s="236"/>
      <c r="AN844" s="236"/>
      <c r="AO844" s="236"/>
      <c r="AP844" s="236"/>
      <c r="AQ844" s="236"/>
      <c r="AR844" s="236"/>
      <c r="AS844" s="236"/>
      <c r="AT844" s="236"/>
      <c r="AU844" s="236"/>
      <c r="AV844" s="236"/>
      <c r="AW844" s="236"/>
      <c r="AX844" s="236"/>
      <c r="AY844" s="236"/>
      <c r="AZ844" s="236"/>
      <c r="BA844" s="236"/>
      <c r="BB844" s="236"/>
      <c r="BC844" s="236"/>
      <c r="BD844" s="236"/>
      <c r="BE844" s="236"/>
      <c r="BF844" s="236"/>
      <c r="BG844" s="236"/>
      <c r="BH844" s="236"/>
      <c r="BI844" s="236"/>
      <c r="BJ844" s="236"/>
      <c r="BK844" s="236"/>
      <c r="BL844" s="236"/>
      <c r="BM844" s="237">
        <v>7</v>
      </c>
    </row>
    <row r="845" spans="1:65">
      <c r="A845" s="35"/>
      <c r="B845" s="19">
        <v>1</v>
      </c>
      <c r="C845" s="8">
        <v>3</v>
      </c>
      <c r="D845" s="238">
        <v>112.83240000000001</v>
      </c>
      <c r="E845" s="238">
        <v>111</v>
      </c>
      <c r="F845" s="268">
        <v>111</v>
      </c>
      <c r="G845" s="238">
        <v>127</v>
      </c>
      <c r="H845" s="268">
        <v>113.5</v>
      </c>
      <c r="I845" s="238">
        <v>116.5</v>
      </c>
      <c r="J845" s="268">
        <v>114</v>
      </c>
      <c r="K845" s="267">
        <v>92.9</v>
      </c>
      <c r="L845" s="267">
        <v>128</v>
      </c>
      <c r="M845" s="241">
        <v>118.8</v>
      </c>
      <c r="N845" s="269">
        <v>124</v>
      </c>
      <c r="O845" s="241">
        <v>120.75445126135099</v>
      </c>
      <c r="P845" s="241">
        <v>117.83</v>
      </c>
      <c r="Q845" s="241">
        <v>121</v>
      </c>
      <c r="R845" s="241">
        <v>120.6</v>
      </c>
      <c r="S845" s="241">
        <v>108</v>
      </c>
      <c r="T845" s="267">
        <v>102.1005</v>
      </c>
      <c r="U845" s="241">
        <v>122</v>
      </c>
      <c r="V845" s="235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  <c r="AG845" s="236"/>
      <c r="AH845" s="236"/>
      <c r="AI845" s="236"/>
      <c r="AJ845" s="236"/>
      <c r="AK845" s="236"/>
      <c r="AL845" s="236"/>
      <c r="AM845" s="236"/>
      <c r="AN845" s="236"/>
      <c r="AO845" s="236"/>
      <c r="AP845" s="236"/>
      <c r="AQ845" s="236"/>
      <c r="AR845" s="236"/>
      <c r="AS845" s="236"/>
      <c r="AT845" s="236"/>
      <c r="AU845" s="236"/>
      <c r="AV845" s="236"/>
      <c r="AW845" s="236"/>
      <c r="AX845" s="236"/>
      <c r="AY845" s="236"/>
      <c r="AZ845" s="236"/>
      <c r="BA845" s="236"/>
      <c r="BB845" s="236"/>
      <c r="BC845" s="236"/>
      <c r="BD845" s="236"/>
      <c r="BE845" s="236"/>
      <c r="BF845" s="236"/>
      <c r="BG845" s="236"/>
      <c r="BH845" s="236"/>
      <c r="BI845" s="236"/>
      <c r="BJ845" s="236"/>
      <c r="BK845" s="236"/>
      <c r="BL845" s="236"/>
      <c r="BM845" s="237">
        <v>16</v>
      </c>
    </row>
    <row r="846" spans="1:65">
      <c r="A846" s="35"/>
      <c r="B846" s="19">
        <v>1</v>
      </c>
      <c r="C846" s="8">
        <v>4</v>
      </c>
      <c r="D846" s="238">
        <v>115.9442</v>
      </c>
      <c r="E846" s="238">
        <v>111</v>
      </c>
      <c r="F846" s="268">
        <v>113</v>
      </c>
      <c r="G846" s="238">
        <v>127</v>
      </c>
      <c r="H846" s="268">
        <v>114.5</v>
      </c>
      <c r="I846" s="238">
        <v>116.5</v>
      </c>
      <c r="J846" s="268">
        <v>118.5</v>
      </c>
      <c r="K846" s="267">
        <v>99.4</v>
      </c>
      <c r="L846" s="267">
        <v>130</v>
      </c>
      <c r="M846" s="241">
        <v>118</v>
      </c>
      <c r="N846" s="241">
        <v>121</v>
      </c>
      <c r="O846" s="241">
        <v>120.48776459367683</v>
      </c>
      <c r="P846" s="241">
        <v>115.77</v>
      </c>
      <c r="Q846" s="241">
        <v>119</v>
      </c>
      <c r="R846" s="241">
        <v>124.9</v>
      </c>
      <c r="S846" s="241">
        <v>112</v>
      </c>
      <c r="T846" s="267">
        <v>100.6455</v>
      </c>
      <c r="U846" s="241">
        <v>118</v>
      </c>
      <c r="V846" s="235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  <c r="AG846" s="236"/>
      <c r="AH846" s="236"/>
      <c r="AI846" s="236"/>
      <c r="AJ846" s="236"/>
      <c r="AK846" s="236"/>
      <c r="AL846" s="236"/>
      <c r="AM846" s="236"/>
      <c r="AN846" s="236"/>
      <c r="AO846" s="236"/>
      <c r="AP846" s="236"/>
      <c r="AQ846" s="236"/>
      <c r="AR846" s="236"/>
      <c r="AS846" s="236"/>
      <c r="AT846" s="236"/>
      <c r="AU846" s="236"/>
      <c r="AV846" s="236"/>
      <c r="AW846" s="236"/>
      <c r="AX846" s="236"/>
      <c r="AY846" s="236"/>
      <c r="AZ846" s="236"/>
      <c r="BA846" s="236"/>
      <c r="BB846" s="236"/>
      <c r="BC846" s="236"/>
      <c r="BD846" s="236"/>
      <c r="BE846" s="236"/>
      <c r="BF846" s="236"/>
      <c r="BG846" s="236"/>
      <c r="BH846" s="236"/>
      <c r="BI846" s="236"/>
      <c r="BJ846" s="236"/>
      <c r="BK846" s="236"/>
      <c r="BL846" s="236"/>
      <c r="BM846" s="237">
        <v>117.43806559383856</v>
      </c>
    </row>
    <row r="847" spans="1:65">
      <c r="A847" s="35"/>
      <c r="B847" s="19">
        <v>1</v>
      </c>
      <c r="C847" s="8">
        <v>5</v>
      </c>
      <c r="D847" s="238">
        <v>114.1973</v>
      </c>
      <c r="E847" s="238">
        <v>111</v>
      </c>
      <c r="F847" s="238">
        <v>110</v>
      </c>
      <c r="G847" s="238">
        <v>125</v>
      </c>
      <c r="H847" s="238">
        <v>117</v>
      </c>
      <c r="I847" s="238">
        <v>117.5</v>
      </c>
      <c r="J847" s="238">
        <v>119.5</v>
      </c>
      <c r="K847" s="258">
        <v>100.6</v>
      </c>
      <c r="L847" s="258">
        <v>130</v>
      </c>
      <c r="M847" s="238">
        <v>114.8</v>
      </c>
      <c r="N847" s="238">
        <v>120</v>
      </c>
      <c r="O847" s="238">
        <v>119.81278832169799</v>
      </c>
      <c r="P847" s="238">
        <v>117.47</v>
      </c>
      <c r="Q847" s="238">
        <v>120</v>
      </c>
      <c r="R847" s="238">
        <v>118.6</v>
      </c>
      <c r="S847" s="238">
        <v>114</v>
      </c>
      <c r="T847" s="258">
        <v>101.142</v>
      </c>
      <c r="U847" s="238">
        <v>105</v>
      </c>
      <c r="V847" s="235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  <c r="AG847" s="236"/>
      <c r="AH847" s="236"/>
      <c r="AI847" s="236"/>
      <c r="AJ847" s="236"/>
      <c r="AK847" s="236"/>
      <c r="AL847" s="236"/>
      <c r="AM847" s="236"/>
      <c r="AN847" s="236"/>
      <c r="AO847" s="236"/>
      <c r="AP847" s="236"/>
      <c r="AQ847" s="236"/>
      <c r="AR847" s="236"/>
      <c r="AS847" s="236"/>
      <c r="AT847" s="236"/>
      <c r="AU847" s="236"/>
      <c r="AV847" s="236"/>
      <c r="AW847" s="236"/>
      <c r="AX847" s="236"/>
      <c r="AY847" s="236"/>
      <c r="AZ847" s="236"/>
      <c r="BA847" s="236"/>
      <c r="BB847" s="236"/>
      <c r="BC847" s="236"/>
      <c r="BD847" s="236"/>
      <c r="BE847" s="236"/>
      <c r="BF847" s="236"/>
      <c r="BG847" s="236"/>
      <c r="BH847" s="236"/>
      <c r="BI847" s="236"/>
      <c r="BJ847" s="236"/>
      <c r="BK847" s="236"/>
      <c r="BL847" s="236"/>
      <c r="BM847" s="237">
        <v>56</v>
      </c>
    </row>
    <row r="848" spans="1:65">
      <c r="A848" s="35"/>
      <c r="B848" s="19">
        <v>1</v>
      </c>
      <c r="C848" s="8">
        <v>6</v>
      </c>
      <c r="D848" s="238">
        <v>120.8082</v>
      </c>
      <c r="E848" s="238">
        <v>121</v>
      </c>
      <c r="F848" s="238">
        <v>111</v>
      </c>
      <c r="G848" s="238">
        <v>126</v>
      </c>
      <c r="H848" s="238">
        <v>119</v>
      </c>
      <c r="I848" s="238">
        <v>120</v>
      </c>
      <c r="J848" s="238">
        <v>123.00000000000001</v>
      </c>
      <c r="K848" s="258">
        <v>105.2</v>
      </c>
      <c r="L848" s="258">
        <v>127</v>
      </c>
      <c r="M848" s="238">
        <v>119.8</v>
      </c>
      <c r="N848" s="238">
        <v>120</v>
      </c>
      <c r="O848" s="238">
        <v>120.97707179619158</v>
      </c>
      <c r="P848" s="238">
        <v>117.59</v>
      </c>
      <c r="Q848" s="238">
        <v>123.00000000000001</v>
      </c>
      <c r="R848" s="238">
        <v>121.5</v>
      </c>
      <c r="S848" s="238">
        <v>106</v>
      </c>
      <c r="T848" s="258">
        <v>101.19574999999999</v>
      </c>
      <c r="U848" s="238">
        <v>110</v>
      </c>
      <c r="V848" s="235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  <c r="AG848" s="236"/>
      <c r="AH848" s="236"/>
      <c r="AI848" s="236"/>
      <c r="AJ848" s="236"/>
      <c r="AK848" s="236"/>
      <c r="AL848" s="236"/>
      <c r="AM848" s="236"/>
      <c r="AN848" s="236"/>
      <c r="AO848" s="236"/>
      <c r="AP848" s="236"/>
      <c r="AQ848" s="236"/>
      <c r="AR848" s="236"/>
      <c r="AS848" s="236"/>
      <c r="AT848" s="236"/>
      <c r="AU848" s="236"/>
      <c r="AV848" s="236"/>
      <c r="AW848" s="236"/>
      <c r="AX848" s="236"/>
      <c r="AY848" s="236"/>
      <c r="AZ848" s="236"/>
      <c r="BA848" s="236"/>
      <c r="BB848" s="236"/>
      <c r="BC848" s="236"/>
      <c r="BD848" s="236"/>
      <c r="BE848" s="236"/>
      <c r="BF848" s="236"/>
      <c r="BG848" s="236"/>
      <c r="BH848" s="236"/>
      <c r="BI848" s="236"/>
      <c r="BJ848" s="236"/>
      <c r="BK848" s="236"/>
      <c r="BL848" s="236"/>
      <c r="BM848" s="239"/>
    </row>
    <row r="849" spans="1:65">
      <c r="A849" s="35"/>
      <c r="B849" s="20" t="s">
        <v>261</v>
      </c>
      <c r="C849" s="12"/>
      <c r="D849" s="240">
        <v>117.28243333333334</v>
      </c>
      <c r="E849" s="240">
        <v>116.5</v>
      </c>
      <c r="F849" s="240">
        <v>111.66666666666667</v>
      </c>
      <c r="G849" s="240">
        <v>126</v>
      </c>
      <c r="H849" s="240">
        <v>115.75</v>
      </c>
      <c r="I849" s="240">
        <v>118.16666666666667</v>
      </c>
      <c r="J849" s="240">
        <v>117.83333333333333</v>
      </c>
      <c r="K849" s="240">
        <v>99.300000000000011</v>
      </c>
      <c r="L849" s="240">
        <v>127.5</v>
      </c>
      <c r="M849" s="240">
        <v>116.53333333333332</v>
      </c>
      <c r="N849" s="240">
        <v>120.83333333333333</v>
      </c>
      <c r="O849" s="240">
        <v>120.38688390757807</v>
      </c>
      <c r="P849" s="240">
        <v>117.05166666666668</v>
      </c>
      <c r="Q849" s="240">
        <v>120.16666666666667</v>
      </c>
      <c r="R849" s="240">
        <v>121.13333333333333</v>
      </c>
      <c r="S849" s="240">
        <v>110.5</v>
      </c>
      <c r="T849" s="240">
        <v>101.52570833333334</v>
      </c>
      <c r="U849" s="240">
        <v>110.5</v>
      </c>
      <c r="V849" s="235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  <c r="AG849" s="236"/>
      <c r="AH849" s="236"/>
      <c r="AI849" s="236"/>
      <c r="AJ849" s="236"/>
      <c r="AK849" s="236"/>
      <c r="AL849" s="236"/>
      <c r="AM849" s="236"/>
      <c r="AN849" s="236"/>
      <c r="AO849" s="236"/>
      <c r="AP849" s="236"/>
      <c r="AQ849" s="236"/>
      <c r="AR849" s="236"/>
      <c r="AS849" s="236"/>
      <c r="AT849" s="236"/>
      <c r="AU849" s="236"/>
      <c r="AV849" s="236"/>
      <c r="AW849" s="236"/>
      <c r="AX849" s="236"/>
      <c r="AY849" s="236"/>
      <c r="AZ849" s="236"/>
      <c r="BA849" s="236"/>
      <c r="BB849" s="236"/>
      <c r="BC849" s="236"/>
      <c r="BD849" s="236"/>
      <c r="BE849" s="236"/>
      <c r="BF849" s="236"/>
      <c r="BG849" s="236"/>
      <c r="BH849" s="236"/>
      <c r="BI849" s="236"/>
      <c r="BJ849" s="236"/>
      <c r="BK849" s="236"/>
      <c r="BL849" s="236"/>
      <c r="BM849" s="239"/>
    </row>
    <row r="850" spans="1:65">
      <c r="A850" s="35"/>
      <c r="B850" s="3" t="s">
        <v>262</v>
      </c>
      <c r="C850" s="33"/>
      <c r="D850" s="241">
        <v>115.203</v>
      </c>
      <c r="E850" s="241">
        <v>114.5</v>
      </c>
      <c r="F850" s="241">
        <v>111</v>
      </c>
      <c r="G850" s="241">
        <v>125.75</v>
      </c>
      <c r="H850" s="241">
        <v>115.75</v>
      </c>
      <c r="I850" s="241">
        <v>118.25</v>
      </c>
      <c r="J850" s="241">
        <v>118.75</v>
      </c>
      <c r="K850" s="241">
        <v>99.75</v>
      </c>
      <c r="L850" s="241">
        <v>128.5</v>
      </c>
      <c r="M850" s="241">
        <v>117</v>
      </c>
      <c r="N850" s="241">
        <v>120</v>
      </c>
      <c r="O850" s="241">
        <v>120.51015851324041</v>
      </c>
      <c r="P850" s="241">
        <v>117.53</v>
      </c>
      <c r="Q850" s="241">
        <v>120.5</v>
      </c>
      <c r="R850" s="241">
        <v>121.05</v>
      </c>
      <c r="S850" s="241">
        <v>111.5</v>
      </c>
      <c r="T850" s="241">
        <v>101.45462499999999</v>
      </c>
      <c r="U850" s="241">
        <v>108.5</v>
      </c>
      <c r="V850" s="235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  <c r="AG850" s="236"/>
      <c r="AH850" s="236"/>
      <c r="AI850" s="236"/>
      <c r="AJ850" s="236"/>
      <c r="AK850" s="236"/>
      <c r="AL850" s="236"/>
      <c r="AM850" s="236"/>
      <c r="AN850" s="236"/>
      <c r="AO850" s="236"/>
      <c r="AP850" s="236"/>
      <c r="AQ850" s="236"/>
      <c r="AR850" s="236"/>
      <c r="AS850" s="236"/>
      <c r="AT850" s="236"/>
      <c r="AU850" s="236"/>
      <c r="AV850" s="236"/>
      <c r="AW850" s="236"/>
      <c r="AX850" s="236"/>
      <c r="AY850" s="236"/>
      <c r="AZ850" s="236"/>
      <c r="BA850" s="236"/>
      <c r="BB850" s="236"/>
      <c r="BC850" s="236"/>
      <c r="BD850" s="236"/>
      <c r="BE850" s="236"/>
      <c r="BF850" s="236"/>
      <c r="BG850" s="236"/>
      <c r="BH850" s="236"/>
      <c r="BI850" s="236"/>
      <c r="BJ850" s="236"/>
      <c r="BK850" s="236"/>
      <c r="BL850" s="236"/>
      <c r="BM850" s="239"/>
    </row>
    <row r="851" spans="1:65">
      <c r="A851" s="35"/>
      <c r="B851" s="3" t="s">
        <v>263</v>
      </c>
      <c r="C851" s="33"/>
      <c r="D851" s="241">
        <v>4.8624951646934012</v>
      </c>
      <c r="E851" s="241">
        <v>6.6858058601787116</v>
      </c>
      <c r="F851" s="241">
        <v>1.9663841605003498</v>
      </c>
      <c r="G851" s="241">
        <v>0.836660026534079</v>
      </c>
      <c r="H851" s="241">
        <v>2.8416544476765644</v>
      </c>
      <c r="I851" s="241">
        <v>1.53839743456191</v>
      </c>
      <c r="J851" s="241">
        <v>3.723797345005055</v>
      </c>
      <c r="K851" s="241">
        <v>4.0249223594996204</v>
      </c>
      <c r="L851" s="241">
        <v>3.3911649915626341</v>
      </c>
      <c r="M851" s="241">
        <v>2.9547701546256806</v>
      </c>
      <c r="N851" s="241">
        <v>1.6020819787597218</v>
      </c>
      <c r="O851" s="241">
        <v>0.49831168846714197</v>
      </c>
      <c r="P851" s="241">
        <v>0.92131246961422775</v>
      </c>
      <c r="Q851" s="241">
        <v>2.0412414523193187</v>
      </c>
      <c r="R851" s="241">
        <v>2.2844401210508187</v>
      </c>
      <c r="S851" s="241">
        <v>2.9495762407505248</v>
      </c>
      <c r="T851" s="241">
        <v>0.64615296982732184</v>
      </c>
      <c r="U851" s="241">
        <v>8.0187280786917814</v>
      </c>
      <c r="V851" s="235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  <c r="AG851" s="236"/>
      <c r="AH851" s="236"/>
      <c r="AI851" s="236"/>
      <c r="AJ851" s="236"/>
      <c r="AK851" s="236"/>
      <c r="AL851" s="236"/>
      <c r="AM851" s="236"/>
      <c r="AN851" s="236"/>
      <c r="AO851" s="236"/>
      <c r="AP851" s="236"/>
      <c r="AQ851" s="236"/>
      <c r="AR851" s="236"/>
      <c r="AS851" s="236"/>
      <c r="AT851" s="236"/>
      <c r="AU851" s="236"/>
      <c r="AV851" s="236"/>
      <c r="AW851" s="236"/>
      <c r="AX851" s="236"/>
      <c r="AY851" s="236"/>
      <c r="AZ851" s="236"/>
      <c r="BA851" s="236"/>
      <c r="BB851" s="236"/>
      <c r="BC851" s="236"/>
      <c r="BD851" s="236"/>
      <c r="BE851" s="236"/>
      <c r="BF851" s="236"/>
      <c r="BG851" s="236"/>
      <c r="BH851" s="236"/>
      <c r="BI851" s="236"/>
      <c r="BJ851" s="236"/>
      <c r="BK851" s="236"/>
      <c r="BL851" s="236"/>
      <c r="BM851" s="239"/>
    </row>
    <row r="852" spans="1:65">
      <c r="A852" s="35"/>
      <c r="B852" s="3" t="s">
        <v>87</v>
      </c>
      <c r="C852" s="33"/>
      <c r="D852" s="13">
        <v>4.1459705656630597E-2</v>
      </c>
      <c r="E852" s="13">
        <v>5.7388891503679929E-2</v>
      </c>
      <c r="F852" s="13">
        <v>1.7609410392540447E-2</v>
      </c>
      <c r="G852" s="13">
        <v>6.6401589407466587E-3</v>
      </c>
      <c r="H852" s="13">
        <v>2.4549930433490838E-2</v>
      </c>
      <c r="I852" s="13">
        <v>1.3018878148619831E-2</v>
      </c>
      <c r="J852" s="13">
        <v>3.1602240551669492E-2</v>
      </c>
      <c r="K852" s="13">
        <v>4.0532954274920645E-2</v>
      </c>
      <c r="L852" s="13">
        <v>2.6597372482844189E-2</v>
      </c>
      <c r="M852" s="13">
        <v>2.5355579130083076E-2</v>
      </c>
      <c r="N852" s="13">
        <v>1.3258609479390802E-2</v>
      </c>
      <c r="O852" s="13">
        <v>4.1392523196272747E-3</v>
      </c>
      <c r="P852" s="13">
        <v>7.8709897590599105E-3</v>
      </c>
      <c r="Q852" s="13">
        <v>1.6986752723877827E-2</v>
      </c>
      <c r="R852" s="13">
        <v>1.8858889276699112E-2</v>
      </c>
      <c r="S852" s="13">
        <v>2.6692997653850904E-2</v>
      </c>
      <c r="T852" s="13">
        <v>6.3644271035848982E-3</v>
      </c>
      <c r="U852" s="13">
        <v>7.2567674920287609E-2</v>
      </c>
      <c r="V852" s="166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A853" s="35"/>
      <c r="B853" s="3" t="s">
        <v>264</v>
      </c>
      <c r="C853" s="33"/>
      <c r="D853" s="13">
        <v>-1.3252284062943431E-3</v>
      </c>
      <c r="E853" s="13">
        <v>-7.9877473210676619E-3</v>
      </c>
      <c r="F853" s="13">
        <v>-4.9144192711180756E-2</v>
      </c>
      <c r="G853" s="13">
        <v>7.2905955687085466E-2</v>
      </c>
      <c r="H853" s="13">
        <v>-1.4374092295395657E-2</v>
      </c>
      <c r="I853" s="13">
        <v>6.2041303996609454E-3</v>
      </c>
      <c r="J853" s="13">
        <v>3.3657548555152683E-3</v>
      </c>
      <c r="K853" s="13">
        <v>-0.15444792539898722</v>
      </c>
      <c r="L853" s="13">
        <v>8.5678645635741235E-2</v>
      </c>
      <c r="M853" s="13">
        <v>-7.7039097666532497E-3</v>
      </c>
      <c r="N853" s="13">
        <v>2.8911134752826806E-2</v>
      </c>
      <c r="O853" s="13">
        <v>2.5109561357541832E-2</v>
      </c>
      <c r="P853" s="13">
        <v>-3.2902357955064687E-3</v>
      </c>
      <c r="Q853" s="13">
        <v>2.3234383664535452E-2</v>
      </c>
      <c r="R853" s="13">
        <v>3.146567274255796E-2</v>
      </c>
      <c r="S853" s="13">
        <v>-5.9078507115690848E-2</v>
      </c>
      <c r="T853" s="13">
        <v>-0.13549573709378326</v>
      </c>
      <c r="U853" s="13">
        <v>-5.9078507115690848E-2</v>
      </c>
      <c r="V853" s="166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53" t="s">
        <v>265</v>
      </c>
      <c r="C854" s="54"/>
      <c r="D854" s="52">
        <v>0.02</v>
      </c>
      <c r="E854" s="52">
        <v>0.13</v>
      </c>
      <c r="F854" s="52">
        <v>1.08</v>
      </c>
      <c r="G854" s="52">
        <v>1.73</v>
      </c>
      <c r="H854" s="52">
        <v>0.28000000000000003</v>
      </c>
      <c r="I854" s="52">
        <v>0.2</v>
      </c>
      <c r="J854" s="52">
        <v>0.13</v>
      </c>
      <c r="K854" s="52">
        <v>3.5</v>
      </c>
      <c r="L854" s="52">
        <v>2.02</v>
      </c>
      <c r="M854" s="52">
        <v>0.12</v>
      </c>
      <c r="N854" s="52">
        <v>0.72</v>
      </c>
      <c r="O854" s="52">
        <v>0.63</v>
      </c>
      <c r="P854" s="52">
        <v>0.02</v>
      </c>
      <c r="Q854" s="52">
        <v>0.59</v>
      </c>
      <c r="R854" s="52">
        <v>0.78</v>
      </c>
      <c r="S854" s="52">
        <v>1.31</v>
      </c>
      <c r="T854" s="52">
        <v>3.06</v>
      </c>
      <c r="U854" s="52">
        <v>1.31</v>
      </c>
      <c r="V854" s="166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B855" s="36"/>
      <c r="C855" s="20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BM855" s="62"/>
    </row>
    <row r="856" spans="1:65" ht="15">
      <c r="B856" s="37" t="s">
        <v>520</v>
      </c>
      <c r="BM856" s="32" t="s">
        <v>67</v>
      </c>
    </row>
    <row r="857" spans="1:65" ht="15">
      <c r="A857" s="28" t="s">
        <v>21</v>
      </c>
      <c r="B857" s="18" t="s">
        <v>115</v>
      </c>
      <c r="C857" s="15" t="s">
        <v>116</v>
      </c>
      <c r="D857" s="16" t="s">
        <v>234</v>
      </c>
      <c r="E857" s="17" t="s">
        <v>234</v>
      </c>
      <c r="F857" s="17" t="s">
        <v>234</v>
      </c>
      <c r="G857" s="17" t="s">
        <v>234</v>
      </c>
      <c r="H857" s="17" t="s">
        <v>234</v>
      </c>
      <c r="I857" s="17" t="s">
        <v>234</v>
      </c>
      <c r="J857" s="17" t="s">
        <v>234</v>
      </c>
      <c r="K857" s="17" t="s">
        <v>234</v>
      </c>
      <c r="L857" s="17" t="s">
        <v>234</v>
      </c>
      <c r="M857" s="17" t="s">
        <v>234</v>
      </c>
      <c r="N857" s="17" t="s">
        <v>234</v>
      </c>
      <c r="O857" s="17" t="s">
        <v>234</v>
      </c>
      <c r="P857" s="17" t="s">
        <v>234</v>
      </c>
      <c r="Q857" s="17" t="s">
        <v>234</v>
      </c>
      <c r="R857" s="17" t="s">
        <v>234</v>
      </c>
      <c r="S857" s="166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 t="s">
        <v>235</v>
      </c>
      <c r="C858" s="8" t="s">
        <v>235</v>
      </c>
      <c r="D858" s="164" t="s">
        <v>239</v>
      </c>
      <c r="E858" s="165" t="s">
        <v>240</v>
      </c>
      <c r="F858" s="165" t="s">
        <v>241</v>
      </c>
      <c r="G858" s="165" t="s">
        <v>242</v>
      </c>
      <c r="H858" s="165" t="s">
        <v>243</v>
      </c>
      <c r="I858" s="165" t="s">
        <v>244</v>
      </c>
      <c r="J858" s="165" t="s">
        <v>245</v>
      </c>
      <c r="K858" s="165" t="s">
        <v>247</v>
      </c>
      <c r="L858" s="165" t="s">
        <v>249</v>
      </c>
      <c r="M858" s="165" t="s">
        <v>250</v>
      </c>
      <c r="N858" s="165" t="s">
        <v>251</v>
      </c>
      <c r="O858" s="165" t="s">
        <v>252</v>
      </c>
      <c r="P858" s="165" t="s">
        <v>253</v>
      </c>
      <c r="Q858" s="165" t="s">
        <v>255</v>
      </c>
      <c r="R858" s="165" t="s">
        <v>268</v>
      </c>
      <c r="S858" s="166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 t="s">
        <v>3</v>
      </c>
    </row>
    <row r="859" spans="1:65">
      <c r="A859" s="35"/>
      <c r="B859" s="19"/>
      <c r="C859" s="8"/>
      <c r="D859" s="9" t="s">
        <v>275</v>
      </c>
      <c r="E859" s="10" t="s">
        <v>276</v>
      </c>
      <c r="F859" s="10" t="s">
        <v>276</v>
      </c>
      <c r="G859" s="10" t="s">
        <v>276</v>
      </c>
      <c r="H859" s="10" t="s">
        <v>276</v>
      </c>
      <c r="I859" s="10" t="s">
        <v>276</v>
      </c>
      <c r="J859" s="10" t="s">
        <v>276</v>
      </c>
      <c r="K859" s="10" t="s">
        <v>276</v>
      </c>
      <c r="L859" s="10" t="s">
        <v>119</v>
      </c>
      <c r="M859" s="10" t="s">
        <v>275</v>
      </c>
      <c r="N859" s="10" t="s">
        <v>275</v>
      </c>
      <c r="O859" s="10" t="s">
        <v>275</v>
      </c>
      <c r="P859" s="10" t="s">
        <v>276</v>
      </c>
      <c r="Q859" s="10" t="s">
        <v>119</v>
      </c>
      <c r="R859" s="10" t="s">
        <v>275</v>
      </c>
      <c r="S859" s="166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2</v>
      </c>
    </row>
    <row r="860" spans="1:65">
      <c r="A860" s="35"/>
      <c r="B860" s="19"/>
      <c r="C860" s="8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166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</v>
      </c>
    </row>
    <row r="861" spans="1:65">
      <c r="A861" s="35"/>
      <c r="B861" s="18">
        <v>1</v>
      </c>
      <c r="C861" s="14">
        <v>1</v>
      </c>
      <c r="D861" s="157" t="s">
        <v>110</v>
      </c>
      <c r="E861" s="157">
        <v>0.3</v>
      </c>
      <c r="F861" s="23">
        <v>0.91</v>
      </c>
      <c r="G861" s="22">
        <v>0.84</v>
      </c>
      <c r="H861" s="23">
        <v>0.92</v>
      </c>
      <c r="I861" s="22">
        <v>1.08</v>
      </c>
      <c r="J861" s="158">
        <v>0.06</v>
      </c>
      <c r="K861" s="22">
        <v>0.82</v>
      </c>
      <c r="L861" s="22">
        <v>0.8924871514683993</v>
      </c>
      <c r="M861" s="22">
        <v>0.92</v>
      </c>
      <c r="N861" s="157">
        <v>0.22</v>
      </c>
      <c r="O861" s="157">
        <v>0.2</v>
      </c>
      <c r="P861" s="157" t="s">
        <v>285</v>
      </c>
      <c r="Q861" s="157" t="s">
        <v>109</v>
      </c>
      <c r="R861" s="22">
        <v>0.73</v>
      </c>
      <c r="S861" s="166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1</v>
      </c>
    </row>
    <row r="862" spans="1:65">
      <c r="A862" s="35"/>
      <c r="B862" s="19">
        <v>1</v>
      </c>
      <c r="C862" s="8">
        <v>2</v>
      </c>
      <c r="D862" s="159">
        <v>0.1</v>
      </c>
      <c r="E862" s="159">
        <v>0.3</v>
      </c>
      <c r="F862" s="25">
        <v>0.91</v>
      </c>
      <c r="G862" s="10">
        <v>0.97000000000000008</v>
      </c>
      <c r="H862" s="25">
        <v>0.94</v>
      </c>
      <c r="I862" s="10">
        <v>0.93</v>
      </c>
      <c r="J862" s="160">
        <v>0.13</v>
      </c>
      <c r="K862" s="10">
        <v>0.88</v>
      </c>
      <c r="L862" s="10">
        <v>0.86921461237727726</v>
      </c>
      <c r="M862" s="10">
        <v>0.96</v>
      </c>
      <c r="N862" s="159">
        <v>0.19</v>
      </c>
      <c r="O862" s="159">
        <v>0.1</v>
      </c>
      <c r="P862" s="159" t="s">
        <v>285</v>
      </c>
      <c r="Q862" s="159" t="s">
        <v>109</v>
      </c>
      <c r="R862" s="10">
        <v>0.74</v>
      </c>
      <c r="S862" s="166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2">
        <v>36</v>
      </c>
    </row>
    <row r="863" spans="1:65">
      <c r="A863" s="35"/>
      <c r="B863" s="19">
        <v>1</v>
      </c>
      <c r="C863" s="8">
        <v>3</v>
      </c>
      <c r="D863" s="159" t="s">
        <v>110</v>
      </c>
      <c r="E863" s="159">
        <v>0.3</v>
      </c>
      <c r="F863" s="25">
        <v>0.92</v>
      </c>
      <c r="G863" s="10">
        <v>0.96</v>
      </c>
      <c r="H863" s="25">
        <v>0.92</v>
      </c>
      <c r="I863" s="10">
        <v>0.94</v>
      </c>
      <c r="J863" s="160">
        <v>0.41</v>
      </c>
      <c r="K863" s="25">
        <v>0.9</v>
      </c>
      <c r="L863" s="11">
        <v>0.85889596033161542</v>
      </c>
      <c r="M863" s="11">
        <v>0.97000000000000008</v>
      </c>
      <c r="N863" s="160">
        <v>0.23</v>
      </c>
      <c r="O863" s="160">
        <v>0.5</v>
      </c>
      <c r="P863" s="160" t="s">
        <v>285</v>
      </c>
      <c r="Q863" s="160" t="s">
        <v>109</v>
      </c>
      <c r="R863" s="11">
        <v>0.75</v>
      </c>
      <c r="S863" s="166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2">
        <v>16</v>
      </c>
    </row>
    <row r="864" spans="1:65">
      <c r="A864" s="35"/>
      <c r="B864" s="19">
        <v>1</v>
      </c>
      <c r="C864" s="8">
        <v>4</v>
      </c>
      <c r="D864" s="159" t="s">
        <v>110</v>
      </c>
      <c r="E864" s="159">
        <v>0.3</v>
      </c>
      <c r="F864" s="25">
        <v>0.92</v>
      </c>
      <c r="G864" s="10">
        <v>0.96</v>
      </c>
      <c r="H864" s="25">
        <v>0.91</v>
      </c>
      <c r="I864" s="10">
        <v>1.02</v>
      </c>
      <c r="J864" s="160">
        <v>0.28000000000000003</v>
      </c>
      <c r="K864" s="25">
        <v>0.86</v>
      </c>
      <c r="L864" s="11">
        <v>0.91869882570211636</v>
      </c>
      <c r="M864" s="11">
        <v>1.05</v>
      </c>
      <c r="N864" s="160">
        <v>0.26</v>
      </c>
      <c r="O864" s="160">
        <v>0.5</v>
      </c>
      <c r="P864" s="160" t="s">
        <v>285</v>
      </c>
      <c r="Q864" s="160" t="s">
        <v>109</v>
      </c>
      <c r="R864" s="11">
        <v>0.72</v>
      </c>
      <c r="S864" s="166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2">
        <v>0.8974551802990216</v>
      </c>
    </row>
    <row r="865" spans="1:65">
      <c r="A865" s="35"/>
      <c r="B865" s="19">
        <v>1</v>
      </c>
      <c r="C865" s="8">
        <v>5</v>
      </c>
      <c r="D865" s="159" t="s">
        <v>110</v>
      </c>
      <c r="E865" s="159">
        <v>0.3</v>
      </c>
      <c r="F865" s="10">
        <v>0.93</v>
      </c>
      <c r="G865" s="10">
        <v>0.85</v>
      </c>
      <c r="H865" s="10">
        <v>0.87</v>
      </c>
      <c r="I865" s="10">
        <v>0.97000000000000008</v>
      </c>
      <c r="J865" s="159">
        <v>0.25</v>
      </c>
      <c r="K865" s="10">
        <v>0.8</v>
      </c>
      <c r="L865" s="10">
        <v>0.9273073378041583</v>
      </c>
      <c r="M865" s="10">
        <v>1.04</v>
      </c>
      <c r="N865" s="159">
        <v>0.28999999999999998</v>
      </c>
      <c r="O865" s="159">
        <v>0.5</v>
      </c>
      <c r="P865" s="159" t="s">
        <v>285</v>
      </c>
      <c r="Q865" s="159" t="s">
        <v>109</v>
      </c>
      <c r="R865" s="10">
        <v>0.74</v>
      </c>
      <c r="S865" s="166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2">
        <v>57</v>
      </c>
    </row>
    <row r="866" spans="1:65">
      <c r="A866" s="35"/>
      <c r="B866" s="19">
        <v>1</v>
      </c>
      <c r="C866" s="8">
        <v>6</v>
      </c>
      <c r="D866" s="159">
        <v>0.2</v>
      </c>
      <c r="E866" s="159">
        <v>0.3</v>
      </c>
      <c r="F866" s="10">
        <v>0.89</v>
      </c>
      <c r="G866" s="10">
        <v>0.94</v>
      </c>
      <c r="H866" s="10">
        <v>0.91</v>
      </c>
      <c r="I866" s="10">
        <v>0.98</v>
      </c>
      <c r="J866" s="159">
        <v>7.0000000000000007E-2</v>
      </c>
      <c r="K866" s="10">
        <v>0.85</v>
      </c>
      <c r="L866" s="10">
        <v>0.84124476666947123</v>
      </c>
      <c r="M866" s="10">
        <v>0.94</v>
      </c>
      <c r="N866" s="159">
        <v>0.13</v>
      </c>
      <c r="O866" s="159">
        <v>0.5</v>
      </c>
      <c r="P866" s="159" t="s">
        <v>285</v>
      </c>
      <c r="Q866" s="159" t="s">
        <v>109</v>
      </c>
      <c r="R866" s="10">
        <v>0.71</v>
      </c>
      <c r="S866" s="166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62"/>
    </row>
    <row r="867" spans="1:65">
      <c r="A867" s="35"/>
      <c r="B867" s="20" t="s">
        <v>261</v>
      </c>
      <c r="C867" s="12"/>
      <c r="D867" s="26">
        <v>0.15000000000000002</v>
      </c>
      <c r="E867" s="26">
        <v>0.3</v>
      </c>
      <c r="F867" s="26">
        <v>0.91333333333333322</v>
      </c>
      <c r="G867" s="26">
        <v>0.91999999999999993</v>
      </c>
      <c r="H867" s="26">
        <v>0.91166666666666663</v>
      </c>
      <c r="I867" s="26">
        <v>0.98666666666666669</v>
      </c>
      <c r="J867" s="26">
        <v>0.19999999999999998</v>
      </c>
      <c r="K867" s="26">
        <v>0.85166666666666657</v>
      </c>
      <c r="L867" s="26">
        <v>0.88464144239217302</v>
      </c>
      <c r="M867" s="26">
        <v>0.98000000000000009</v>
      </c>
      <c r="N867" s="26">
        <v>0.21999999999999997</v>
      </c>
      <c r="O867" s="26">
        <v>0.3833333333333333</v>
      </c>
      <c r="P867" s="26" t="s">
        <v>661</v>
      </c>
      <c r="Q867" s="26" t="s">
        <v>661</v>
      </c>
      <c r="R867" s="26">
        <v>0.73166666666666658</v>
      </c>
      <c r="S867" s="166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62"/>
    </row>
    <row r="868" spans="1:65">
      <c r="A868" s="35"/>
      <c r="B868" s="3" t="s">
        <v>262</v>
      </c>
      <c r="C868" s="33"/>
      <c r="D868" s="11">
        <v>0.15000000000000002</v>
      </c>
      <c r="E868" s="11">
        <v>0.3</v>
      </c>
      <c r="F868" s="11">
        <v>0.91500000000000004</v>
      </c>
      <c r="G868" s="11">
        <v>0.95</v>
      </c>
      <c r="H868" s="11">
        <v>0.91500000000000004</v>
      </c>
      <c r="I868" s="11">
        <v>0.97500000000000009</v>
      </c>
      <c r="J868" s="11">
        <v>0.19</v>
      </c>
      <c r="K868" s="11">
        <v>0.85499999999999998</v>
      </c>
      <c r="L868" s="11">
        <v>0.88085088192283822</v>
      </c>
      <c r="M868" s="11">
        <v>0.96500000000000008</v>
      </c>
      <c r="N868" s="11">
        <v>0.22500000000000001</v>
      </c>
      <c r="O868" s="11">
        <v>0.5</v>
      </c>
      <c r="P868" s="11" t="s">
        <v>661</v>
      </c>
      <c r="Q868" s="11" t="s">
        <v>661</v>
      </c>
      <c r="R868" s="11">
        <v>0.73499999999999999</v>
      </c>
      <c r="S868" s="166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62"/>
    </row>
    <row r="869" spans="1:65">
      <c r="A869" s="35"/>
      <c r="B869" s="3" t="s">
        <v>263</v>
      </c>
      <c r="C869" s="33"/>
      <c r="D869" s="27">
        <v>7.0710678118654738E-2</v>
      </c>
      <c r="E869" s="27">
        <v>0</v>
      </c>
      <c r="F869" s="27">
        <v>1.3662601021279476E-2</v>
      </c>
      <c r="G869" s="27">
        <v>5.8991524815010521E-2</v>
      </c>
      <c r="H869" s="27">
        <v>2.3166067138525398E-2</v>
      </c>
      <c r="I869" s="27">
        <v>5.5737479909542635E-2</v>
      </c>
      <c r="J869" s="27">
        <v>0.13740451229854134</v>
      </c>
      <c r="K869" s="27">
        <v>3.7103458958251678E-2</v>
      </c>
      <c r="L869" s="27">
        <v>3.4134813709044823E-2</v>
      </c>
      <c r="M869" s="27">
        <v>5.3291650377896925E-2</v>
      </c>
      <c r="N869" s="27">
        <v>5.5856960175075972E-2</v>
      </c>
      <c r="O869" s="27">
        <v>0.18348478592697193</v>
      </c>
      <c r="P869" s="27" t="s">
        <v>661</v>
      </c>
      <c r="Q869" s="27" t="s">
        <v>661</v>
      </c>
      <c r="R869" s="27">
        <v>1.4719601443879758E-2</v>
      </c>
      <c r="S869" s="232"/>
      <c r="T869" s="233"/>
      <c r="U869" s="233"/>
      <c r="V869" s="233"/>
      <c r="W869" s="233"/>
      <c r="X869" s="233"/>
      <c r="Y869" s="233"/>
      <c r="Z869" s="233"/>
      <c r="AA869" s="233"/>
      <c r="AB869" s="233"/>
      <c r="AC869" s="233"/>
      <c r="AD869" s="233"/>
      <c r="AE869" s="233"/>
      <c r="AF869" s="233"/>
      <c r="AG869" s="233"/>
      <c r="AH869" s="233"/>
      <c r="AI869" s="233"/>
      <c r="AJ869" s="233"/>
      <c r="AK869" s="233"/>
      <c r="AL869" s="233"/>
      <c r="AM869" s="233"/>
      <c r="AN869" s="233"/>
      <c r="AO869" s="233"/>
      <c r="AP869" s="233"/>
      <c r="AQ869" s="233"/>
      <c r="AR869" s="233"/>
      <c r="AS869" s="233"/>
      <c r="AT869" s="233"/>
      <c r="AU869" s="233"/>
      <c r="AV869" s="233"/>
      <c r="AW869" s="233"/>
      <c r="AX869" s="233"/>
      <c r="AY869" s="233"/>
      <c r="AZ869" s="233"/>
      <c r="BA869" s="233"/>
      <c r="BB869" s="233"/>
      <c r="BC869" s="233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63"/>
    </row>
    <row r="870" spans="1:65">
      <c r="A870" s="35"/>
      <c r="B870" s="3" t="s">
        <v>87</v>
      </c>
      <c r="C870" s="33"/>
      <c r="D870" s="13">
        <v>0.47140452079103151</v>
      </c>
      <c r="E870" s="13">
        <v>0</v>
      </c>
      <c r="F870" s="13">
        <v>1.4959052213079721E-2</v>
      </c>
      <c r="G870" s="13">
        <v>6.4121222625011437E-2</v>
      </c>
      <c r="H870" s="13">
        <v>2.5410676934397147E-2</v>
      </c>
      <c r="I870" s="13">
        <v>5.6490689097509428E-2</v>
      </c>
      <c r="J870" s="13">
        <v>0.6870225614927068</v>
      </c>
      <c r="K870" s="13">
        <v>4.3565705234737788E-2</v>
      </c>
      <c r="L870" s="13">
        <v>3.858604410024058E-2</v>
      </c>
      <c r="M870" s="13">
        <v>5.4379235079486651E-2</v>
      </c>
      <c r="N870" s="13">
        <v>0.25389527352307262</v>
      </c>
      <c r="O870" s="13">
        <v>0.47865596328775289</v>
      </c>
      <c r="P870" s="13" t="s">
        <v>661</v>
      </c>
      <c r="Q870" s="13" t="s">
        <v>661</v>
      </c>
      <c r="R870" s="13">
        <v>2.0117906301430195E-2</v>
      </c>
      <c r="S870" s="166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A871" s="35"/>
      <c r="B871" s="3" t="s">
        <v>264</v>
      </c>
      <c r="C871" s="33"/>
      <c r="D871" s="13">
        <v>-0.83286073411485373</v>
      </c>
      <c r="E871" s="13">
        <v>-0.66572146822970768</v>
      </c>
      <c r="F871" s="13">
        <v>1.769241894511242E-2</v>
      </c>
      <c r="G871" s="13">
        <v>2.5120830762229929E-2</v>
      </c>
      <c r="H871" s="13">
        <v>1.5835315990833099E-2</v>
      </c>
      <c r="I871" s="13">
        <v>9.9404948933406123E-2</v>
      </c>
      <c r="J871" s="13">
        <v>-0.77714764548647175</v>
      </c>
      <c r="K871" s="13">
        <v>-5.1020390363225476E-2</v>
      </c>
      <c r="L871" s="13">
        <v>-1.4277858313302305E-2</v>
      </c>
      <c r="M871" s="13">
        <v>9.1976537116288615E-2</v>
      </c>
      <c r="N871" s="13">
        <v>-0.75486241003511889</v>
      </c>
      <c r="O871" s="13">
        <v>-0.57286632051573749</v>
      </c>
      <c r="P871" s="13" t="s">
        <v>661</v>
      </c>
      <c r="Q871" s="13" t="s">
        <v>661</v>
      </c>
      <c r="R871" s="13">
        <v>-0.18473180307134252</v>
      </c>
      <c r="S871" s="166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53" t="s">
        <v>265</v>
      </c>
      <c r="C872" s="54"/>
      <c r="D872" s="52">
        <v>5.3</v>
      </c>
      <c r="E872" s="52" t="s">
        <v>266</v>
      </c>
      <c r="F872" s="52">
        <v>0.19</v>
      </c>
      <c r="G872" s="52">
        <v>0.23</v>
      </c>
      <c r="H872" s="52">
        <v>0.18</v>
      </c>
      <c r="I872" s="52">
        <v>0.67</v>
      </c>
      <c r="J872" s="52">
        <v>4.5199999999999996</v>
      </c>
      <c r="K872" s="52">
        <v>0.22</v>
      </c>
      <c r="L872" s="52">
        <v>0</v>
      </c>
      <c r="M872" s="52">
        <v>0.63</v>
      </c>
      <c r="N872" s="52">
        <v>4.3899999999999997</v>
      </c>
      <c r="O872" s="52" t="s">
        <v>266</v>
      </c>
      <c r="P872" s="52">
        <v>5.68</v>
      </c>
      <c r="Q872" s="52">
        <v>10.68</v>
      </c>
      <c r="R872" s="52">
        <v>1.01</v>
      </c>
      <c r="S872" s="166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B873" s="36" t="s">
        <v>292</v>
      </c>
      <c r="C873" s="20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BM873" s="62"/>
    </row>
    <row r="874" spans="1:65">
      <c r="BM874" s="62"/>
    </row>
    <row r="875" spans="1:65" ht="15">
      <c r="B875" s="37" t="s">
        <v>521</v>
      </c>
      <c r="BM875" s="32" t="s">
        <v>67</v>
      </c>
    </row>
    <row r="876" spans="1:65" ht="15">
      <c r="A876" s="28" t="s">
        <v>24</v>
      </c>
      <c r="B876" s="18" t="s">
        <v>115</v>
      </c>
      <c r="C876" s="15" t="s">
        <v>116</v>
      </c>
      <c r="D876" s="16" t="s">
        <v>234</v>
      </c>
      <c r="E876" s="17" t="s">
        <v>234</v>
      </c>
      <c r="F876" s="17" t="s">
        <v>234</v>
      </c>
      <c r="G876" s="17" t="s">
        <v>234</v>
      </c>
      <c r="H876" s="17" t="s">
        <v>234</v>
      </c>
      <c r="I876" s="17" t="s">
        <v>234</v>
      </c>
      <c r="J876" s="17" t="s">
        <v>234</v>
      </c>
      <c r="K876" s="16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1</v>
      </c>
    </row>
    <row r="877" spans="1:65">
      <c r="A877" s="35"/>
      <c r="B877" s="19" t="s">
        <v>235</v>
      </c>
      <c r="C877" s="8" t="s">
        <v>235</v>
      </c>
      <c r="D877" s="164" t="s">
        <v>239</v>
      </c>
      <c r="E877" s="165" t="s">
        <v>240</v>
      </c>
      <c r="F877" s="165" t="s">
        <v>245</v>
      </c>
      <c r="G877" s="165" t="s">
        <v>247</v>
      </c>
      <c r="H877" s="165" t="s">
        <v>250</v>
      </c>
      <c r="I877" s="165" t="s">
        <v>252</v>
      </c>
      <c r="J877" s="165" t="s">
        <v>268</v>
      </c>
      <c r="K877" s="16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 t="s">
        <v>3</v>
      </c>
    </row>
    <row r="878" spans="1:65">
      <c r="A878" s="35"/>
      <c r="B878" s="19"/>
      <c r="C878" s="8"/>
      <c r="D878" s="9" t="s">
        <v>275</v>
      </c>
      <c r="E878" s="10" t="s">
        <v>276</v>
      </c>
      <c r="F878" s="10" t="s">
        <v>276</v>
      </c>
      <c r="G878" s="10" t="s">
        <v>276</v>
      </c>
      <c r="H878" s="10" t="s">
        <v>275</v>
      </c>
      <c r="I878" s="10" t="s">
        <v>275</v>
      </c>
      <c r="J878" s="10" t="s">
        <v>275</v>
      </c>
      <c r="K878" s="16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2</v>
      </c>
    </row>
    <row r="879" spans="1:65">
      <c r="A879" s="35"/>
      <c r="B879" s="19"/>
      <c r="C879" s="8"/>
      <c r="D879" s="29"/>
      <c r="E879" s="29"/>
      <c r="F879" s="29"/>
      <c r="G879" s="29"/>
      <c r="H879" s="29"/>
      <c r="I879" s="29"/>
      <c r="J879" s="29"/>
      <c r="K879" s="16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2</v>
      </c>
    </row>
    <row r="880" spans="1:65">
      <c r="A880" s="35"/>
      <c r="B880" s="18">
        <v>1</v>
      </c>
      <c r="C880" s="14">
        <v>1</v>
      </c>
      <c r="D880" s="22">
        <v>0.6</v>
      </c>
      <c r="E880" s="157">
        <v>0.5</v>
      </c>
      <c r="F880" s="23">
        <v>0.42</v>
      </c>
      <c r="G880" s="22">
        <v>0.45</v>
      </c>
      <c r="H880" s="23">
        <v>0.57999999999999996</v>
      </c>
      <c r="I880" s="22">
        <v>0.51</v>
      </c>
      <c r="J880" s="23">
        <v>0.54</v>
      </c>
      <c r="K880" s="16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>
        <v>1</v>
      </c>
    </row>
    <row r="881" spans="1:65">
      <c r="A881" s="35"/>
      <c r="B881" s="19">
        <v>1</v>
      </c>
      <c r="C881" s="8">
        <v>2</v>
      </c>
      <c r="D881" s="10">
        <v>0.6</v>
      </c>
      <c r="E881" s="159">
        <v>0.4</v>
      </c>
      <c r="F881" s="25">
        <v>0.36</v>
      </c>
      <c r="G881" s="10">
        <v>0.49</v>
      </c>
      <c r="H881" s="25">
        <v>0.6</v>
      </c>
      <c r="I881" s="10">
        <v>0.52</v>
      </c>
      <c r="J881" s="25">
        <v>0.6</v>
      </c>
      <c r="K881" s="16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>
        <v>20</v>
      </c>
    </row>
    <row r="882" spans="1:65">
      <c r="A882" s="35"/>
      <c r="B882" s="19">
        <v>1</v>
      </c>
      <c r="C882" s="8">
        <v>3</v>
      </c>
      <c r="D882" s="10">
        <v>0.6</v>
      </c>
      <c r="E882" s="159">
        <v>0.5</v>
      </c>
      <c r="F882" s="25">
        <v>0.34</v>
      </c>
      <c r="G882" s="10">
        <v>0.47</v>
      </c>
      <c r="H882" s="25">
        <v>0.66</v>
      </c>
      <c r="I882" s="10">
        <v>0.54</v>
      </c>
      <c r="J882" s="25">
        <v>0.61</v>
      </c>
      <c r="K882" s="16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16</v>
      </c>
    </row>
    <row r="883" spans="1:65">
      <c r="A883" s="35"/>
      <c r="B883" s="19">
        <v>1</v>
      </c>
      <c r="C883" s="8">
        <v>4</v>
      </c>
      <c r="D883" s="10">
        <v>0.6</v>
      </c>
      <c r="E883" s="159">
        <v>0.5</v>
      </c>
      <c r="F883" s="25">
        <v>0.37</v>
      </c>
      <c r="G883" s="10">
        <v>0.49</v>
      </c>
      <c r="H883" s="25">
        <v>0.61</v>
      </c>
      <c r="I883" s="10">
        <v>0.5</v>
      </c>
      <c r="J883" s="25">
        <v>0.6</v>
      </c>
      <c r="K883" s="16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>
        <v>0.53166666666666662</v>
      </c>
    </row>
    <row r="884" spans="1:65">
      <c r="A884" s="35"/>
      <c r="B884" s="19">
        <v>1</v>
      </c>
      <c r="C884" s="8">
        <v>5</v>
      </c>
      <c r="D884" s="10">
        <v>0.5</v>
      </c>
      <c r="E884" s="159">
        <v>0.5</v>
      </c>
      <c r="F884" s="10">
        <v>0.41</v>
      </c>
      <c r="G884" s="10">
        <v>0.49</v>
      </c>
      <c r="H884" s="10">
        <v>0.6</v>
      </c>
      <c r="I884" s="10">
        <v>0.49</v>
      </c>
      <c r="J884" s="10">
        <v>0.66</v>
      </c>
      <c r="K884" s="16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2">
        <v>58</v>
      </c>
    </row>
    <row r="885" spans="1:65">
      <c r="A885" s="35"/>
      <c r="B885" s="19">
        <v>1</v>
      </c>
      <c r="C885" s="8">
        <v>6</v>
      </c>
      <c r="D885" s="10">
        <v>0.7</v>
      </c>
      <c r="E885" s="159">
        <v>0.4</v>
      </c>
      <c r="F885" s="10">
        <v>0.43</v>
      </c>
      <c r="G885" s="10">
        <v>0.49</v>
      </c>
      <c r="H885" s="10">
        <v>0.61</v>
      </c>
      <c r="I885" s="10">
        <v>0.48</v>
      </c>
      <c r="J885" s="10">
        <v>0.62</v>
      </c>
      <c r="K885" s="16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20" t="s">
        <v>261</v>
      </c>
      <c r="C886" s="12"/>
      <c r="D886" s="26">
        <v>0.6</v>
      </c>
      <c r="E886" s="26">
        <v>0.46666666666666662</v>
      </c>
      <c r="F886" s="26">
        <v>0.38833333333333336</v>
      </c>
      <c r="G886" s="26">
        <v>0.48</v>
      </c>
      <c r="H886" s="26">
        <v>0.61</v>
      </c>
      <c r="I886" s="26">
        <v>0.50666666666666671</v>
      </c>
      <c r="J886" s="26">
        <v>0.60500000000000009</v>
      </c>
      <c r="K886" s="16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A887" s="35"/>
      <c r="B887" s="3" t="s">
        <v>262</v>
      </c>
      <c r="C887" s="33"/>
      <c r="D887" s="11">
        <v>0.6</v>
      </c>
      <c r="E887" s="11">
        <v>0.5</v>
      </c>
      <c r="F887" s="11">
        <v>0.39</v>
      </c>
      <c r="G887" s="11">
        <v>0.49</v>
      </c>
      <c r="H887" s="11">
        <v>0.60499999999999998</v>
      </c>
      <c r="I887" s="11">
        <v>0.505</v>
      </c>
      <c r="J887" s="11">
        <v>0.60499999999999998</v>
      </c>
      <c r="K887" s="16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62"/>
    </row>
    <row r="888" spans="1:65">
      <c r="A888" s="35"/>
      <c r="B888" s="3" t="s">
        <v>263</v>
      </c>
      <c r="C888" s="33"/>
      <c r="D888" s="27">
        <v>6.3245553203367569E-2</v>
      </c>
      <c r="E888" s="27">
        <v>5.1639777949433252E-2</v>
      </c>
      <c r="F888" s="27">
        <v>3.6560452221856693E-2</v>
      </c>
      <c r="G888" s="27">
        <v>1.6733200530681509E-2</v>
      </c>
      <c r="H888" s="27">
        <v>2.6832815729997499E-2</v>
      </c>
      <c r="I888" s="27">
        <v>2.1602468994692887E-2</v>
      </c>
      <c r="J888" s="27">
        <v>3.8858718455450893E-2</v>
      </c>
      <c r="K888" s="16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A889" s="35"/>
      <c r="B889" s="3" t="s">
        <v>87</v>
      </c>
      <c r="C889" s="33"/>
      <c r="D889" s="13">
        <v>0.10540925533894595</v>
      </c>
      <c r="E889" s="13">
        <v>0.11065666703449983</v>
      </c>
      <c r="F889" s="13">
        <v>9.4147087266583745E-2</v>
      </c>
      <c r="G889" s="13">
        <v>3.486083443891981E-2</v>
      </c>
      <c r="H889" s="13">
        <v>4.398822250819262E-2</v>
      </c>
      <c r="I889" s="13">
        <v>4.2636451963209643E-2</v>
      </c>
      <c r="J889" s="13">
        <v>6.42292867032246E-2</v>
      </c>
      <c r="K889" s="16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3" t="s">
        <v>264</v>
      </c>
      <c r="C890" s="33"/>
      <c r="D890" s="13">
        <v>0.12852664576802519</v>
      </c>
      <c r="E890" s="13">
        <v>-0.12225705329153602</v>
      </c>
      <c r="F890" s="13">
        <v>-0.26959247648902807</v>
      </c>
      <c r="G890" s="13">
        <v>-9.7178683385579889E-2</v>
      </c>
      <c r="H890" s="13">
        <v>0.14733542319749215</v>
      </c>
      <c r="I890" s="13">
        <v>-4.7021943573667513E-2</v>
      </c>
      <c r="J890" s="13">
        <v>0.1379310344827589</v>
      </c>
      <c r="K890" s="16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A891" s="35"/>
      <c r="B891" s="53" t="s">
        <v>265</v>
      </c>
      <c r="C891" s="54"/>
      <c r="D891" s="52">
        <v>0.57999999999999996</v>
      </c>
      <c r="E891" s="52" t="s">
        <v>266</v>
      </c>
      <c r="F891" s="52">
        <v>2.0499999999999998</v>
      </c>
      <c r="G891" s="52">
        <v>0.91</v>
      </c>
      <c r="H891" s="52">
        <v>0.71</v>
      </c>
      <c r="I891" s="52">
        <v>0.57999999999999996</v>
      </c>
      <c r="J891" s="52">
        <v>0.64</v>
      </c>
      <c r="K891" s="16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2"/>
    </row>
    <row r="892" spans="1:65">
      <c r="B892" s="36" t="s">
        <v>283</v>
      </c>
      <c r="C892" s="20"/>
      <c r="D892" s="31"/>
      <c r="E892" s="31"/>
      <c r="F892" s="31"/>
      <c r="G892" s="31"/>
      <c r="H892" s="31"/>
      <c r="I892" s="31"/>
      <c r="J892" s="31"/>
      <c r="BM892" s="62"/>
    </row>
    <row r="893" spans="1:65">
      <c r="BM893" s="62"/>
    </row>
    <row r="894" spans="1:65" ht="15">
      <c r="B894" s="37" t="s">
        <v>522</v>
      </c>
      <c r="BM894" s="32" t="s">
        <v>67</v>
      </c>
    </row>
    <row r="895" spans="1:65" ht="15">
      <c r="A895" s="28" t="s">
        <v>27</v>
      </c>
      <c r="B895" s="18" t="s">
        <v>115</v>
      </c>
      <c r="C895" s="15" t="s">
        <v>116</v>
      </c>
      <c r="D895" s="16" t="s">
        <v>234</v>
      </c>
      <c r="E895" s="17" t="s">
        <v>234</v>
      </c>
      <c r="F895" s="17" t="s">
        <v>234</v>
      </c>
      <c r="G895" s="17" t="s">
        <v>234</v>
      </c>
      <c r="H895" s="17" t="s">
        <v>234</v>
      </c>
      <c r="I895" s="17" t="s">
        <v>234</v>
      </c>
      <c r="J895" s="17" t="s">
        <v>234</v>
      </c>
      <c r="K895" s="17" t="s">
        <v>234</v>
      </c>
      <c r="L895" s="17" t="s">
        <v>234</v>
      </c>
      <c r="M895" s="17" t="s">
        <v>234</v>
      </c>
      <c r="N895" s="17" t="s">
        <v>234</v>
      </c>
      <c r="O895" s="17" t="s">
        <v>234</v>
      </c>
      <c r="P895" s="17" t="s">
        <v>234</v>
      </c>
      <c r="Q895" s="17" t="s">
        <v>234</v>
      </c>
      <c r="R895" s="17" t="s">
        <v>234</v>
      </c>
      <c r="S895" s="166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1</v>
      </c>
    </row>
    <row r="896" spans="1:65">
      <c r="A896" s="35"/>
      <c r="B896" s="19" t="s">
        <v>235</v>
      </c>
      <c r="C896" s="8" t="s">
        <v>235</v>
      </c>
      <c r="D896" s="164" t="s">
        <v>239</v>
      </c>
      <c r="E896" s="165" t="s">
        <v>240</v>
      </c>
      <c r="F896" s="165" t="s">
        <v>241</v>
      </c>
      <c r="G896" s="165" t="s">
        <v>242</v>
      </c>
      <c r="H896" s="165" t="s">
        <v>243</v>
      </c>
      <c r="I896" s="165" t="s">
        <v>244</v>
      </c>
      <c r="J896" s="165" t="s">
        <v>245</v>
      </c>
      <c r="K896" s="165" t="s">
        <v>247</v>
      </c>
      <c r="L896" s="165" t="s">
        <v>249</v>
      </c>
      <c r="M896" s="165" t="s">
        <v>250</v>
      </c>
      <c r="N896" s="165" t="s">
        <v>251</v>
      </c>
      <c r="O896" s="165" t="s">
        <v>252</v>
      </c>
      <c r="P896" s="165" t="s">
        <v>253</v>
      </c>
      <c r="Q896" s="165" t="s">
        <v>255</v>
      </c>
      <c r="R896" s="165" t="s">
        <v>268</v>
      </c>
      <c r="S896" s="166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 t="s">
        <v>3</v>
      </c>
    </row>
    <row r="897" spans="1:65">
      <c r="A897" s="35"/>
      <c r="B897" s="19"/>
      <c r="C897" s="8"/>
      <c r="D897" s="9" t="s">
        <v>275</v>
      </c>
      <c r="E897" s="10" t="s">
        <v>276</v>
      </c>
      <c r="F897" s="10" t="s">
        <v>276</v>
      </c>
      <c r="G897" s="10" t="s">
        <v>276</v>
      </c>
      <c r="H897" s="10" t="s">
        <v>276</v>
      </c>
      <c r="I897" s="10" t="s">
        <v>276</v>
      </c>
      <c r="J897" s="10" t="s">
        <v>276</v>
      </c>
      <c r="K897" s="10" t="s">
        <v>276</v>
      </c>
      <c r="L897" s="10" t="s">
        <v>119</v>
      </c>
      <c r="M897" s="10" t="s">
        <v>275</v>
      </c>
      <c r="N897" s="10" t="s">
        <v>275</v>
      </c>
      <c r="O897" s="10" t="s">
        <v>275</v>
      </c>
      <c r="P897" s="10" t="s">
        <v>276</v>
      </c>
      <c r="Q897" s="10" t="s">
        <v>119</v>
      </c>
      <c r="R897" s="10" t="s">
        <v>275</v>
      </c>
      <c r="S897" s="166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3</v>
      </c>
    </row>
    <row r="898" spans="1:65">
      <c r="A898" s="35"/>
      <c r="B898" s="19"/>
      <c r="C898" s="8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166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3</v>
      </c>
    </row>
    <row r="899" spans="1:65">
      <c r="A899" s="35"/>
      <c r="B899" s="18">
        <v>1</v>
      </c>
      <c r="C899" s="14">
        <v>1</v>
      </c>
      <c r="D899" s="259" t="s">
        <v>285</v>
      </c>
      <c r="E899" s="242" t="s">
        <v>285</v>
      </c>
      <c r="F899" s="260">
        <v>0.09</v>
      </c>
      <c r="G899" s="242">
        <v>0.06</v>
      </c>
      <c r="H899" s="260">
        <v>7.0000000000000007E-2</v>
      </c>
      <c r="I899" s="278">
        <v>0.17</v>
      </c>
      <c r="J899" s="281" t="s">
        <v>285</v>
      </c>
      <c r="K899" s="242">
        <v>7.0000000000000007E-2</v>
      </c>
      <c r="L899" s="259" t="s">
        <v>110</v>
      </c>
      <c r="M899" s="259" t="s">
        <v>98</v>
      </c>
      <c r="N899" s="259" t="s">
        <v>110</v>
      </c>
      <c r="O899" s="259" t="s">
        <v>213</v>
      </c>
      <c r="P899" s="259" t="s">
        <v>285</v>
      </c>
      <c r="Q899" s="259" t="s">
        <v>109</v>
      </c>
      <c r="R899" s="242">
        <v>0.06</v>
      </c>
      <c r="S899" s="232"/>
      <c r="T899" s="233"/>
      <c r="U899" s="233"/>
      <c r="V899" s="233"/>
      <c r="W899" s="233"/>
      <c r="X899" s="233"/>
      <c r="Y899" s="233"/>
      <c r="Z899" s="233"/>
      <c r="AA899" s="233"/>
      <c r="AB899" s="233"/>
      <c r="AC899" s="233"/>
      <c r="AD899" s="233"/>
      <c r="AE899" s="233"/>
      <c r="AF899" s="233"/>
      <c r="AG899" s="233"/>
      <c r="AH899" s="233"/>
      <c r="AI899" s="233"/>
      <c r="AJ899" s="233"/>
      <c r="AK899" s="233"/>
      <c r="AL899" s="233"/>
      <c r="AM899" s="233"/>
      <c r="AN899" s="233"/>
      <c r="AO899" s="233"/>
      <c r="AP899" s="233"/>
      <c r="AQ899" s="233"/>
      <c r="AR899" s="233"/>
      <c r="AS899" s="233"/>
      <c r="AT899" s="233"/>
      <c r="AU899" s="233"/>
      <c r="AV899" s="233"/>
      <c r="AW899" s="233"/>
      <c r="AX899" s="233"/>
      <c r="AY899" s="233"/>
      <c r="AZ899" s="233"/>
      <c r="BA899" s="233"/>
      <c r="BB899" s="233"/>
      <c r="BC899" s="233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43">
        <v>1</v>
      </c>
    </row>
    <row r="900" spans="1:65">
      <c r="A900" s="35"/>
      <c r="B900" s="19">
        <v>1</v>
      </c>
      <c r="C900" s="8">
        <v>2</v>
      </c>
      <c r="D900" s="261" t="s">
        <v>285</v>
      </c>
      <c r="E900" s="244" t="s">
        <v>285</v>
      </c>
      <c r="F900" s="262">
        <v>0.09</v>
      </c>
      <c r="G900" s="244">
        <v>0.14000000000000001</v>
      </c>
      <c r="H900" s="262">
        <v>0.06</v>
      </c>
      <c r="I900" s="244">
        <v>0.08</v>
      </c>
      <c r="J900" s="263" t="s">
        <v>285</v>
      </c>
      <c r="K900" s="244" t="s">
        <v>285</v>
      </c>
      <c r="L900" s="261" t="s">
        <v>110</v>
      </c>
      <c r="M900" s="261" t="s">
        <v>98</v>
      </c>
      <c r="N900" s="261" t="s">
        <v>110</v>
      </c>
      <c r="O900" s="261" t="s">
        <v>213</v>
      </c>
      <c r="P900" s="261" t="s">
        <v>285</v>
      </c>
      <c r="Q900" s="261" t="s">
        <v>109</v>
      </c>
      <c r="R900" s="244">
        <v>7.0000000000000007E-2</v>
      </c>
      <c r="S900" s="232"/>
      <c r="T900" s="233"/>
      <c r="U900" s="233"/>
      <c r="V900" s="233"/>
      <c r="W900" s="233"/>
      <c r="X900" s="233"/>
      <c r="Y900" s="233"/>
      <c r="Z900" s="233"/>
      <c r="AA900" s="233"/>
      <c r="AB900" s="233"/>
      <c r="AC900" s="233"/>
      <c r="AD900" s="233"/>
      <c r="AE900" s="233"/>
      <c r="AF900" s="233"/>
      <c r="AG900" s="233"/>
      <c r="AH900" s="233"/>
      <c r="AI900" s="233"/>
      <c r="AJ900" s="233"/>
      <c r="AK900" s="233"/>
      <c r="AL900" s="233"/>
      <c r="AM900" s="233"/>
      <c r="AN900" s="233"/>
      <c r="AO900" s="233"/>
      <c r="AP900" s="233"/>
      <c r="AQ900" s="233"/>
      <c r="AR900" s="233"/>
      <c r="AS900" s="233"/>
      <c r="AT900" s="233"/>
      <c r="AU900" s="233"/>
      <c r="AV900" s="233"/>
      <c r="AW900" s="233"/>
      <c r="AX900" s="233"/>
      <c r="AY900" s="233"/>
      <c r="AZ900" s="233"/>
      <c r="BA900" s="233"/>
      <c r="BB900" s="233"/>
      <c r="BC900" s="233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43">
        <v>38</v>
      </c>
    </row>
    <row r="901" spans="1:65">
      <c r="A901" s="35"/>
      <c r="B901" s="19">
        <v>1</v>
      </c>
      <c r="C901" s="8">
        <v>3</v>
      </c>
      <c r="D901" s="261" t="s">
        <v>285</v>
      </c>
      <c r="E901" s="244" t="s">
        <v>285</v>
      </c>
      <c r="F901" s="262">
        <v>0.09</v>
      </c>
      <c r="G901" s="244">
        <v>0.09</v>
      </c>
      <c r="H901" s="262">
        <v>0.06</v>
      </c>
      <c r="I901" s="244">
        <v>0.08</v>
      </c>
      <c r="J901" s="263" t="s">
        <v>285</v>
      </c>
      <c r="K901" s="262">
        <v>0.06</v>
      </c>
      <c r="L901" s="263" t="s">
        <v>110</v>
      </c>
      <c r="M901" s="263" t="s">
        <v>98</v>
      </c>
      <c r="N901" s="263" t="s">
        <v>110</v>
      </c>
      <c r="O901" s="263" t="s">
        <v>213</v>
      </c>
      <c r="P901" s="263" t="s">
        <v>285</v>
      </c>
      <c r="Q901" s="263" t="s">
        <v>109</v>
      </c>
      <c r="R901" s="27">
        <v>7.0000000000000007E-2</v>
      </c>
      <c r="S901" s="232"/>
      <c r="T901" s="233"/>
      <c r="U901" s="233"/>
      <c r="V901" s="233"/>
      <c r="W901" s="233"/>
      <c r="X901" s="233"/>
      <c r="Y901" s="233"/>
      <c r="Z901" s="233"/>
      <c r="AA901" s="233"/>
      <c r="AB901" s="233"/>
      <c r="AC901" s="233"/>
      <c r="AD901" s="233"/>
      <c r="AE901" s="233"/>
      <c r="AF901" s="233"/>
      <c r="AG901" s="233"/>
      <c r="AH901" s="233"/>
      <c r="AI901" s="233"/>
      <c r="AJ901" s="233"/>
      <c r="AK901" s="233"/>
      <c r="AL901" s="233"/>
      <c r="AM901" s="233"/>
      <c r="AN901" s="233"/>
      <c r="AO901" s="233"/>
      <c r="AP901" s="233"/>
      <c r="AQ901" s="233"/>
      <c r="AR901" s="233"/>
      <c r="AS901" s="233"/>
      <c r="AT901" s="233"/>
      <c r="AU901" s="233"/>
      <c r="AV901" s="233"/>
      <c r="AW901" s="233"/>
      <c r="AX901" s="233"/>
      <c r="AY901" s="233"/>
      <c r="AZ901" s="233"/>
      <c r="BA901" s="233"/>
      <c r="BB901" s="233"/>
      <c r="BC901" s="233"/>
      <c r="BD901" s="233"/>
      <c r="BE901" s="233"/>
      <c r="BF901" s="233"/>
      <c r="BG901" s="233"/>
      <c r="BH901" s="233"/>
      <c r="BI901" s="233"/>
      <c r="BJ901" s="233"/>
      <c r="BK901" s="233"/>
      <c r="BL901" s="233"/>
      <c r="BM901" s="243">
        <v>16</v>
      </c>
    </row>
    <row r="902" spans="1:65">
      <c r="A902" s="35"/>
      <c r="B902" s="19">
        <v>1</v>
      </c>
      <c r="C902" s="8">
        <v>4</v>
      </c>
      <c r="D902" s="261" t="s">
        <v>285</v>
      </c>
      <c r="E902" s="244">
        <v>0.05</v>
      </c>
      <c r="F902" s="262">
        <v>0.1</v>
      </c>
      <c r="G902" s="244">
        <v>0.11</v>
      </c>
      <c r="H902" s="262">
        <v>0.05</v>
      </c>
      <c r="I902" s="244">
        <v>0.09</v>
      </c>
      <c r="J902" s="263" t="s">
        <v>285</v>
      </c>
      <c r="K902" s="262">
        <v>7.0000000000000007E-2</v>
      </c>
      <c r="L902" s="263" t="s">
        <v>110</v>
      </c>
      <c r="M902" s="263" t="s">
        <v>98</v>
      </c>
      <c r="N902" s="263" t="s">
        <v>110</v>
      </c>
      <c r="O902" s="263" t="s">
        <v>213</v>
      </c>
      <c r="P902" s="263" t="s">
        <v>285</v>
      </c>
      <c r="Q902" s="263" t="s">
        <v>109</v>
      </c>
      <c r="R902" s="27">
        <v>0.09</v>
      </c>
      <c r="S902" s="232"/>
      <c r="T902" s="233"/>
      <c r="U902" s="233"/>
      <c r="V902" s="233"/>
      <c r="W902" s="233"/>
      <c r="X902" s="233"/>
      <c r="Y902" s="233"/>
      <c r="Z902" s="233"/>
      <c r="AA902" s="233"/>
      <c r="AB902" s="233"/>
      <c r="AC902" s="233"/>
      <c r="AD902" s="233"/>
      <c r="AE902" s="233"/>
      <c r="AF902" s="233"/>
      <c r="AG902" s="233"/>
      <c r="AH902" s="233"/>
      <c r="AI902" s="233"/>
      <c r="AJ902" s="233"/>
      <c r="AK902" s="233"/>
      <c r="AL902" s="233"/>
      <c r="AM902" s="233"/>
      <c r="AN902" s="233"/>
      <c r="AO902" s="233"/>
      <c r="AP902" s="233"/>
      <c r="AQ902" s="233"/>
      <c r="AR902" s="233"/>
      <c r="AS902" s="233"/>
      <c r="AT902" s="233"/>
      <c r="AU902" s="233"/>
      <c r="AV902" s="233"/>
      <c r="AW902" s="233"/>
      <c r="AX902" s="233"/>
      <c r="AY902" s="233"/>
      <c r="AZ902" s="233"/>
      <c r="BA902" s="233"/>
      <c r="BB902" s="233"/>
      <c r="BC902" s="233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43">
        <v>7.052380952380953E-2</v>
      </c>
    </row>
    <row r="903" spans="1:65">
      <c r="A903" s="35"/>
      <c r="B903" s="19">
        <v>1</v>
      </c>
      <c r="C903" s="8">
        <v>5</v>
      </c>
      <c r="D903" s="261" t="s">
        <v>285</v>
      </c>
      <c r="E903" s="244">
        <v>0.05</v>
      </c>
      <c r="F903" s="244">
        <v>0.08</v>
      </c>
      <c r="G903" s="244">
        <v>0.06</v>
      </c>
      <c r="H903" s="244">
        <v>0.05</v>
      </c>
      <c r="I903" s="244">
        <v>0.08</v>
      </c>
      <c r="J903" s="261" t="s">
        <v>285</v>
      </c>
      <c r="K903" s="244">
        <v>0.06</v>
      </c>
      <c r="L903" s="261" t="s">
        <v>110</v>
      </c>
      <c r="M903" s="261" t="s">
        <v>98</v>
      </c>
      <c r="N903" s="261" t="s">
        <v>110</v>
      </c>
      <c r="O903" s="261" t="s">
        <v>213</v>
      </c>
      <c r="P903" s="261" t="s">
        <v>285</v>
      </c>
      <c r="Q903" s="261" t="s">
        <v>109</v>
      </c>
      <c r="R903" s="244">
        <v>7.0000000000000007E-2</v>
      </c>
      <c r="S903" s="232"/>
      <c r="T903" s="233"/>
      <c r="U903" s="233"/>
      <c r="V903" s="233"/>
      <c r="W903" s="233"/>
      <c r="X903" s="233"/>
      <c r="Y903" s="233"/>
      <c r="Z903" s="233"/>
      <c r="AA903" s="233"/>
      <c r="AB903" s="233"/>
      <c r="AC903" s="233"/>
      <c r="AD903" s="233"/>
      <c r="AE903" s="233"/>
      <c r="AF903" s="233"/>
      <c r="AG903" s="233"/>
      <c r="AH903" s="233"/>
      <c r="AI903" s="233"/>
      <c r="AJ903" s="233"/>
      <c r="AK903" s="233"/>
      <c r="AL903" s="233"/>
      <c r="AM903" s="233"/>
      <c r="AN903" s="233"/>
      <c r="AO903" s="233"/>
      <c r="AP903" s="233"/>
      <c r="AQ903" s="233"/>
      <c r="AR903" s="233"/>
      <c r="AS903" s="233"/>
      <c r="AT903" s="233"/>
      <c r="AU903" s="233"/>
      <c r="AV903" s="233"/>
      <c r="AW903" s="233"/>
      <c r="AX903" s="233"/>
      <c r="AY903" s="233"/>
      <c r="AZ903" s="233"/>
      <c r="BA903" s="233"/>
      <c r="BB903" s="233"/>
      <c r="BC903" s="233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43">
        <v>59</v>
      </c>
    </row>
    <row r="904" spans="1:65">
      <c r="A904" s="35"/>
      <c r="B904" s="19">
        <v>1</v>
      </c>
      <c r="C904" s="8">
        <v>6</v>
      </c>
      <c r="D904" s="261" t="s">
        <v>285</v>
      </c>
      <c r="E904" s="244">
        <v>0.06</v>
      </c>
      <c r="F904" s="244">
        <v>0.09</v>
      </c>
      <c r="G904" s="244">
        <v>0.11</v>
      </c>
      <c r="H904" s="244">
        <v>0.08</v>
      </c>
      <c r="I904" s="244">
        <v>0.08</v>
      </c>
      <c r="J904" s="261" t="s">
        <v>285</v>
      </c>
      <c r="K904" s="244">
        <v>0.05</v>
      </c>
      <c r="L904" s="261" t="s">
        <v>110</v>
      </c>
      <c r="M904" s="261" t="s">
        <v>98</v>
      </c>
      <c r="N904" s="261" t="s">
        <v>110</v>
      </c>
      <c r="O904" s="261" t="s">
        <v>213</v>
      </c>
      <c r="P904" s="261" t="s">
        <v>285</v>
      </c>
      <c r="Q904" s="261" t="s">
        <v>109</v>
      </c>
      <c r="R904" s="244">
        <v>0.06</v>
      </c>
      <c r="S904" s="232"/>
      <c r="T904" s="233"/>
      <c r="U904" s="233"/>
      <c r="V904" s="233"/>
      <c r="W904" s="233"/>
      <c r="X904" s="233"/>
      <c r="Y904" s="233"/>
      <c r="Z904" s="233"/>
      <c r="AA904" s="233"/>
      <c r="AB904" s="233"/>
      <c r="AC904" s="233"/>
      <c r="AD904" s="233"/>
      <c r="AE904" s="233"/>
      <c r="AF904" s="233"/>
      <c r="AG904" s="233"/>
      <c r="AH904" s="233"/>
      <c r="AI904" s="233"/>
      <c r="AJ904" s="233"/>
      <c r="AK904" s="233"/>
      <c r="AL904" s="233"/>
      <c r="AM904" s="233"/>
      <c r="AN904" s="233"/>
      <c r="AO904" s="233"/>
      <c r="AP904" s="233"/>
      <c r="AQ904" s="233"/>
      <c r="AR904" s="233"/>
      <c r="AS904" s="233"/>
      <c r="AT904" s="233"/>
      <c r="AU904" s="233"/>
      <c r="AV904" s="233"/>
      <c r="AW904" s="233"/>
      <c r="AX904" s="233"/>
      <c r="AY904" s="233"/>
      <c r="AZ904" s="233"/>
      <c r="BA904" s="233"/>
      <c r="BB904" s="233"/>
      <c r="BC904" s="233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63"/>
    </row>
    <row r="905" spans="1:65">
      <c r="A905" s="35"/>
      <c r="B905" s="20" t="s">
        <v>261</v>
      </c>
      <c r="C905" s="12"/>
      <c r="D905" s="245" t="s">
        <v>661</v>
      </c>
      <c r="E905" s="245">
        <v>5.3333333333333337E-2</v>
      </c>
      <c r="F905" s="245">
        <v>9.0000000000000011E-2</v>
      </c>
      <c r="G905" s="245">
        <v>9.5000000000000015E-2</v>
      </c>
      <c r="H905" s="245">
        <v>6.1666666666666668E-2</v>
      </c>
      <c r="I905" s="245">
        <v>9.6666666666666665E-2</v>
      </c>
      <c r="J905" s="245" t="s">
        <v>661</v>
      </c>
      <c r="K905" s="245">
        <v>6.2E-2</v>
      </c>
      <c r="L905" s="245" t="s">
        <v>661</v>
      </c>
      <c r="M905" s="245" t="s">
        <v>661</v>
      </c>
      <c r="N905" s="245" t="s">
        <v>661</v>
      </c>
      <c r="O905" s="245" t="s">
        <v>661</v>
      </c>
      <c r="P905" s="245" t="s">
        <v>661</v>
      </c>
      <c r="Q905" s="245" t="s">
        <v>661</v>
      </c>
      <c r="R905" s="245">
        <v>7.0000000000000007E-2</v>
      </c>
      <c r="S905" s="232"/>
      <c r="T905" s="233"/>
      <c r="U905" s="233"/>
      <c r="V905" s="233"/>
      <c r="W905" s="233"/>
      <c r="X905" s="233"/>
      <c r="Y905" s="233"/>
      <c r="Z905" s="233"/>
      <c r="AA905" s="233"/>
      <c r="AB905" s="233"/>
      <c r="AC905" s="233"/>
      <c r="AD905" s="233"/>
      <c r="AE905" s="233"/>
      <c r="AF905" s="233"/>
      <c r="AG905" s="233"/>
      <c r="AH905" s="233"/>
      <c r="AI905" s="233"/>
      <c r="AJ905" s="233"/>
      <c r="AK905" s="233"/>
      <c r="AL905" s="233"/>
      <c r="AM905" s="233"/>
      <c r="AN905" s="233"/>
      <c r="AO905" s="233"/>
      <c r="AP905" s="233"/>
      <c r="AQ905" s="233"/>
      <c r="AR905" s="233"/>
      <c r="AS905" s="233"/>
      <c r="AT905" s="233"/>
      <c r="AU905" s="233"/>
      <c r="AV905" s="233"/>
      <c r="AW905" s="233"/>
      <c r="AX905" s="233"/>
      <c r="AY905" s="233"/>
      <c r="AZ905" s="233"/>
      <c r="BA905" s="233"/>
      <c r="BB905" s="233"/>
      <c r="BC905" s="233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63"/>
    </row>
    <row r="906" spans="1:65">
      <c r="A906" s="35"/>
      <c r="B906" s="3" t="s">
        <v>262</v>
      </c>
      <c r="C906" s="33"/>
      <c r="D906" s="27" t="s">
        <v>661</v>
      </c>
      <c r="E906" s="27">
        <v>0.05</v>
      </c>
      <c r="F906" s="27">
        <v>0.09</v>
      </c>
      <c r="G906" s="27">
        <v>0.1</v>
      </c>
      <c r="H906" s="27">
        <v>0.06</v>
      </c>
      <c r="I906" s="27">
        <v>0.08</v>
      </c>
      <c r="J906" s="27" t="s">
        <v>661</v>
      </c>
      <c r="K906" s="27">
        <v>0.06</v>
      </c>
      <c r="L906" s="27" t="s">
        <v>661</v>
      </c>
      <c r="M906" s="27" t="s">
        <v>661</v>
      </c>
      <c r="N906" s="27" t="s">
        <v>661</v>
      </c>
      <c r="O906" s="27" t="s">
        <v>661</v>
      </c>
      <c r="P906" s="27" t="s">
        <v>661</v>
      </c>
      <c r="Q906" s="27" t="s">
        <v>661</v>
      </c>
      <c r="R906" s="27">
        <v>7.0000000000000007E-2</v>
      </c>
      <c r="S906" s="232"/>
      <c r="T906" s="233"/>
      <c r="U906" s="233"/>
      <c r="V906" s="233"/>
      <c r="W906" s="233"/>
      <c r="X906" s="233"/>
      <c r="Y906" s="233"/>
      <c r="Z906" s="233"/>
      <c r="AA906" s="233"/>
      <c r="AB906" s="233"/>
      <c r="AC906" s="233"/>
      <c r="AD906" s="233"/>
      <c r="AE906" s="233"/>
      <c r="AF906" s="233"/>
      <c r="AG906" s="233"/>
      <c r="AH906" s="233"/>
      <c r="AI906" s="233"/>
      <c r="AJ906" s="233"/>
      <c r="AK906" s="233"/>
      <c r="AL906" s="233"/>
      <c r="AM906" s="233"/>
      <c r="AN906" s="233"/>
      <c r="AO906" s="233"/>
      <c r="AP906" s="233"/>
      <c r="AQ906" s="233"/>
      <c r="AR906" s="233"/>
      <c r="AS906" s="233"/>
      <c r="AT906" s="233"/>
      <c r="AU906" s="233"/>
      <c r="AV906" s="233"/>
      <c r="AW906" s="233"/>
      <c r="AX906" s="233"/>
      <c r="AY906" s="233"/>
      <c r="AZ906" s="233"/>
      <c r="BA906" s="233"/>
      <c r="BB906" s="233"/>
      <c r="BC906" s="233"/>
      <c r="BD906" s="233"/>
      <c r="BE906" s="233"/>
      <c r="BF906" s="233"/>
      <c r="BG906" s="233"/>
      <c r="BH906" s="233"/>
      <c r="BI906" s="233"/>
      <c r="BJ906" s="233"/>
      <c r="BK906" s="233"/>
      <c r="BL906" s="233"/>
      <c r="BM906" s="63"/>
    </row>
    <row r="907" spans="1:65">
      <c r="A907" s="35"/>
      <c r="B907" s="3" t="s">
        <v>263</v>
      </c>
      <c r="C907" s="33"/>
      <c r="D907" s="27" t="s">
        <v>661</v>
      </c>
      <c r="E907" s="27">
        <v>5.7735026918962545E-3</v>
      </c>
      <c r="F907" s="27">
        <v>6.3245553203367597E-3</v>
      </c>
      <c r="G907" s="27">
        <v>3.1464265445104514E-2</v>
      </c>
      <c r="H907" s="27">
        <v>1.169045194450013E-2</v>
      </c>
      <c r="I907" s="27">
        <v>3.614784456460262E-2</v>
      </c>
      <c r="J907" s="27" t="s">
        <v>661</v>
      </c>
      <c r="K907" s="27">
        <v>8.3666002653407928E-3</v>
      </c>
      <c r="L907" s="27" t="s">
        <v>661</v>
      </c>
      <c r="M907" s="27" t="s">
        <v>661</v>
      </c>
      <c r="N907" s="27" t="s">
        <v>661</v>
      </c>
      <c r="O907" s="27" t="s">
        <v>661</v>
      </c>
      <c r="P907" s="27" t="s">
        <v>661</v>
      </c>
      <c r="Q907" s="27" t="s">
        <v>661</v>
      </c>
      <c r="R907" s="27">
        <v>1.095445115010329E-2</v>
      </c>
      <c r="S907" s="232"/>
      <c r="T907" s="233"/>
      <c r="U907" s="233"/>
      <c r="V907" s="233"/>
      <c r="W907" s="233"/>
      <c r="X907" s="233"/>
      <c r="Y907" s="233"/>
      <c r="Z907" s="233"/>
      <c r="AA907" s="233"/>
      <c r="AB907" s="233"/>
      <c r="AC907" s="233"/>
      <c r="AD907" s="233"/>
      <c r="AE907" s="233"/>
      <c r="AF907" s="233"/>
      <c r="AG907" s="233"/>
      <c r="AH907" s="233"/>
      <c r="AI907" s="233"/>
      <c r="AJ907" s="233"/>
      <c r="AK907" s="233"/>
      <c r="AL907" s="233"/>
      <c r="AM907" s="233"/>
      <c r="AN907" s="233"/>
      <c r="AO907" s="233"/>
      <c r="AP907" s="233"/>
      <c r="AQ907" s="233"/>
      <c r="AR907" s="233"/>
      <c r="AS907" s="233"/>
      <c r="AT907" s="233"/>
      <c r="AU907" s="233"/>
      <c r="AV907" s="233"/>
      <c r="AW907" s="233"/>
      <c r="AX907" s="233"/>
      <c r="AY907" s="233"/>
      <c r="AZ907" s="233"/>
      <c r="BA907" s="233"/>
      <c r="BB907" s="233"/>
      <c r="BC907" s="233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63"/>
    </row>
    <row r="908" spans="1:65">
      <c r="A908" s="35"/>
      <c r="B908" s="3" t="s">
        <v>87</v>
      </c>
      <c r="C908" s="33"/>
      <c r="D908" s="13" t="s">
        <v>661</v>
      </c>
      <c r="E908" s="13">
        <v>0.10825317547305477</v>
      </c>
      <c r="F908" s="13">
        <v>7.0272836892630655E-2</v>
      </c>
      <c r="G908" s="13">
        <v>0.33120279415899484</v>
      </c>
      <c r="H908" s="13">
        <v>0.18957489639729941</v>
      </c>
      <c r="I908" s="13">
        <v>0.37394321963382021</v>
      </c>
      <c r="J908" s="13" t="s">
        <v>661</v>
      </c>
      <c r="K908" s="13">
        <v>0.13494516557001279</v>
      </c>
      <c r="L908" s="13" t="s">
        <v>661</v>
      </c>
      <c r="M908" s="13" t="s">
        <v>661</v>
      </c>
      <c r="N908" s="13" t="s">
        <v>661</v>
      </c>
      <c r="O908" s="13" t="s">
        <v>661</v>
      </c>
      <c r="P908" s="13" t="s">
        <v>661</v>
      </c>
      <c r="Q908" s="13" t="s">
        <v>661</v>
      </c>
      <c r="R908" s="13">
        <v>0.15649215928718985</v>
      </c>
      <c r="S908" s="166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A909" s="35"/>
      <c r="B909" s="3" t="s">
        <v>264</v>
      </c>
      <c r="C909" s="33"/>
      <c r="D909" s="13" t="s">
        <v>661</v>
      </c>
      <c r="E909" s="13">
        <v>-0.24375422012153947</v>
      </c>
      <c r="F909" s="13">
        <v>0.27616475354490211</v>
      </c>
      <c r="G909" s="13">
        <v>0.34706279540850793</v>
      </c>
      <c r="H909" s="13">
        <v>-0.1255908170155301</v>
      </c>
      <c r="I909" s="13">
        <v>0.37069547602970943</v>
      </c>
      <c r="J909" s="13" t="s">
        <v>661</v>
      </c>
      <c r="K909" s="13">
        <v>-0.12086428089128975</v>
      </c>
      <c r="L909" s="13" t="s">
        <v>661</v>
      </c>
      <c r="M909" s="13" t="s">
        <v>661</v>
      </c>
      <c r="N909" s="13" t="s">
        <v>661</v>
      </c>
      <c r="O909" s="13" t="s">
        <v>661</v>
      </c>
      <c r="P909" s="13" t="s">
        <v>661</v>
      </c>
      <c r="Q909" s="13" t="s">
        <v>661</v>
      </c>
      <c r="R909" s="13">
        <v>-7.4274139095206193E-3</v>
      </c>
      <c r="S909" s="166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2"/>
    </row>
    <row r="910" spans="1:65">
      <c r="A910" s="35"/>
      <c r="B910" s="53" t="s">
        <v>265</v>
      </c>
      <c r="C910" s="54"/>
      <c r="D910" s="52">
        <v>0.74</v>
      </c>
      <c r="E910" s="52">
        <v>0.46</v>
      </c>
      <c r="F910" s="52">
        <v>0.56999999999999995</v>
      </c>
      <c r="G910" s="52">
        <v>0.67</v>
      </c>
      <c r="H910" s="52">
        <v>0</v>
      </c>
      <c r="I910" s="52">
        <v>0.71</v>
      </c>
      <c r="J910" s="52">
        <v>0.74</v>
      </c>
      <c r="K910" s="52">
        <v>0.12</v>
      </c>
      <c r="L910" s="52">
        <v>0.24</v>
      </c>
      <c r="M910" s="52">
        <v>0.78</v>
      </c>
      <c r="N910" s="52">
        <v>0.24</v>
      </c>
      <c r="O910" s="52">
        <v>3.81</v>
      </c>
      <c r="P910" s="52">
        <v>0.74</v>
      </c>
      <c r="Q910" s="52">
        <v>49.33</v>
      </c>
      <c r="R910" s="52">
        <v>0.17</v>
      </c>
      <c r="S910" s="166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2"/>
    </row>
    <row r="911" spans="1:65">
      <c r="B911" s="36"/>
      <c r="C911" s="20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BM911" s="62"/>
    </row>
    <row r="912" spans="1:65" ht="15">
      <c r="B912" s="37" t="s">
        <v>523</v>
      </c>
      <c r="BM912" s="32" t="s">
        <v>67</v>
      </c>
    </row>
    <row r="913" spans="1:65" ht="15">
      <c r="A913" s="28" t="s">
        <v>30</v>
      </c>
      <c r="B913" s="18" t="s">
        <v>115</v>
      </c>
      <c r="C913" s="15" t="s">
        <v>116</v>
      </c>
      <c r="D913" s="16" t="s">
        <v>234</v>
      </c>
      <c r="E913" s="17" t="s">
        <v>234</v>
      </c>
      <c r="F913" s="17" t="s">
        <v>234</v>
      </c>
      <c r="G913" s="17" t="s">
        <v>234</v>
      </c>
      <c r="H913" s="17" t="s">
        <v>234</v>
      </c>
      <c r="I913" s="17" t="s">
        <v>234</v>
      </c>
      <c r="J913" s="17" t="s">
        <v>234</v>
      </c>
      <c r="K913" s="17" t="s">
        <v>234</v>
      </c>
      <c r="L913" s="17" t="s">
        <v>234</v>
      </c>
      <c r="M913" s="17" t="s">
        <v>234</v>
      </c>
      <c r="N913" s="17" t="s">
        <v>234</v>
      </c>
      <c r="O913" s="17" t="s">
        <v>234</v>
      </c>
      <c r="P913" s="17" t="s">
        <v>234</v>
      </c>
      <c r="Q913" s="17" t="s">
        <v>234</v>
      </c>
      <c r="R913" s="166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1</v>
      </c>
    </row>
    <row r="914" spans="1:65">
      <c r="A914" s="35"/>
      <c r="B914" s="19" t="s">
        <v>235</v>
      </c>
      <c r="C914" s="8" t="s">
        <v>235</v>
      </c>
      <c r="D914" s="164" t="s">
        <v>239</v>
      </c>
      <c r="E914" s="165" t="s">
        <v>240</v>
      </c>
      <c r="F914" s="165" t="s">
        <v>241</v>
      </c>
      <c r="G914" s="165" t="s">
        <v>242</v>
      </c>
      <c r="H914" s="165" t="s">
        <v>243</v>
      </c>
      <c r="I914" s="165" t="s">
        <v>244</v>
      </c>
      <c r="J914" s="165" t="s">
        <v>245</v>
      </c>
      <c r="K914" s="165" t="s">
        <v>247</v>
      </c>
      <c r="L914" s="165" t="s">
        <v>249</v>
      </c>
      <c r="M914" s="165" t="s">
        <v>250</v>
      </c>
      <c r="N914" s="165" t="s">
        <v>251</v>
      </c>
      <c r="O914" s="165" t="s">
        <v>252</v>
      </c>
      <c r="P914" s="165" t="s">
        <v>253</v>
      </c>
      <c r="Q914" s="165" t="s">
        <v>268</v>
      </c>
      <c r="R914" s="166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 t="s">
        <v>3</v>
      </c>
    </row>
    <row r="915" spans="1:65">
      <c r="A915" s="35"/>
      <c r="B915" s="19"/>
      <c r="C915" s="8"/>
      <c r="D915" s="9" t="s">
        <v>275</v>
      </c>
      <c r="E915" s="10" t="s">
        <v>276</v>
      </c>
      <c r="F915" s="10" t="s">
        <v>276</v>
      </c>
      <c r="G915" s="10" t="s">
        <v>276</v>
      </c>
      <c r="H915" s="10" t="s">
        <v>276</v>
      </c>
      <c r="I915" s="10" t="s">
        <v>276</v>
      </c>
      <c r="J915" s="10" t="s">
        <v>276</v>
      </c>
      <c r="K915" s="10" t="s">
        <v>276</v>
      </c>
      <c r="L915" s="10" t="s">
        <v>119</v>
      </c>
      <c r="M915" s="10" t="s">
        <v>275</v>
      </c>
      <c r="N915" s="10" t="s">
        <v>275</v>
      </c>
      <c r="O915" s="10" t="s">
        <v>275</v>
      </c>
      <c r="P915" s="10" t="s">
        <v>276</v>
      </c>
      <c r="Q915" s="10" t="s">
        <v>275</v>
      </c>
      <c r="R915" s="166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1</v>
      </c>
    </row>
    <row r="916" spans="1:65">
      <c r="A916" s="35"/>
      <c r="B916" s="19"/>
      <c r="C916" s="8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166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2</v>
      </c>
    </row>
    <row r="917" spans="1:65">
      <c r="A917" s="35"/>
      <c r="B917" s="18">
        <v>1</v>
      </c>
      <c r="C917" s="14">
        <v>1</v>
      </c>
      <c r="D917" s="246">
        <v>12.9</v>
      </c>
      <c r="E917" s="246">
        <v>14</v>
      </c>
      <c r="F917" s="272">
        <v>16.05</v>
      </c>
      <c r="G917" s="246">
        <v>15</v>
      </c>
      <c r="H917" s="272">
        <v>16.899999999999999</v>
      </c>
      <c r="I917" s="246">
        <v>16.3</v>
      </c>
      <c r="J917" s="277">
        <v>10.199999999999999</v>
      </c>
      <c r="K917" s="254">
        <v>10.6</v>
      </c>
      <c r="L917" s="246">
        <v>15.295618660990318</v>
      </c>
      <c r="M917" s="246">
        <v>14.58</v>
      </c>
      <c r="N917" s="246">
        <v>15.7</v>
      </c>
      <c r="O917" s="246">
        <v>13.4</v>
      </c>
      <c r="P917" s="246">
        <v>14.8</v>
      </c>
      <c r="Q917" s="246">
        <v>13</v>
      </c>
      <c r="R917" s="247"/>
      <c r="S917" s="248"/>
      <c r="T917" s="248"/>
      <c r="U917" s="248"/>
      <c r="V917" s="248"/>
      <c r="W917" s="248"/>
      <c r="X917" s="248"/>
      <c r="Y917" s="248"/>
      <c r="Z917" s="248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  <c r="AM917" s="248"/>
      <c r="AN917" s="248"/>
      <c r="AO917" s="248"/>
      <c r="AP917" s="248"/>
      <c r="AQ917" s="248"/>
      <c r="AR917" s="248"/>
      <c r="AS917" s="248"/>
      <c r="AT917" s="248"/>
      <c r="AU917" s="248"/>
      <c r="AV917" s="248"/>
      <c r="AW917" s="248"/>
      <c r="AX917" s="248"/>
      <c r="AY917" s="248"/>
      <c r="AZ917" s="248"/>
      <c r="BA917" s="248"/>
      <c r="BB917" s="248"/>
      <c r="BC917" s="248"/>
      <c r="BD917" s="248"/>
      <c r="BE917" s="248"/>
      <c r="BF917" s="248"/>
      <c r="BG917" s="248"/>
      <c r="BH917" s="248"/>
      <c r="BI917" s="248"/>
      <c r="BJ917" s="248"/>
      <c r="BK917" s="248"/>
      <c r="BL917" s="248"/>
      <c r="BM917" s="249">
        <v>1</v>
      </c>
    </row>
    <row r="918" spans="1:65">
      <c r="A918" s="35"/>
      <c r="B918" s="19">
        <v>1</v>
      </c>
      <c r="C918" s="8">
        <v>2</v>
      </c>
      <c r="D918" s="250">
        <v>14.5</v>
      </c>
      <c r="E918" s="250">
        <v>13.1</v>
      </c>
      <c r="F918" s="274">
        <v>16.3</v>
      </c>
      <c r="G918" s="250">
        <v>13.85</v>
      </c>
      <c r="H918" s="274">
        <v>16.649999999999999</v>
      </c>
      <c r="I918" s="250">
        <v>14.4</v>
      </c>
      <c r="J918" s="276">
        <v>8.5</v>
      </c>
      <c r="K918" s="255">
        <v>11.1</v>
      </c>
      <c r="L918" s="250">
        <v>15.128921250962019</v>
      </c>
      <c r="M918" s="250">
        <v>14.97</v>
      </c>
      <c r="N918" s="250">
        <v>15.2</v>
      </c>
      <c r="O918" s="250">
        <v>13.1</v>
      </c>
      <c r="P918" s="250">
        <v>14.6</v>
      </c>
      <c r="Q918" s="250">
        <v>14.5</v>
      </c>
      <c r="R918" s="247"/>
      <c r="S918" s="248"/>
      <c r="T918" s="248"/>
      <c r="U918" s="248"/>
      <c r="V918" s="248"/>
      <c r="W918" s="248"/>
      <c r="X918" s="248"/>
      <c r="Y918" s="248"/>
      <c r="Z918" s="248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  <c r="AM918" s="248"/>
      <c r="AN918" s="248"/>
      <c r="AO918" s="248"/>
      <c r="AP918" s="248"/>
      <c r="AQ918" s="248"/>
      <c r="AR918" s="248"/>
      <c r="AS918" s="248"/>
      <c r="AT918" s="248"/>
      <c r="AU918" s="248"/>
      <c r="AV918" s="248"/>
      <c r="AW918" s="248"/>
      <c r="AX918" s="248"/>
      <c r="AY918" s="248"/>
      <c r="AZ918" s="248"/>
      <c r="BA918" s="248"/>
      <c r="BB918" s="248"/>
      <c r="BC918" s="248"/>
      <c r="BD918" s="248"/>
      <c r="BE918" s="248"/>
      <c r="BF918" s="248"/>
      <c r="BG918" s="248"/>
      <c r="BH918" s="248"/>
      <c r="BI918" s="248"/>
      <c r="BJ918" s="248"/>
      <c r="BK918" s="248"/>
      <c r="BL918" s="248"/>
      <c r="BM918" s="249">
        <v>39</v>
      </c>
    </row>
    <row r="919" spans="1:65">
      <c r="A919" s="35"/>
      <c r="B919" s="19">
        <v>1</v>
      </c>
      <c r="C919" s="8">
        <v>3</v>
      </c>
      <c r="D919" s="250">
        <v>11.6</v>
      </c>
      <c r="E919" s="250">
        <v>13.7</v>
      </c>
      <c r="F919" s="274">
        <v>15.65</v>
      </c>
      <c r="G919" s="250">
        <v>14.2</v>
      </c>
      <c r="H919" s="274">
        <v>16.05</v>
      </c>
      <c r="I919" s="250">
        <v>14.65</v>
      </c>
      <c r="J919" s="276">
        <v>7.5</v>
      </c>
      <c r="K919" s="276">
        <v>10.6</v>
      </c>
      <c r="L919" s="253">
        <v>15.317984135074004</v>
      </c>
      <c r="M919" s="253">
        <v>14.81</v>
      </c>
      <c r="N919" s="253">
        <v>16</v>
      </c>
      <c r="O919" s="253">
        <v>13.6</v>
      </c>
      <c r="P919" s="280">
        <v>13.4</v>
      </c>
      <c r="Q919" s="253">
        <v>15.299999999999999</v>
      </c>
      <c r="R919" s="247"/>
      <c r="S919" s="248"/>
      <c r="T919" s="248"/>
      <c r="U919" s="248"/>
      <c r="V919" s="248"/>
      <c r="W919" s="248"/>
      <c r="X919" s="248"/>
      <c r="Y919" s="248"/>
      <c r="Z919" s="248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  <c r="AM919" s="248"/>
      <c r="AN919" s="248"/>
      <c r="AO919" s="248"/>
      <c r="AP919" s="248"/>
      <c r="AQ919" s="248"/>
      <c r="AR919" s="248"/>
      <c r="AS919" s="248"/>
      <c r="AT919" s="248"/>
      <c r="AU919" s="248"/>
      <c r="AV919" s="248"/>
      <c r="AW919" s="248"/>
      <c r="AX919" s="248"/>
      <c r="AY919" s="248"/>
      <c r="AZ919" s="248"/>
      <c r="BA919" s="248"/>
      <c r="BB919" s="248"/>
      <c r="BC919" s="248"/>
      <c r="BD919" s="248"/>
      <c r="BE919" s="248"/>
      <c r="BF919" s="248"/>
      <c r="BG919" s="248"/>
      <c r="BH919" s="248"/>
      <c r="BI919" s="248"/>
      <c r="BJ919" s="248"/>
      <c r="BK919" s="248"/>
      <c r="BL919" s="248"/>
      <c r="BM919" s="249">
        <v>16</v>
      </c>
    </row>
    <row r="920" spans="1:65">
      <c r="A920" s="35"/>
      <c r="B920" s="19">
        <v>1</v>
      </c>
      <c r="C920" s="8">
        <v>4</v>
      </c>
      <c r="D920" s="250">
        <v>13</v>
      </c>
      <c r="E920" s="250">
        <v>13.8</v>
      </c>
      <c r="F920" s="274">
        <v>17.100000000000001</v>
      </c>
      <c r="G920" s="250">
        <v>14.05</v>
      </c>
      <c r="H920" s="274">
        <v>16</v>
      </c>
      <c r="I920" s="250">
        <v>15.299999999999999</v>
      </c>
      <c r="J920" s="276">
        <v>8.8000000000000007</v>
      </c>
      <c r="K920" s="276">
        <v>11.2</v>
      </c>
      <c r="L920" s="253">
        <v>15.244331043775418</v>
      </c>
      <c r="M920" s="253">
        <v>14.72</v>
      </c>
      <c r="N920" s="253">
        <v>15.6</v>
      </c>
      <c r="O920" s="253">
        <v>13.9</v>
      </c>
      <c r="P920" s="253">
        <v>14.6</v>
      </c>
      <c r="Q920" s="253">
        <v>14.6</v>
      </c>
      <c r="R920" s="247"/>
      <c r="S920" s="248"/>
      <c r="T920" s="248"/>
      <c r="U920" s="248"/>
      <c r="V920" s="248"/>
      <c r="W920" s="248"/>
      <c r="X920" s="248"/>
      <c r="Y920" s="248"/>
      <c r="Z920" s="248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  <c r="AM920" s="248"/>
      <c r="AN920" s="248"/>
      <c r="AO920" s="248"/>
      <c r="AP920" s="248"/>
      <c r="AQ920" s="248"/>
      <c r="AR920" s="248"/>
      <c r="AS920" s="248"/>
      <c r="AT920" s="248"/>
      <c r="AU920" s="248"/>
      <c r="AV920" s="248"/>
      <c r="AW920" s="248"/>
      <c r="AX920" s="248"/>
      <c r="AY920" s="248"/>
      <c r="AZ920" s="248"/>
      <c r="BA920" s="248"/>
      <c r="BB920" s="248"/>
      <c r="BC920" s="248"/>
      <c r="BD920" s="248"/>
      <c r="BE920" s="248"/>
      <c r="BF920" s="248"/>
      <c r="BG920" s="248"/>
      <c r="BH920" s="248"/>
      <c r="BI920" s="248"/>
      <c r="BJ920" s="248"/>
      <c r="BK920" s="248"/>
      <c r="BL920" s="248"/>
      <c r="BM920" s="249">
        <v>14.772209445297586</v>
      </c>
    </row>
    <row r="921" spans="1:65">
      <c r="A921" s="35"/>
      <c r="B921" s="19">
        <v>1</v>
      </c>
      <c r="C921" s="8">
        <v>5</v>
      </c>
      <c r="D921" s="250">
        <v>11.2</v>
      </c>
      <c r="E921" s="250">
        <v>13.5</v>
      </c>
      <c r="F921" s="250">
        <v>16.600000000000001</v>
      </c>
      <c r="G921" s="250">
        <v>15.6</v>
      </c>
      <c r="H921" s="250">
        <v>15.9</v>
      </c>
      <c r="I921" s="250">
        <v>15.15</v>
      </c>
      <c r="J921" s="255">
        <v>9.6</v>
      </c>
      <c r="K921" s="255">
        <v>11.2</v>
      </c>
      <c r="L921" s="250">
        <v>15.250128452575746</v>
      </c>
      <c r="M921" s="250">
        <v>14.57</v>
      </c>
      <c r="N921" s="250">
        <v>15.5</v>
      </c>
      <c r="O921" s="250">
        <v>13.4</v>
      </c>
      <c r="P921" s="250">
        <v>14.8</v>
      </c>
      <c r="Q921" s="250">
        <v>15.7</v>
      </c>
      <c r="R921" s="247"/>
      <c r="S921" s="248"/>
      <c r="T921" s="248"/>
      <c r="U921" s="248"/>
      <c r="V921" s="248"/>
      <c r="W921" s="248"/>
      <c r="X921" s="248"/>
      <c r="Y921" s="248"/>
      <c r="Z921" s="248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  <c r="AM921" s="248"/>
      <c r="AN921" s="248"/>
      <c r="AO921" s="248"/>
      <c r="AP921" s="248"/>
      <c r="AQ921" s="248"/>
      <c r="AR921" s="248"/>
      <c r="AS921" s="248"/>
      <c r="AT921" s="248"/>
      <c r="AU921" s="248"/>
      <c r="AV921" s="248"/>
      <c r="AW921" s="248"/>
      <c r="AX921" s="248"/>
      <c r="AY921" s="248"/>
      <c r="AZ921" s="248"/>
      <c r="BA921" s="248"/>
      <c r="BB921" s="248"/>
      <c r="BC921" s="248"/>
      <c r="BD921" s="248"/>
      <c r="BE921" s="248"/>
      <c r="BF921" s="248"/>
      <c r="BG921" s="248"/>
      <c r="BH921" s="248"/>
      <c r="BI921" s="248"/>
      <c r="BJ921" s="248"/>
      <c r="BK921" s="248"/>
      <c r="BL921" s="248"/>
      <c r="BM921" s="249">
        <v>60</v>
      </c>
    </row>
    <row r="922" spans="1:65">
      <c r="A922" s="35"/>
      <c r="B922" s="19">
        <v>1</v>
      </c>
      <c r="C922" s="8">
        <v>6</v>
      </c>
      <c r="D922" s="250">
        <v>13.6</v>
      </c>
      <c r="E922" s="250">
        <v>13.6</v>
      </c>
      <c r="F922" s="250">
        <v>16.45</v>
      </c>
      <c r="G922" s="250">
        <v>14.8</v>
      </c>
      <c r="H922" s="250">
        <v>16.55</v>
      </c>
      <c r="I922" s="250">
        <v>15.1</v>
      </c>
      <c r="J922" s="255">
        <v>10</v>
      </c>
      <c r="K922" s="255">
        <v>10.9</v>
      </c>
      <c r="L922" s="250">
        <v>15.142096518048819</v>
      </c>
      <c r="M922" s="250">
        <v>14.99</v>
      </c>
      <c r="N922" s="250">
        <v>15.8</v>
      </c>
      <c r="O922" s="250">
        <v>13.2</v>
      </c>
      <c r="P922" s="250">
        <v>14.1</v>
      </c>
      <c r="Q922" s="250">
        <v>15.5</v>
      </c>
      <c r="R922" s="247"/>
      <c r="S922" s="248"/>
      <c r="T922" s="248"/>
      <c r="U922" s="248"/>
      <c r="V922" s="248"/>
      <c r="W922" s="248"/>
      <c r="X922" s="248"/>
      <c r="Y922" s="248"/>
      <c r="Z922" s="248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  <c r="AM922" s="248"/>
      <c r="AN922" s="248"/>
      <c r="AO922" s="248"/>
      <c r="AP922" s="248"/>
      <c r="AQ922" s="248"/>
      <c r="AR922" s="248"/>
      <c r="AS922" s="248"/>
      <c r="AT922" s="248"/>
      <c r="AU922" s="248"/>
      <c r="AV922" s="248"/>
      <c r="AW922" s="248"/>
      <c r="AX922" s="248"/>
      <c r="AY922" s="248"/>
      <c r="AZ922" s="248"/>
      <c r="BA922" s="248"/>
      <c r="BB922" s="248"/>
      <c r="BC922" s="248"/>
      <c r="BD922" s="248"/>
      <c r="BE922" s="248"/>
      <c r="BF922" s="248"/>
      <c r="BG922" s="248"/>
      <c r="BH922" s="248"/>
      <c r="BI922" s="248"/>
      <c r="BJ922" s="248"/>
      <c r="BK922" s="248"/>
      <c r="BL922" s="248"/>
      <c r="BM922" s="251"/>
    </row>
    <row r="923" spans="1:65">
      <c r="A923" s="35"/>
      <c r="B923" s="20" t="s">
        <v>261</v>
      </c>
      <c r="C923" s="12"/>
      <c r="D923" s="252">
        <v>12.799999999999999</v>
      </c>
      <c r="E923" s="252">
        <v>13.616666666666665</v>
      </c>
      <c r="F923" s="252">
        <v>16.358333333333331</v>
      </c>
      <c r="G923" s="252">
        <v>14.58333333333333</v>
      </c>
      <c r="H923" s="252">
        <v>16.341666666666665</v>
      </c>
      <c r="I923" s="252">
        <v>15.149999999999999</v>
      </c>
      <c r="J923" s="252">
        <v>9.1</v>
      </c>
      <c r="K923" s="252">
        <v>10.933333333333335</v>
      </c>
      <c r="L923" s="252">
        <v>15.229846676904387</v>
      </c>
      <c r="M923" s="252">
        <v>14.773333333333333</v>
      </c>
      <c r="N923" s="252">
        <v>15.633333333333333</v>
      </c>
      <c r="O923" s="252">
        <v>13.433333333333335</v>
      </c>
      <c r="P923" s="252">
        <v>14.383333333333333</v>
      </c>
      <c r="Q923" s="252">
        <v>14.766666666666666</v>
      </c>
      <c r="R923" s="247"/>
      <c r="S923" s="248"/>
      <c r="T923" s="248"/>
      <c r="U923" s="248"/>
      <c r="V923" s="248"/>
      <c r="W923" s="248"/>
      <c r="X923" s="248"/>
      <c r="Y923" s="248"/>
      <c r="Z923" s="248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  <c r="AM923" s="248"/>
      <c r="AN923" s="248"/>
      <c r="AO923" s="248"/>
      <c r="AP923" s="248"/>
      <c r="AQ923" s="248"/>
      <c r="AR923" s="248"/>
      <c r="AS923" s="248"/>
      <c r="AT923" s="248"/>
      <c r="AU923" s="248"/>
      <c r="AV923" s="248"/>
      <c r="AW923" s="248"/>
      <c r="AX923" s="248"/>
      <c r="AY923" s="248"/>
      <c r="AZ923" s="248"/>
      <c r="BA923" s="248"/>
      <c r="BB923" s="248"/>
      <c r="BC923" s="248"/>
      <c r="BD923" s="248"/>
      <c r="BE923" s="248"/>
      <c r="BF923" s="248"/>
      <c r="BG923" s="248"/>
      <c r="BH923" s="248"/>
      <c r="BI923" s="248"/>
      <c r="BJ923" s="248"/>
      <c r="BK923" s="248"/>
      <c r="BL923" s="248"/>
      <c r="BM923" s="251"/>
    </row>
    <row r="924" spans="1:65">
      <c r="A924" s="35"/>
      <c r="B924" s="3" t="s">
        <v>262</v>
      </c>
      <c r="C924" s="33"/>
      <c r="D924" s="253">
        <v>12.95</v>
      </c>
      <c r="E924" s="253">
        <v>13.649999999999999</v>
      </c>
      <c r="F924" s="253">
        <v>16.375</v>
      </c>
      <c r="G924" s="253">
        <v>14.5</v>
      </c>
      <c r="H924" s="253">
        <v>16.3</v>
      </c>
      <c r="I924" s="253">
        <v>15.125</v>
      </c>
      <c r="J924" s="253">
        <v>9.1999999999999993</v>
      </c>
      <c r="K924" s="253">
        <v>11</v>
      </c>
      <c r="L924" s="253">
        <v>15.247229748175581</v>
      </c>
      <c r="M924" s="253">
        <v>14.765000000000001</v>
      </c>
      <c r="N924" s="253">
        <v>15.649999999999999</v>
      </c>
      <c r="O924" s="253">
        <v>13.4</v>
      </c>
      <c r="P924" s="253">
        <v>14.6</v>
      </c>
      <c r="Q924" s="253">
        <v>14.95</v>
      </c>
      <c r="R924" s="247"/>
      <c r="S924" s="248"/>
      <c r="T924" s="248"/>
      <c r="U924" s="248"/>
      <c r="V924" s="248"/>
      <c r="W924" s="248"/>
      <c r="X924" s="248"/>
      <c r="Y924" s="248"/>
      <c r="Z924" s="248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  <c r="AM924" s="248"/>
      <c r="AN924" s="248"/>
      <c r="AO924" s="248"/>
      <c r="AP924" s="248"/>
      <c r="AQ924" s="248"/>
      <c r="AR924" s="248"/>
      <c r="AS924" s="248"/>
      <c r="AT924" s="248"/>
      <c r="AU924" s="248"/>
      <c r="AV924" s="248"/>
      <c r="AW924" s="248"/>
      <c r="AX924" s="248"/>
      <c r="AY924" s="248"/>
      <c r="AZ924" s="248"/>
      <c r="BA924" s="248"/>
      <c r="BB924" s="248"/>
      <c r="BC924" s="248"/>
      <c r="BD924" s="248"/>
      <c r="BE924" s="248"/>
      <c r="BF924" s="248"/>
      <c r="BG924" s="248"/>
      <c r="BH924" s="248"/>
      <c r="BI924" s="248"/>
      <c r="BJ924" s="248"/>
      <c r="BK924" s="248"/>
      <c r="BL924" s="248"/>
      <c r="BM924" s="251"/>
    </row>
    <row r="925" spans="1:65">
      <c r="A925" s="35"/>
      <c r="B925" s="3" t="s">
        <v>263</v>
      </c>
      <c r="C925" s="33"/>
      <c r="D925" s="27">
        <v>1.231259517729711</v>
      </c>
      <c r="E925" s="27">
        <v>0.30605010483034761</v>
      </c>
      <c r="F925" s="27">
        <v>0.49337274617338467</v>
      </c>
      <c r="G925" s="27">
        <v>0.66683331250520672</v>
      </c>
      <c r="H925" s="27">
        <v>0.41160255911092936</v>
      </c>
      <c r="I925" s="27">
        <v>0.65726706900619947</v>
      </c>
      <c r="J925" s="27">
        <v>1.0276186062932022</v>
      </c>
      <c r="K925" s="27">
        <v>0.28047578623950159</v>
      </c>
      <c r="L925" s="27">
        <v>7.8232147755337517E-2</v>
      </c>
      <c r="M925" s="27">
        <v>0.18359375443262416</v>
      </c>
      <c r="N925" s="27">
        <v>0.2732520204255896</v>
      </c>
      <c r="O925" s="27">
        <v>0.28751811537130462</v>
      </c>
      <c r="P925" s="27">
        <v>0.54558836742242478</v>
      </c>
      <c r="Q925" s="27">
        <v>0.99129544872690012</v>
      </c>
      <c r="R925" s="166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3" t="s">
        <v>87</v>
      </c>
      <c r="C926" s="33"/>
      <c r="D926" s="13">
        <v>9.6192149822633674E-2</v>
      </c>
      <c r="E926" s="13">
        <v>2.2476139889621615E-2</v>
      </c>
      <c r="F926" s="13">
        <v>3.0160330891903297E-2</v>
      </c>
      <c r="G926" s="13">
        <v>4.5725712857499899E-2</v>
      </c>
      <c r="H926" s="13">
        <v>2.5187306013927348E-2</v>
      </c>
      <c r="I926" s="13">
        <v>4.3383964950904262E-2</v>
      </c>
      <c r="J926" s="13">
        <v>0.11292512157068157</v>
      </c>
      <c r="K926" s="13">
        <v>2.5653273131661727E-2</v>
      </c>
      <c r="L926" s="13">
        <v>5.1367652882529846E-3</v>
      </c>
      <c r="M926" s="13">
        <v>1.242737507441048E-2</v>
      </c>
      <c r="N926" s="13">
        <v>1.7478807276690166E-2</v>
      </c>
      <c r="O926" s="13">
        <v>2.1403333650469324E-2</v>
      </c>
      <c r="P926" s="13">
        <v>3.7931983830064298E-2</v>
      </c>
      <c r="Q926" s="13">
        <v>6.7130617295275405E-2</v>
      </c>
      <c r="R926" s="166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A927" s="35"/>
      <c r="B927" s="3" t="s">
        <v>264</v>
      </c>
      <c r="C927" s="33"/>
      <c r="D927" s="13">
        <v>-0.133508088454933</v>
      </c>
      <c r="E927" s="13">
        <v>-7.822409930687535E-2</v>
      </c>
      <c r="F927" s="13">
        <v>0.10737214997588951</v>
      </c>
      <c r="G927" s="13">
        <v>-1.2785908070399032E-2</v>
      </c>
      <c r="H927" s="13">
        <v>0.10624390529939864</v>
      </c>
      <c r="I927" s="13">
        <v>2.5574410930294222E-2</v>
      </c>
      <c r="J927" s="13">
        <v>-0.38397840663592886</v>
      </c>
      <c r="K927" s="13">
        <v>-0.25987149222192174</v>
      </c>
      <c r="L927" s="13">
        <v>3.0979606219466493E-2</v>
      </c>
      <c r="M927" s="13">
        <v>7.608124159830254E-5</v>
      </c>
      <c r="N927" s="13">
        <v>5.8293506548532381E-2</v>
      </c>
      <c r="O927" s="13">
        <v>-9.0634790748275851E-2</v>
      </c>
      <c r="P927" s="13">
        <v>-2.6324844188290508E-2</v>
      </c>
      <c r="Q927" s="13">
        <v>-3.7521662899819841E-4</v>
      </c>
      <c r="R927" s="166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2"/>
    </row>
    <row r="928" spans="1:65">
      <c r="A928" s="35"/>
      <c r="B928" s="53" t="s">
        <v>265</v>
      </c>
      <c r="C928" s="54"/>
      <c r="D928" s="52">
        <v>1.25</v>
      </c>
      <c r="E928" s="52">
        <v>0.71</v>
      </c>
      <c r="F928" s="52">
        <v>1.1299999999999999</v>
      </c>
      <c r="G928" s="52">
        <v>0.06</v>
      </c>
      <c r="H928" s="52">
        <v>1.1100000000000001</v>
      </c>
      <c r="I928" s="52">
        <v>0.32</v>
      </c>
      <c r="J928" s="52">
        <v>3.73</v>
      </c>
      <c r="K928" s="52">
        <v>2.5</v>
      </c>
      <c r="L928" s="52">
        <v>0.37</v>
      </c>
      <c r="M928" s="52">
        <v>7.0000000000000007E-2</v>
      </c>
      <c r="N928" s="52">
        <v>0.64</v>
      </c>
      <c r="O928" s="52">
        <v>0.83</v>
      </c>
      <c r="P928" s="52">
        <v>0.2</v>
      </c>
      <c r="Q928" s="52">
        <v>0.06</v>
      </c>
      <c r="R928" s="166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2"/>
    </row>
    <row r="929" spans="1:65">
      <c r="B929" s="36"/>
      <c r="C929" s="20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BM929" s="62"/>
    </row>
    <row r="930" spans="1:65" ht="15">
      <c r="B930" s="37" t="s">
        <v>524</v>
      </c>
      <c r="BM930" s="32" t="s">
        <v>67</v>
      </c>
    </row>
    <row r="931" spans="1:65" ht="15">
      <c r="A931" s="28" t="s">
        <v>63</v>
      </c>
      <c r="B931" s="18" t="s">
        <v>115</v>
      </c>
      <c r="C931" s="15" t="s">
        <v>116</v>
      </c>
      <c r="D931" s="16" t="s">
        <v>234</v>
      </c>
      <c r="E931" s="17" t="s">
        <v>234</v>
      </c>
      <c r="F931" s="17" t="s">
        <v>234</v>
      </c>
      <c r="G931" s="17" t="s">
        <v>234</v>
      </c>
      <c r="H931" s="17" t="s">
        <v>234</v>
      </c>
      <c r="I931" s="17" t="s">
        <v>234</v>
      </c>
      <c r="J931" s="17" t="s">
        <v>234</v>
      </c>
      <c r="K931" s="17" t="s">
        <v>234</v>
      </c>
      <c r="L931" s="17" t="s">
        <v>234</v>
      </c>
      <c r="M931" s="17" t="s">
        <v>234</v>
      </c>
      <c r="N931" s="17" t="s">
        <v>234</v>
      </c>
      <c r="O931" s="17" t="s">
        <v>234</v>
      </c>
      <c r="P931" s="17" t="s">
        <v>234</v>
      </c>
      <c r="Q931" s="17" t="s">
        <v>234</v>
      </c>
      <c r="R931" s="17" t="s">
        <v>234</v>
      </c>
      <c r="S931" s="17" t="s">
        <v>234</v>
      </c>
      <c r="T931" s="17" t="s">
        <v>234</v>
      </c>
      <c r="U931" s="17" t="s">
        <v>234</v>
      </c>
      <c r="V931" s="166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1</v>
      </c>
    </row>
    <row r="932" spans="1:65">
      <c r="A932" s="35"/>
      <c r="B932" s="19" t="s">
        <v>235</v>
      </c>
      <c r="C932" s="8" t="s">
        <v>235</v>
      </c>
      <c r="D932" s="164" t="s">
        <v>237</v>
      </c>
      <c r="E932" s="165" t="s">
        <v>239</v>
      </c>
      <c r="F932" s="165" t="s">
        <v>240</v>
      </c>
      <c r="G932" s="165" t="s">
        <v>241</v>
      </c>
      <c r="H932" s="165" t="s">
        <v>242</v>
      </c>
      <c r="I932" s="165" t="s">
        <v>243</v>
      </c>
      <c r="J932" s="165" t="s">
        <v>244</v>
      </c>
      <c r="K932" s="165" t="s">
        <v>245</v>
      </c>
      <c r="L932" s="165" t="s">
        <v>246</v>
      </c>
      <c r="M932" s="165" t="s">
        <v>247</v>
      </c>
      <c r="N932" s="165" t="s">
        <v>248</v>
      </c>
      <c r="O932" s="165" t="s">
        <v>249</v>
      </c>
      <c r="P932" s="165" t="s">
        <v>250</v>
      </c>
      <c r="Q932" s="165" t="s">
        <v>251</v>
      </c>
      <c r="R932" s="165" t="s">
        <v>252</v>
      </c>
      <c r="S932" s="165" t="s">
        <v>253</v>
      </c>
      <c r="T932" s="165" t="s">
        <v>255</v>
      </c>
      <c r="U932" s="165" t="s">
        <v>268</v>
      </c>
      <c r="V932" s="166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 t="s">
        <v>1</v>
      </c>
    </row>
    <row r="933" spans="1:65">
      <c r="A933" s="35"/>
      <c r="B933" s="19"/>
      <c r="C933" s="8"/>
      <c r="D933" s="9" t="s">
        <v>119</v>
      </c>
      <c r="E933" s="10" t="s">
        <v>275</v>
      </c>
      <c r="F933" s="10" t="s">
        <v>276</v>
      </c>
      <c r="G933" s="10" t="s">
        <v>276</v>
      </c>
      <c r="H933" s="10" t="s">
        <v>276</v>
      </c>
      <c r="I933" s="10" t="s">
        <v>276</v>
      </c>
      <c r="J933" s="10" t="s">
        <v>276</v>
      </c>
      <c r="K933" s="10" t="s">
        <v>276</v>
      </c>
      <c r="L933" s="10" t="s">
        <v>119</v>
      </c>
      <c r="M933" s="10" t="s">
        <v>276</v>
      </c>
      <c r="N933" s="10" t="s">
        <v>276</v>
      </c>
      <c r="O933" s="10" t="s">
        <v>119</v>
      </c>
      <c r="P933" s="10" t="s">
        <v>119</v>
      </c>
      <c r="Q933" s="10" t="s">
        <v>119</v>
      </c>
      <c r="R933" s="10" t="s">
        <v>119</v>
      </c>
      <c r="S933" s="10" t="s">
        <v>276</v>
      </c>
      <c r="T933" s="10" t="s">
        <v>119</v>
      </c>
      <c r="U933" s="10" t="s">
        <v>119</v>
      </c>
      <c r="V933" s="166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3</v>
      </c>
    </row>
    <row r="934" spans="1:65">
      <c r="A934" s="35"/>
      <c r="B934" s="19"/>
      <c r="C934" s="8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166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3</v>
      </c>
    </row>
    <row r="935" spans="1:65">
      <c r="A935" s="35"/>
      <c r="B935" s="18">
        <v>1</v>
      </c>
      <c r="C935" s="14">
        <v>1</v>
      </c>
      <c r="D935" s="242">
        <v>0.31263616000000005</v>
      </c>
      <c r="E935" s="242">
        <v>0.26519999999999999</v>
      </c>
      <c r="F935" s="260">
        <v>0.28799999999999998</v>
      </c>
      <c r="G935" s="242">
        <v>0.371</v>
      </c>
      <c r="H935" s="260">
        <v>0.35599999999999998</v>
      </c>
      <c r="I935" s="242">
        <v>0.36799999999999999</v>
      </c>
      <c r="J935" s="260">
        <v>0.34699999999999998</v>
      </c>
      <c r="K935" s="242">
        <v>0.24</v>
      </c>
      <c r="L935" s="242">
        <v>0.22</v>
      </c>
      <c r="M935" s="242">
        <v>0.28000000000000003</v>
      </c>
      <c r="N935" s="242">
        <v>0.33</v>
      </c>
      <c r="O935" s="242">
        <v>0.35389064390100522</v>
      </c>
      <c r="P935" s="242">
        <v>0.33779999999999999</v>
      </c>
      <c r="Q935" s="242">
        <v>0.23900000000000002</v>
      </c>
      <c r="R935" s="242">
        <v>0.24410000000000001</v>
      </c>
      <c r="S935" s="242">
        <v>0.20399999999999996</v>
      </c>
      <c r="T935" s="242">
        <v>0.36250000000000004</v>
      </c>
      <c r="U935" s="242">
        <v>0.309</v>
      </c>
      <c r="V935" s="232"/>
      <c r="W935" s="233"/>
      <c r="X935" s="233"/>
      <c r="Y935" s="233"/>
      <c r="Z935" s="233"/>
      <c r="AA935" s="233"/>
      <c r="AB935" s="233"/>
      <c r="AC935" s="233"/>
      <c r="AD935" s="233"/>
      <c r="AE935" s="233"/>
      <c r="AF935" s="233"/>
      <c r="AG935" s="233"/>
      <c r="AH935" s="233"/>
      <c r="AI935" s="233"/>
      <c r="AJ935" s="233"/>
      <c r="AK935" s="233"/>
      <c r="AL935" s="233"/>
      <c r="AM935" s="233"/>
      <c r="AN935" s="233"/>
      <c r="AO935" s="233"/>
      <c r="AP935" s="233"/>
      <c r="AQ935" s="233"/>
      <c r="AR935" s="233"/>
      <c r="AS935" s="233"/>
      <c r="AT935" s="233"/>
      <c r="AU935" s="233"/>
      <c r="AV935" s="233"/>
      <c r="AW935" s="233"/>
      <c r="AX935" s="233"/>
      <c r="AY935" s="233"/>
      <c r="AZ935" s="233"/>
      <c r="BA935" s="233"/>
      <c r="BB935" s="233"/>
      <c r="BC935" s="233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43">
        <v>1</v>
      </c>
    </row>
    <row r="936" spans="1:65">
      <c r="A936" s="35"/>
      <c r="B936" s="19">
        <v>1</v>
      </c>
      <c r="C936" s="8">
        <v>2</v>
      </c>
      <c r="D936" s="244">
        <v>0.31066329999999998</v>
      </c>
      <c r="E936" s="244">
        <v>0.28500000000000003</v>
      </c>
      <c r="F936" s="262">
        <v>0.28399999999999997</v>
      </c>
      <c r="G936" s="244">
        <v>0.371</v>
      </c>
      <c r="H936" s="262">
        <v>0.35399999999999998</v>
      </c>
      <c r="I936" s="244">
        <v>0.35799999999999998</v>
      </c>
      <c r="J936" s="262">
        <v>0.34899999999999998</v>
      </c>
      <c r="K936" s="244">
        <v>0.25</v>
      </c>
      <c r="L936" s="244">
        <v>0.26</v>
      </c>
      <c r="M936" s="244">
        <v>0.27</v>
      </c>
      <c r="N936" s="244">
        <v>0.22999999999999998</v>
      </c>
      <c r="O936" s="244">
        <v>0.35273511501076421</v>
      </c>
      <c r="P936" s="244">
        <v>0.3599</v>
      </c>
      <c r="Q936" s="244">
        <v>0.248</v>
      </c>
      <c r="R936" s="264">
        <v>0.2319</v>
      </c>
      <c r="S936" s="244">
        <v>0.19900000000000001</v>
      </c>
      <c r="T936" s="244">
        <v>0.36250000000000004</v>
      </c>
      <c r="U936" s="244">
        <v>0.29899999999999999</v>
      </c>
      <c r="V936" s="232"/>
      <c r="W936" s="233"/>
      <c r="X936" s="233"/>
      <c r="Y936" s="233"/>
      <c r="Z936" s="233"/>
      <c r="AA936" s="233"/>
      <c r="AB936" s="233"/>
      <c r="AC936" s="233"/>
      <c r="AD936" s="233"/>
      <c r="AE936" s="233"/>
      <c r="AF936" s="233"/>
      <c r="AG936" s="233"/>
      <c r="AH936" s="233"/>
      <c r="AI936" s="233"/>
      <c r="AJ936" s="233"/>
      <c r="AK936" s="233"/>
      <c r="AL936" s="233"/>
      <c r="AM936" s="233"/>
      <c r="AN936" s="233"/>
      <c r="AO936" s="233"/>
      <c r="AP936" s="233"/>
      <c r="AQ936" s="233"/>
      <c r="AR936" s="233"/>
      <c r="AS936" s="233"/>
      <c r="AT936" s="233"/>
      <c r="AU936" s="233"/>
      <c r="AV936" s="233"/>
      <c r="AW936" s="233"/>
      <c r="AX936" s="233"/>
      <c r="AY936" s="233"/>
      <c r="AZ936" s="233"/>
      <c r="BA936" s="233"/>
      <c r="BB936" s="233"/>
      <c r="BC936" s="233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43">
        <v>8</v>
      </c>
    </row>
    <row r="937" spans="1:65">
      <c r="A937" s="35"/>
      <c r="B937" s="19">
        <v>1</v>
      </c>
      <c r="C937" s="8">
        <v>3</v>
      </c>
      <c r="D937" s="244">
        <v>0.27089437</v>
      </c>
      <c r="E937" s="244">
        <v>0.24229999999999999</v>
      </c>
      <c r="F937" s="262">
        <v>0.27800000000000002</v>
      </c>
      <c r="G937" s="244">
        <v>0.373</v>
      </c>
      <c r="H937" s="262">
        <v>0.34699999999999998</v>
      </c>
      <c r="I937" s="244">
        <v>0.35399999999999998</v>
      </c>
      <c r="J937" s="262">
        <v>0.35399999999999998</v>
      </c>
      <c r="K937" s="262">
        <v>0.31</v>
      </c>
      <c r="L937" s="27">
        <v>0.24</v>
      </c>
      <c r="M937" s="27">
        <v>0.28000000000000003</v>
      </c>
      <c r="N937" s="27">
        <v>0.28999999999999998</v>
      </c>
      <c r="O937" s="27">
        <v>0.36413541635826718</v>
      </c>
      <c r="P937" s="27">
        <v>0.3634</v>
      </c>
      <c r="Q937" s="27">
        <v>0.25700000000000001</v>
      </c>
      <c r="R937" s="27">
        <v>0.25179999999999997</v>
      </c>
      <c r="S937" s="27">
        <v>0.20200000000000001</v>
      </c>
      <c r="T937" s="27">
        <v>0.38750000000000001</v>
      </c>
      <c r="U937" s="27">
        <v>0.36</v>
      </c>
      <c r="V937" s="232"/>
      <c r="W937" s="233"/>
      <c r="X937" s="233"/>
      <c r="Y937" s="233"/>
      <c r="Z937" s="233"/>
      <c r="AA937" s="233"/>
      <c r="AB937" s="233"/>
      <c r="AC937" s="233"/>
      <c r="AD937" s="233"/>
      <c r="AE937" s="233"/>
      <c r="AF937" s="233"/>
      <c r="AG937" s="233"/>
      <c r="AH937" s="233"/>
      <c r="AI937" s="233"/>
      <c r="AJ937" s="233"/>
      <c r="AK937" s="233"/>
      <c r="AL937" s="233"/>
      <c r="AM937" s="233"/>
      <c r="AN937" s="233"/>
      <c r="AO937" s="233"/>
      <c r="AP937" s="233"/>
      <c r="AQ937" s="233"/>
      <c r="AR937" s="233"/>
      <c r="AS937" s="233"/>
      <c r="AT937" s="233"/>
      <c r="AU937" s="233"/>
      <c r="AV937" s="233"/>
      <c r="AW937" s="233"/>
      <c r="AX937" s="233"/>
      <c r="AY937" s="233"/>
      <c r="AZ937" s="233"/>
      <c r="BA937" s="233"/>
      <c r="BB937" s="233"/>
      <c r="BC937" s="233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43">
        <v>16</v>
      </c>
    </row>
    <row r="938" spans="1:65">
      <c r="A938" s="35"/>
      <c r="B938" s="19">
        <v>1</v>
      </c>
      <c r="C938" s="8">
        <v>4</v>
      </c>
      <c r="D938" s="244">
        <v>0.30325632000000002</v>
      </c>
      <c r="E938" s="244">
        <v>0.26419999999999999</v>
      </c>
      <c r="F938" s="262">
        <v>0.28199999999999997</v>
      </c>
      <c r="G938" s="244">
        <v>0.36</v>
      </c>
      <c r="H938" s="262">
        <v>0.35099999999999998</v>
      </c>
      <c r="I938" s="244">
        <v>0.36</v>
      </c>
      <c r="J938" s="262">
        <v>0.36799999999999999</v>
      </c>
      <c r="K938" s="262">
        <v>0.3</v>
      </c>
      <c r="L938" s="27">
        <v>0.28999999999999998</v>
      </c>
      <c r="M938" s="27">
        <v>0.28000000000000003</v>
      </c>
      <c r="N938" s="27">
        <v>0.31</v>
      </c>
      <c r="O938" s="27">
        <v>0.36629907629116121</v>
      </c>
      <c r="P938" s="27">
        <v>0.37659999999999999</v>
      </c>
      <c r="Q938" s="27">
        <v>0.24299999999999999</v>
      </c>
      <c r="R938" s="27">
        <v>0.25869999999999999</v>
      </c>
      <c r="S938" s="27">
        <v>0.21</v>
      </c>
      <c r="T938" s="27">
        <v>0.375</v>
      </c>
      <c r="U938" s="27">
        <v>0.34099999999999997</v>
      </c>
      <c r="V938" s="232"/>
      <c r="W938" s="233"/>
      <c r="X938" s="233"/>
      <c r="Y938" s="233"/>
      <c r="Z938" s="233"/>
      <c r="AA938" s="233"/>
      <c r="AB938" s="233"/>
      <c r="AC938" s="233"/>
      <c r="AD938" s="233"/>
      <c r="AE938" s="233"/>
      <c r="AF938" s="233"/>
      <c r="AG938" s="233"/>
      <c r="AH938" s="233"/>
      <c r="AI938" s="233"/>
      <c r="AJ938" s="233"/>
      <c r="AK938" s="233"/>
      <c r="AL938" s="233"/>
      <c r="AM938" s="233"/>
      <c r="AN938" s="233"/>
      <c r="AO938" s="233"/>
      <c r="AP938" s="233"/>
      <c r="AQ938" s="233"/>
      <c r="AR938" s="233"/>
      <c r="AS938" s="233"/>
      <c r="AT938" s="233"/>
      <c r="AU938" s="233"/>
      <c r="AV938" s="233"/>
      <c r="AW938" s="233"/>
      <c r="AX938" s="233"/>
      <c r="AY938" s="233"/>
      <c r="AZ938" s="233"/>
      <c r="BA938" s="233"/>
      <c r="BB938" s="233"/>
      <c r="BC938" s="233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43">
        <v>0.30508592372173576</v>
      </c>
    </row>
    <row r="939" spans="1:65">
      <c r="A939" s="35"/>
      <c r="B939" s="19">
        <v>1</v>
      </c>
      <c r="C939" s="8">
        <v>5</v>
      </c>
      <c r="D939" s="244">
        <v>0.28304164999999998</v>
      </c>
      <c r="E939" s="244">
        <v>0.24859999999999999</v>
      </c>
      <c r="F939" s="244">
        <v>0.28699999999999998</v>
      </c>
      <c r="G939" s="244">
        <v>0.36299999999999999</v>
      </c>
      <c r="H939" s="244">
        <v>0.36</v>
      </c>
      <c r="I939" s="244">
        <v>0.35599999999999998</v>
      </c>
      <c r="J939" s="244">
        <v>0.378</v>
      </c>
      <c r="K939" s="244">
        <v>0.27</v>
      </c>
      <c r="L939" s="244">
        <v>0.28000000000000003</v>
      </c>
      <c r="M939" s="244">
        <v>0.28999999999999998</v>
      </c>
      <c r="N939" s="244">
        <v>0.27</v>
      </c>
      <c r="O939" s="244">
        <v>0.3566073954755582</v>
      </c>
      <c r="P939" s="244">
        <v>0.36990000000000001</v>
      </c>
      <c r="Q939" s="244">
        <v>0.24399999999999999</v>
      </c>
      <c r="R939" s="244">
        <v>0.25130000000000002</v>
      </c>
      <c r="S939" s="244">
        <v>0.189</v>
      </c>
      <c r="T939" s="244">
        <v>0.375</v>
      </c>
      <c r="U939" s="244">
        <v>0.31</v>
      </c>
      <c r="V939" s="232"/>
      <c r="W939" s="233"/>
      <c r="X939" s="233"/>
      <c r="Y939" s="233"/>
      <c r="Z939" s="233"/>
      <c r="AA939" s="233"/>
      <c r="AB939" s="233"/>
      <c r="AC939" s="233"/>
      <c r="AD939" s="233"/>
      <c r="AE939" s="233"/>
      <c r="AF939" s="233"/>
      <c r="AG939" s="233"/>
      <c r="AH939" s="233"/>
      <c r="AI939" s="233"/>
      <c r="AJ939" s="233"/>
      <c r="AK939" s="233"/>
      <c r="AL939" s="233"/>
      <c r="AM939" s="233"/>
      <c r="AN939" s="233"/>
      <c r="AO939" s="233"/>
      <c r="AP939" s="233"/>
      <c r="AQ939" s="233"/>
      <c r="AR939" s="233"/>
      <c r="AS939" s="233"/>
      <c r="AT939" s="233"/>
      <c r="AU939" s="233"/>
      <c r="AV939" s="233"/>
      <c r="AW939" s="233"/>
      <c r="AX939" s="233"/>
      <c r="AY939" s="233"/>
      <c r="AZ939" s="233"/>
      <c r="BA939" s="233"/>
      <c r="BB939" s="233"/>
      <c r="BC939" s="233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43">
        <v>61</v>
      </c>
    </row>
    <row r="940" spans="1:65">
      <c r="A940" s="35"/>
      <c r="B940" s="19">
        <v>1</v>
      </c>
      <c r="C940" s="8">
        <v>6</v>
      </c>
      <c r="D940" s="244">
        <v>0.31832323000000001</v>
      </c>
      <c r="E940" s="244">
        <v>0.28500000000000003</v>
      </c>
      <c r="F940" s="244">
        <v>0.28399999999999997</v>
      </c>
      <c r="G940" s="244">
        <v>0.36899999999999999</v>
      </c>
      <c r="H940" s="244">
        <v>0.35499999999999998</v>
      </c>
      <c r="I940" s="244">
        <v>0.36499999999999999</v>
      </c>
      <c r="J940" s="244">
        <v>0.38</v>
      </c>
      <c r="K940" s="244">
        <v>0.25</v>
      </c>
      <c r="L940" s="244">
        <v>0.2</v>
      </c>
      <c r="M940" s="244">
        <v>0.28999999999999998</v>
      </c>
      <c r="N940" s="244">
        <v>0.28000000000000003</v>
      </c>
      <c r="O940" s="244">
        <v>0.36063708491070001</v>
      </c>
      <c r="P940" s="244">
        <v>0.34489999999999998</v>
      </c>
      <c r="Q940" s="244">
        <v>0.26</v>
      </c>
      <c r="R940" s="244">
        <v>0.25040000000000001</v>
      </c>
      <c r="S940" s="264">
        <v>0.15</v>
      </c>
      <c r="T940" s="244">
        <v>0.36250000000000004</v>
      </c>
      <c r="U940" s="244">
        <v>0.32600000000000001</v>
      </c>
      <c r="V940" s="232"/>
      <c r="W940" s="233"/>
      <c r="X940" s="233"/>
      <c r="Y940" s="233"/>
      <c r="Z940" s="233"/>
      <c r="AA940" s="233"/>
      <c r="AB940" s="233"/>
      <c r="AC940" s="233"/>
      <c r="AD940" s="233"/>
      <c r="AE940" s="233"/>
      <c r="AF940" s="233"/>
      <c r="AG940" s="233"/>
      <c r="AH940" s="233"/>
      <c r="AI940" s="233"/>
      <c r="AJ940" s="233"/>
      <c r="AK940" s="233"/>
      <c r="AL940" s="233"/>
      <c r="AM940" s="233"/>
      <c r="AN940" s="233"/>
      <c r="AO940" s="233"/>
      <c r="AP940" s="233"/>
      <c r="AQ940" s="233"/>
      <c r="AR940" s="233"/>
      <c r="AS940" s="233"/>
      <c r="AT940" s="233"/>
      <c r="AU940" s="233"/>
      <c r="AV940" s="233"/>
      <c r="AW940" s="233"/>
      <c r="AX940" s="233"/>
      <c r="AY940" s="233"/>
      <c r="AZ940" s="233"/>
      <c r="BA940" s="233"/>
      <c r="BB940" s="233"/>
      <c r="BC940" s="233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63"/>
    </row>
    <row r="941" spans="1:65">
      <c r="A941" s="35"/>
      <c r="B941" s="20" t="s">
        <v>261</v>
      </c>
      <c r="C941" s="12"/>
      <c r="D941" s="245">
        <v>0.299802505</v>
      </c>
      <c r="E941" s="245">
        <v>0.26505000000000001</v>
      </c>
      <c r="F941" s="245">
        <v>0.28383333333333333</v>
      </c>
      <c r="G941" s="245">
        <v>0.36783333333333329</v>
      </c>
      <c r="H941" s="245">
        <v>0.35383333333333328</v>
      </c>
      <c r="I941" s="245">
        <v>0.36016666666666658</v>
      </c>
      <c r="J941" s="245">
        <v>0.36266666666666664</v>
      </c>
      <c r="K941" s="245">
        <v>0.27</v>
      </c>
      <c r="L941" s="245">
        <v>0.24833333333333332</v>
      </c>
      <c r="M941" s="245">
        <v>0.28166666666666668</v>
      </c>
      <c r="N941" s="245">
        <v>0.28500000000000003</v>
      </c>
      <c r="O941" s="245">
        <v>0.35905078865790935</v>
      </c>
      <c r="P941" s="245">
        <v>0.35874999999999996</v>
      </c>
      <c r="Q941" s="245">
        <v>0.24849999999999997</v>
      </c>
      <c r="R941" s="245">
        <v>0.24803333333333333</v>
      </c>
      <c r="S941" s="245">
        <v>0.19233333333333333</v>
      </c>
      <c r="T941" s="245">
        <v>0.37083333333333335</v>
      </c>
      <c r="U941" s="245">
        <v>0.32416666666666666</v>
      </c>
      <c r="V941" s="232"/>
      <c r="W941" s="233"/>
      <c r="X941" s="233"/>
      <c r="Y941" s="233"/>
      <c r="Z941" s="233"/>
      <c r="AA941" s="233"/>
      <c r="AB941" s="233"/>
      <c r="AC941" s="233"/>
      <c r="AD941" s="233"/>
      <c r="AE941" s="233"/>
      <c r="AF941" s="233"/>
      <c r="AG941" s="233"/>
      <c r="AH941" s="233"/>
      <c r="AI941" s="233"/>
      <c r="AJ941" s="233"/>
      <c r="AK941" s="233"/>
      <c r="AL941" s="233"/>
      <c r="AM941" s="233"/>
      <c r="AN941" s="233"/>
      <c r="AO941" s="233"/>
      <c r="AP941" s="233"/>
      <c r="AQ941" s="233"/>
      <c r="AR941" s="233"/>
      <c r="AS941" s="233"/>
      <c r="AT941" s="233"/>
      <c r="AU941" s="233"/>
      <c r="AV941" s="233"/>
      <c r="AW941" s="233"/>
      <c r="AX941" s="233"/>
      <c r="AY941" s="233"/>
      <c r="AZ941" s="233"/>
      <c r="BA941" s="233"/>
      <c r="BB941" s="233"/>
      <c r="BC941" s="233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63"/>
    </row>
    <row r="942" spans="1:65">
      <c r="A942" s="35"/>
      <c r="B942" s="3" t="s">
        <v>262</v>
      </c>
      <c r="C942" s="33"/>
      <c r="D942" s="27">
        <v>0.30695981</v>
      </c>
      <c r="E942" s="27">
        <v>0.26469999999999999</v>
      </c>
      <c r="F942" s="27">
        <v>0.28399999999999997</v>
      </c>
      <c r="G942" s="27">
        <v>0.37</v>
      </c>
      <c r="H942" s="27">
        <v>0.35449999999999998</v>
      </c>
      <c r="I942" s="27">
        <v>0.35899999999999999</v>
      </c>
      <c r="J942" s="27">
        <v>0.36099999999999999</v>
      </c>
      <c r="K942" s="27">
        <v>0.26</v>
      </c>
      <c r="L942" s="27">
        <v>0.25</v>
      </c>
      <c r="M942" s="27">
        <v>0.28000000000000003</v>
      </c>
      <c r="N942" s="27">
        <v>0.28500000000000003</v>
      </c>
      <c r="O942" s="27">
        <v>0.3586222401931291</v>
      </c>
      <c r="P942" s="27">
        <v>0.36165000000000003</v>
      </c>
      <c r="Q942" s="27">
        <v>0.246</v>
      </c>
      <c r="R942" s="27">
        <v>0.25085000000000002</v>
      </c>
      <c r="S942" s="27">
        <v>0.20050000000000001</v>
      </c>
      <c r="T942" s="27">
        <v>0.36875000000000002</v>
      </c>
      <c r="U942" s="27">
        <v>0.318</v>
      </c>
      <c r="V942" s="232"/>
      <c r="W942" s="233"/>
      <c r="X942" s="233"/>
      <c r="Y942" s="233"/>
      <c r="Z942" s="233"/>
      <c r="AA942" s="233"/>
      <c r="AB942" s="233"/>
      <c r="AC942" s="233"/>
      <c r="AD942" s="233"/>
      <c r="AE942" s="233"/>
      <c r="AF942" s="233"/>
      <c r="AG942" s="233"/>
      <c r="AH942" s="233"/>
      <c r="AI942" s="233"/>
      <c r="AJ942" s="233"/>
      <c r="AK942" s="233"/>
      <c r="AL942" s="233"/>
      <c r="AM942" s="233"/>
      <c r="AN942" s="233"/>
      <c r="AO942" s="233"/>
      <c r="AP942" s="233"/>
      <c r="AQ942" s="233"/>
      <c r="AR942" s="233"/>
      <c r="AS942" s="233"/>
      <c r="AT942" s="233"/>
      <c r="AU942" s="233"/>
      <c r="AV942" s="233"/>
      <c r="AW942" s="233"/>
      <c r="AX942" s="233"/>
      <c r="AY942" s="233"/>
      <c r="AZ942" s="233"/>
      <c r="BA942" s="233"/>
      <c r="BB942" s="233"/>
      <c r="BC942" s="233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63"/>
    </row>
    <row r="943" spans="1:65">
      <c r="A943" s="35"/>
      <c r="B943" s="3" t="s">
        <v>263</v>
      </c>
      <c r="C943" s="33"/>
      <c r="D943" s="27">
        <v>1.8730788508656823E-2</v>
      </c>
      <c r="E943" s="27">
        <v>1.7804016400801273E-2</v>
      </c>
      <c r="F943" s="27">
        <v>3.6009258068816917E-3</v>
      </c>
      <c r="G943" s="27">
        <v>5.1542862422130483E-3</v>
      </c>
      <c r="H943" s="27">
        <v>4.4459719597256461E-3</v>
      </c>
      <c r="I943" s="27">
        <v>5.3820689949745822E-3</v>
      </c>
      <c r="J943" s="27">
        <v>1.4637850479720957E-2</v>
      </c>
      <c r="K943" s="27">
        <v>2.8982753492378877E-2</v>
      </c>
      <c r="L943" s="27">
        <v>3.4880749227427239E-2</v>
      </c>
      <c r="M943" s="27">
        <v>7.5277265270907931E-3</v>
      </c>
      <c r="N943" s="27">
        <v>3.4496376621320553E-2</v>
      </c>
      <c r="O943" s="27">
        <v>5.5388165891320966E-3</v>
      </c>
      <c r="P943" s="27">
        <v>1.4809557724658766E-2</v>
      </c>
      <c r="Q943" s="27">
        <v>8.3126409762481635E-3</v>
      </c>
      <c r="R943" s="27">
        <v>9.1650786503262808E-3</v>
      </c>
      <c r="S943" s="27">
        <v>2.1860161634047113E-2</v>
      </c>
      <c r="T943" s="27">
        <v>1.0206207261596557E-2</v>
      </c>
      <c r="U943" s="27">
        <v>2.2955754543614253E-2</v>
      </c>
      <c r="V943" s="232"/>
      <c r="W943" s="233"/>
      <c r="X943" s="233"/>
      <c r="Y943" s="233"/>
      <c r="Z943" s="233"/>
      <c r="AA943" s="233"/>
      <c r="AB943" s="233"/>
      <c r="AC943" s="233"/>
      <c r="AD943" s="233"/>
      <c r="AE943" s="233"/>
      <c r="AF943" s="233"/>
      <c r="AG943" s="233"/>
      <c r="AH943" s="233"/>
      <c r="AI943" s="233"/>
      <c r="AJ943" s="233"/>
      <c r="AK943" s="233"/>
      <c r="AL943" s="233"/>
      <c r="AM943" s="233"/>
      <c r="AN943" s="233"/>
      <c r="AO943" s="233"/>
      <c r="AP943" s="233"/>
      <c r="AQ943" s="233"/>
      <c r="AR943" s="233"/>
      <c r="AS943" s="233"/>
      <c r="AT943" s="233"/>
      <c r="AU943" s="233"/>
      <c r="AV943" s="233"/>
      <c r="AW943" s="233"/>
      <c r="AX943" s="233"/>
      <c r="AY943" s="233"/>
      <c r="AZ943" s="233"/>
      <c r="BA943" s="233"/>
      <c r="BB943" s="233"/>
      <c r="BC943" s="233"/>
      <c r="BD943" s="233"/>
      <c r="BE943" s="233"/>
      <c r="BF943" s="233"/>
      <c r="BG943" s="233"/>
      <c r="BH943" s="233"/>
      <c r="BI943" s="233"/>
      <c r="BJ943" s="233"/>
      <c r="BK943" s="233"/>
      <c r="BL943" s="233"/>
      <c r="BM943" s="63"/>
    </row>
    <row r="944" spans="1:65">
      <c r="A944" s="35"/>
      <c r="B944" s="3" t="s">
        <v>87</v>
      </c>
      <c r="C944" s="33"/>
      <c r="D944" s="13">
        <v>6.2477091406080223E-2</v>
      </c>
      <c r="E944" s="13">
        <v>6.7172293532545835E-2</v>
      </c>
      <c r="F944" s="13">
        <v>1.2686761503987171E-2</v>
      </c>
      <c r="G944" s="13">
        <v>1.4012558882319118E-2</v>
      </c>
      <c r="H944" s="13">
        <v>1.2565158623812474E-2</v>
      </c>
      <c r="I944" s="13">
        <v>1.4943273470544888E-2</v>
      </c>
      <c r="J944" s="13">
        <v>4.0361720072759996E-2</v>
      </c>
      <c r="K944" s="13">
        <v>0.10734353145325509</v>
      </c>
      <c r="L944" s="13">
        <v>0.14045939286212311</v>
      </c>
      <c r="M944" s="13">
        <v>2.6725656309198081E-2</v>
      </c>
      <c r="N944" s="13">
        <v>0.12103991796954579</v>
      </c>
      <c r="O944" s="13">
        <v>1.5426276070400952E-2</v>
      </c>
      <c r="P944" s="13">
        <v>4.1280997141905973E-2</v>
      </c>
      <c r="Q944" s="13">
        <v>3.3451271534197843E-2</v>
      </c>
      <c r="R944" s="13">
        <v>3.6950995768013493E-2</v>
      </c>
      <c r="S944" s="13">
        <v>0.11365768613889314</v>
      </c>
      <c r="T944" s="13">
        <v>2.7522356660485095E-2</v>
      </c>
      <c r="U944" s="13">
        <v>7.0814666972588952E-2</v>
      </c>
      <c r="V944" s="166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A945" s="35"/>
      <c r="B945" s="3" t="s">
        <v>264</v>
      </c>
      <c r="C945" s="33"/>
      <c r="D945" s="13">
        <v>-1.7317805611230641E-2</v>
      </c>
      <c r="E945" s="13">
        <v>-0.13122835440369873</v>
      </c>
      <c r="F945" s="13">
        <v>-6.9660999528075918E-2</v>
      </c>
      <c r="G945" s="13">
        <v>0.20567127072315694</v>
      </c>
      <c r="H945" s="13">
        <v>0.15978255901461802</v>
      </c>
      <c r="I945" s="13">
        <v>0.18054173812086183</v>
      </c>
      <c r="J945" s="13">
        <v>0.18873615092595819</v>
      </c>
      <c r="K945" s="13">
        <v>-0.11500341704960826</v>
      </c>
      <c r="L945" s="13">
        <v>-0.18602166136044218</v>
      </c>
      <c r="M945" s="13">
        <v>-7.6762823959159232E-2</v>
      </c>
      <c r="N945" s="13">
        <v>-6.5836940219030859E-2</v>
      </c>
      <c r="O945" s="13">
        <v>0.17688415210330755</v>
      </c>
      <c r="P945" s="13">
        <v>0.1758982375313074</v>
      </c>
      <c r="Q945" s="13">
        <v>-0.18547536717343593</v>
      </c>
      <c r="R945" s="13">
        <v>-0.1870049908970538</v>
      </c>
      <c r="S945" s="13">
        <v>-0.36957650819459753</v>
      </c>
      <c r="T945" s="13">
        <v>0.21550456608927271</v>
      </c>
      <c r="U945" s="13">
        <v>6.2542193727476381E-2</v>
      </c>
      <c r="V945" s="166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2"/>
    </row>
    <row r="946" spans="1:65">
      <c r="A946" s="35"/>
      <c r="B946" s="53" t="s">
        <v>265</v>
      </c>
      <c r="C946" s="54"/>
      <c r="D946" s="52">
        <v>0.11</v>
      </c>
      <c r="E946" s="52">
        <v>0.42</v>
      </c>
      <c r="F946" s="52">
        <v>0.13</v>
      </c>
      <c r="G946" s="52">
        <v>1.1499999999999999</v>
      </c>
      <c r="H946" s="52">
        <v>0.94</v>
      </c>
      <c r="I946" s="52">
        <v>1.03</v>
      </c>
      <c r="J946" s="52">
        <v>1.07</v>
      </c>
      <c r="K946" s="52">
        <v>0.34</v>
      </c>
      <c r="L946" s="52">
        <v>0.67</v>
      </c>
      <c r="M946" s="52">
        <v>0.16</v>
      </c>
      <c r="N946" s="52">
        <v>0.11</v>
      </c>
      <c r="O946" s="52">
        <v>1.02</v>
      </c>
      <c r="P946" s="52">
        <v>1.01</v>
      </c>
      <c r="Q946" s="52">
        <v>0.67</v>
      </c>
      <c r="R946" s="52">
        <v>0.68</v>
      </c>
      <c r="S946" s="52">
        <v>1.53</v>
      </c>
      <c r="T946" s="52">
        <v>1.2</v>
      </c>
      <c r="U946" s="52">
        <v>0.48</v>
      </c>
      <c r="V946" s="166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2"/>
    </row>
    <row r="947" spans="1:65">
      <c r="B947" s="36"/>
      <c r="C947" s="20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BM947" s="62"/>
    </row>
    <row r="948" spans="1:65" ht="15">
      <c r="B948" s="37" t="s">
        <v>525</v>
      </c>
      <c r="BM948" s="32" t="s">
        <v>67</v>
      </c>
    </row>
    <row r="949" spans="1:65" ht="15">
      <c r="A949" s="28" t="s">
        <v>64</v>
      </c>
      <c r="B949" s="18" t="s">
        <v>115</v>
      </c>
      <c r="C949" s="15" t="s">
        <v>116</v>
      </c>
      <c r="D949" s="16" t="s">
        <v>234</v>
      </c>
      <c r="E949" s="17" t="s">
        <v>234</v>
      </c>
      <c r="F949" s="17" t="s">
        <v>234</v>
      </c>
      <c r="G949" s="17" t="s">
        <v>234</v>
      </c>
      <c r="H949" s="17" t="s">
        <v>234</v>
      </c>
      <c r="I949" s="17" t="s">
        <v>234</v>
      </c>
      <c r="J949" s="17" t="s">
        <v>234</v>
      </c>
      <c r="K949" s="17" t="s">
        <v>234</v>
      </c>
      <c r="L949" s="17" t="s">
        <v>234</v>
      </c>
      <c r="M949" s="17" t="s">
        <v>234</v>
      </c>
      <c r="N949" s="17" t="s">
        <v>234</v>
      </c>
      <c r="O949" s="17" t="s">
        <v>234</v>
      </c>
      <c r="P949" s="17" t="s">
        <v>234</v>
      </c>
      <c r="Q949" s="17" t="s">
        <v>234</v>
      </c>
      <c r="R949" s="166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1</v>
      </c>
    </row>
    <row r="950" spans="1:65">
      <c r="A950" s="35"/>
      <c r="B950" s="19" t="s">
        <v>235</v>
      </c>
      <c r="C950" s="8" t="s">
        <v>235</v>
      </c>
      <c r="D950" s="164" t="s">
        <v>239</v>
      </c>
      <c r="E950" s="165" t="s">
        <v>240</v>
      </c>
      <c r="F950" s="165" t="s">
        <v>241</v>
      </c>
      <c r="G950" s="165" t="s">
        <v>242</v>
      </c>
      <c r="H950" s="165" t="s">
        <v>243</v>
      </c>
      <c r="I950" s="165" t="s">
        <v>244</v>
      </c>
      <c r="J950" s="165" t="s">
        <v>245</v>
      </c>
      <c r="K950" s="165" t="s">
        <v>247</v>
      </c>
      <c r="L950" s="165" t="s">
        <v>249</v>
      </c>
      <c r="M950" s="165" t="s">
        <v>250</v>
      </c>
      <c r="N950" s="165" t="s">
        <v>251</v>
      </c>
      <c r="O950" s="165" t="s">
        <v>252</v>
      </c>
      <c r="P950" s="165" t="s">
        <v>253</v>
      </c>
      <c r="Q950" s="165" t="s">
        <v>268</v>
      </c>
      <c r="R950" s="166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 t="s">
        <v>3</v>
      </c>
    </row>
    <row r="951" spans="1:65">
      <c r="A951" s="35"/>
      <c r="B951" s="19"/>
      <c r="C951" s="8"/>
      <c r="D951" s="9" t="s">
        <v>275</v>
      </c>
      <c r="E951" s="10" t="s">
        <v>276</v>
      </c>
      <c r="F951" s="10" t="s">
        <v>276</v>
      </c>
      <c r="G951" s="10" t="s">
        <v>276</v>
      </c>
      <c r="H951" s="10" t="s">
        <v>276</v>
      </c>
      <c r="I951" s="10" t="s">
        <v>276</v>
      </c>
      <c r="J951" s="10" t="s">
        <v>276</v>
      </c>
      <c r="K951" s="10" t="s">
        <v>276</v>
      </c>
      <c r="L951" s="10" t="s">
        <v>119</v>
      </c>
      <c r="M951" s="10" t="s">
        <v>275</v>
      </c>
      <c r="N951" s="10" t="s">
        <v>275</v>
      </c>
      <c r="O951" s="10" t="s">
        <v>119</v>
      </c>
      <c r="P951" s="10" t="s">
        <v>276</v>
      </c>
      <c r="Q951" s="10" t="s">
        <v>275</v>
      </c>
      <c r="R951" s="166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2</v>
      </c>
    </row>
    <row r="952" spans="1:65">
      <c r="A952" s="35"/>
      <c r="B952" s="19"/>
      <c r="C952" s="8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166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3</v>
      </c>
    </row>
    <row r="953" spans="1:65">
      <c r="A953" s="35"/>
      <c r="B953" s="18">
        <v>1</v>
      </c>
      <c r="C953" s="14">
        <v>1</v>
      </c>
      <c r="D953" s="22">
        <v>0.88</v>
      </c>
      <c r="E953" s="22">
        <v>0.84</v>
      </c>
      <c r="F953" s="23">
        <v>0.86</v>
      </c>
      <c r="G953" s="157">
        <v>0.78</v>
      </c>
      <c r="H953" s="23">
        <v>0.83</v>
      </c>
      <c r="I953" s="22">
        <v>0.92</v>
      </c>
      <c r="J953" s="23">
        <v>0.87</v>
      </c>
      <c r="K953" s="22">
        <v>0.87</v>
      </c>
      <c r="L953" s="22">
        <v>0.90637280312886859</v>
      </c>
      <c r="M953" s="22">
        <v>0.9</v>
      </c>
      <c r="N953" s="22">
        <v>0.86</v>
      </c>
      <c r="O953" s="157" t="s">
        <v>106</v>
      </c>
      <c r="P953" s="22">
        <v>0.87</v>
      </c>
      <c r="Q953" s="22">
        <v>0.91</v>
      </c>
      <c r="R953" s="166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1</v>
      </c>
    </row>
    <row r="954" spans="1:65">
      <c r="A954" s="35"/>
      <c r="B954" s="19">
        <v>1</v>
      </c>
      <c r="C954" s="8">
        <v>2</v>
      </c>
      <c r="D954" s="10">
        <v>0.88</v>
      </c>
      <c r="E954" s="10">
        <v>0.8</v>
      </c>
      <c r="F954" s="25">
        <v>0.87</v>
      </c>
      <c r="G954" s="159">
        <v>0.79</v>
      </c>
      <c r="H954" s="25">
        <v>0.82</v>
      </c>
      <c r="I954" s="10">
        <v>0.86</v>
      </c>
      <c r="J954" s="25">
        <v>0.88</v>
      </c>
      <c r="K954" s="10">
        <v>0.87</v>
      </c>
      <c r="L954" s="10">
        <v>0.88032058038040872</v>
      </c>
      <c r="M954" s="10">
        <v>0.93</v>
      </c>
      <c r="N954" s="10">
        <v>0.84</v>
      </c>
      <c r="O954" s="159" t="s">
        <v>106</v>
      </c>
      <c r="P954" s="10">
        <v>0.87</v>
      </c>
      <c r="Q954" s="10">
        <v>0.89</v>
      </c>
      <c r="R954" s="166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41</v>
      </c>
    </row>
    <row r="955" spans="1:65">
      <c r="A955" s="35"/>
      <c r="B955" s="19">
        <v>1</v>
      </c>
      <c r="C955" s="8">
        <v>3</v>
      </c>
      <c r="D955" s="10">
        <v>0.89</v>
      </c>
      <c r="E955" s="10">
        <v>0.83</v>
      </c>
      <c r="F955" s="25">
        <v>0.87</v>
      </c>
      <c r="G955" s="159">
        <v>0.77</v>
      </c>
      <c r="H955" s="25">
        <v>0.78</v>
      </c>
      <c r="I955" s="10">
        <v>0.84</v>
      </c>
      <c r="J955" s="25">
        <v>0.9</v>
      </c>
      <c r="K955" s="25">
        <v>0.84</v>
      </c>
      <c r="L955" s="11">
        <v>0.90812141126074752</v>
      </c>
      <c r="M955" s="11">
        <v>0.9</v>
      </c>
      <c r="N955" s="11">
        <v>0.85</v>
      </c>
      <c r="O955" s="160" t="s">
        <v>106</v>
      </c>
      <c r="P955" s="162">
        <v>0.77</v>
      </c>
      <c r="Q955" s="11">
        <v>0.91</v>
      </c>
      <c r="R955" s="166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16</v>
      </c>
    </row>
    <row r="956" spans="1:65">
      <c r="A956" s="35"/>
      <c r="B956" s="19">
        <v>1</v>
      </c>
      <c r="C956" s="8">
        <v>4</v>
      </c>
      <c r="D956" s="10">
        <v>0.91</v>
      </c>
      <c r="E956" s="10">
        <v>0.84</v>
      </c>
      <c r="F956" s="25">
        <v>0.86</v>
      </c>
      <c r="G956" s="159">
        <v>0.83</v>
      </c>
      <c r="H956" s="25">
        <v>0.81</v>
      </c>
      <c r="I956" s="10">
        <v>0.89</v>
      </c>
      <c r="J956" s="25">
        <v>0.88</v>
      </c>
      <c r="K956" s="25">
        <v>0.85</v>
      </c>
      <c r="L956" s="11">
        <v>0.88758451149784601</v>
      </c>
      <c r="M956" s="11">
        <v>0.88</v>
      </c>
      <c r="N956" s="11">
        <v>0.85</v>
      </c>
      <c r="O956" s="160" t="s">
        <v>106</v>
      </c>
      <c r="P956" s="11">
        <v>0.91</v>
      </c>
      <c r="Q956" s="11">
        <v>0.91</v>
      </c>
      <c r="R956" s="166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>
        <v>0.87244755165178212</v>
      </c>
    </row>
    <row r="957" spans="1:65">
      <c r="A957" s="35"/>
      <c r="B957" s="19">
        <v>1</v>
      </c>
      <c r="C957" s="8">
        <v>5</v>
      </c>
      <c r="D957" s="10">
        <v>0.86</v>
      </c>
      <c r="E957" s="10">
        <v>0.82</v>
      </c>
      <c r="F957" s="10">
        <v>0.88</v>
      </c>
      <c r="G957" s="159">
        <v>0.8</v>
      </c>
      <c r="H957" s="10">
        <v>0.79</v>
      </c>
      <c r="I957" s="10">
        <v>0.93</v>
      </c>
      <c r="J957" s="10">
        <v>0.9</v>
      </c>
      <c r="K957" s="10">
        <v>0.85</v>
      </c>
      <c r="L957" s="10">
        <v>0.90394988427424372</v>
      </c>
      <c r="M957" s="10">
        <v>0.88</v>
      </c>
      <c r="N957" s="161">
        <v>0.81</v>
      </c>
      <c r="O957" s="159" t="s">
        <v>106</v>
      </c>
      <c r="P957" s="10">
        <v>0.92</v>
      </c>
      <c r="Q957" s="10">
        <v>0.92</v>
      </c>
      <c r="R957" s="166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2">
        <v>62</v>
      </c>
    </row>
    <row r="958" spans="1:65">
      <c r="A958" s="35"/>
      <c r="B958" s="19">
        <v>1</v>
      </c>
      <c r="C958" s="8">
        <v>6</v>
      </c>
      <c r="D958" s="10">
        <v>0.91</v>
      </c>
      <c r="E958" s="10">
        <v>0.82</v>
      </c>
      <c r="F958" s="10">
        <v>0.85</v>
      </c>
      <c r="G958" s="159">
        <v>0.81</v>
      </c>
      <c r="H958" s="10">
        <v>0.83</v>
      </c>
      <c r="I958" s="10">
        <v>0.91</v>
      </c>
      <c r="J958" s="10">
        <v>0.89</v>
      </c>
      <c r="K958" s="10">
        <v>0.84</v>
      </c>
      <c r="L958" s="10">
        <v>0.88587452838618774</v>
      </c>
      <c r="M958" s="10">
        <v>0.91</v>
      </c>
      <c r="N958" s="10">
        <v>0.85</v>
      </c>
      <c r="O958" s="159" t="s">
        <v>106</v>
      </c>
      <c r="P958" s="10">
        <v>0.9</v>
      </c>
      <c r="Q958" s="10">
        <v>0.92</v>
      </c>
      <c r="R958" s="166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20" t="s">
        <v>261</v>
      </c>
      <c r="C959" s="12"/>
      <c r="D959" s="26">
        <v>0.88833333333333331</v>
      </c>
      <c r="E959" s="26">
        <v>0.82500000000000007</v>
      </c>
      <c r="F959" s="26">
        <v>0.86499999999999988</v>
      </c>
      <c r="G959" s="26">
        <v>0.79666666666666652</v>
      </c>
      <c r="H959" s="26">
        <v>0.80999999999999994</v>
      </c>
      <c r="I959" s="26">
        <v>0.89166666666666672</v>
      </c>
      <c r="J959" s="26">
        <v>0.8866666666666666</v>
      </c>
      <c r="K959" s="26">
        <v>0.85333333333333339</v>
      </c>
      <c r="L959" s="26">
        <v>0.89537061982138377</v>
      </c>
      <c r="M959" s="26">
        <v>0.9</v>
      </c>
      <c r="N959" s="26">
        <v>0.84333333333333327</v>
      </c>
      <c r="O959" s="26" t="s">
        <v>661</v>
      </c>
      <c r="P959" s="26">
        <v>0.87333333333333341</v>
      </c>
      <c r="Q959" s="26">
        <v>0.91</v>
      </c>
      <c r="R959" s="166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2"/>
    </row>
    <row r="960" spans="1:65">
      <c r="A960" s="35"/>
      <c r="B960" s="3" t="s">
        <v>262</v>
      </c>
      <c r="C960" s="33"/>
      <c r="D960" s="11">
        <v>0.88500000000000001</v>
      </c>
      <c r="E960" s="11">
        <v>0.82499999999999996</v>
      </c>
      <c r="F960" s="11">
        <v>0.86499999999999999</v>
      </c>
      <c r="G960" s="11">
        <v>0.79500000000000004</v>
      </c>
      <c r="H960" s="11">
        <v>0.81499999999999995</v>
      </c>
      <c r="I960" s="11">
        <v>0.9</v>
      </c>
      <c r="J960" s="11">
        <v>0.88500000000000001</v>
      </c>
      <c r="K960" s="11">
        <v>0.85</v>
      </c>
      <c r="L960" s="11">
        <v>0.89576719788604486</v>
      </c>
      <c r="M960" s="11">
        <v>0.9</v>
      </c>
      <c r="N960" s="11">
        <v>0.85</v>
      </c>
      <c r="O960" s="11" t="s">
        <v>661</v>
      </c>
      <c r="P960" s="11">
        <v>0.88500000000000001</v>
      </c>
      <c r="Q960" s="11">
        <v>0.91</v>
      </c>
      <c r="R960" s="166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A961" s="35"/>
      <c r="B961" s="3" t="s">
        <v>263</v>
      </c>
      <c r="C961" s="33"/>
      <c r="D961" s="27">
        <v>1.9407902170679534E-2</v>
      </c>
      <c r="E961" s="27">
        <v>1.5165750888103078E-2</v>
      </c>
      <c r="F961" s="27">
        <v>1.0488088481701525E-2</v>
      </c>
      <c r="G961" s="27">
        <v>2.1602468994692856E-2</v>
      </c>
      <c r="H961" s="27">
        <v>2.0976176963402995E-2</v>
      </c>
      <c r="I961" s="27">
        <v>3.5449494589721145E-2</v>
      </c>
      <c r="J961" s="27">
        <v>1.2110601416389977E-2</v>
      </c>
      <c r="K961" s="27">
        <v>1.3662601021279476E-2</v>
      </c>
      <c r="L961" s="27">
        <v>1.2120539764879514E-2</v>
      </c>
      <c r="M961" s="27">
        <v>1.8973665961010293E-2</v>
      </c>
      <c r="N961" s="27">
        <v>1.7511900715418235E-2</v>
      </c>
      <c r="O961" s="27" t="s">
        <v>661</v>
      </c>
      <c r="P961" s="27">
        <v>5.4650404085117871E-2</v>
      </c>
      <c r="Q961" s="27">
        <v>1.0954451150103331E-2</v>
      </c>
      <c r="R961" s="232"/>
      <c r="S961" s="233"/>
      <c r="T961" s="233"/>
      <c r="U961" s="233"/>
      <c r="V961" s="233"/>
      <c r="W961" s="233"/>
      <c r="X961" s="233"/>
      <c r="Y961" s="233"/>
      <c r="Z961" s="233"/>
      <c r="AA961" s="233"/>
      <c r="AB961" s="233"/>
      <c r="AC961" s="233"/>
      <c r="AD961" s="233"/>
      <c r="AE961" s="233"/>
      <c r="AF961" s="233"/>
      <c r="AG961" s="233"/>
      <c r="AH961" s="233"/>
      <c r="AI961" s="233"/>
      <c r="AJ961" s="233"/>
      <c r="AK961" s="233"/>
      <c r="AL961" s="233"/>
      <c r="AM961" s="233"/>
      <c r="AN961" s="233"/>
      <c r="AO961" s="233"/>
      <c r="AP961" s="233"/>
      <c r="AQ961" s="233"/>
      <c r="AR961" s="233"/>
      <c r="AS961" s="233"/>
      <c r="AT961" s="233"/>
      <c r="AU961" s="233"/>
      <c r="AV961" s="233"/>
      <c r="AW961" s="233"/>
      <c r="AX961" s="233"/>
      <c r="AY961" s="233"/>
      <c r="AZ961" s="233"/>
      <c r="BA961" s="233"/>
      <c r="BB961" s="233"/>
      <c r="BC961" s="233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63"/>
    </row>
    <row r="962" spans="1:65">
      <c r="A962" s="35"/>
      <c r="B962" s="3" t="s">
        <v>87</v>
      </c>
      <c r="C962" s="33"/>
      <c r="D962" s="13">
        <v>2.1847544657425368E-2</v>
      </c>
      <c r="E962" s="13">
        <v>1.8382728349215852E-2</v>
      </c>
      <c r="F962" s="13">
        <v>1.2124957782313903E-2</v>
      </c>
      <c r="G962" s="13">
        <v>2.7116069867815305E-2</v>
      </c>
      <c r="H962" s="13">
        <v>2.5896514769633328E-2</v>
      </c>
      <c r="I962" s="13">
        <v>3.9756442530528381E-2</v>
      </c>
      <c r="J962" s="13">
        <v>1.3658573026003734E-2</v>
      </c>
      <c r="K962" s="13">
        <v>1.6010860571811884E-2</v>
      </c>
      <c r="L962" s="13">
        <v>1.3536896896725764E-2</v>
      </c>
      <c r="M962" s="13">
        <v>2.1081851067789214E-2</v>
      </c>
      <c r="N962" s="13">
        <v>2.0765099662551269E-2</v>
      </c>
      <c r="O962" s="13" t="s">
        <v>661</v>
      </c>
      <c r="P962" s="13">
        <v>6.2576798570745648E-2</v>
      </c>
      <c r="Q962" s="13">
        <v>1.2037858406706957E-2</v>
      </c>
      <c r="R962" s="166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A963" s="35"/>
      <c r="B963" s="3" t="s">
        <v>264</v>
      </c>
      <c r="C963" s="33"/>
      <c r="D963" s="13">
        <v>1.8208294185106055E-2</v>
      </c>
      <c r="E963" s="13">
        <v>-5.4384417220210923E-2</v>
      </c>
      <c r="F963" s="13">
        <v>-8.5363889642213753E-3</v>
      </c>
      <c r="G963" s="13">
        <v>-8.6860103901537311E-2</v>
      </c>
      <c r="H963" s="13">
        <v>-7.157742781620724E-2</v>
      </c>
      <c r="I963" s="13">
        <v>2.2028963206438767E-2</v>
      </c>
      <c r="J963" s="13">
        <v>1.6297959674439699E-2</v>
      </c>
      <c r="K963" s="13">
        <v>-2.1908730538884869E-2</v>
      </c>
      <c r="L963" s="13">
        <v>2.6274436928847011E-2</v>
      </c>
      <c r="M963" s="13">
        <v>3.1580635759769882E-2</v>
      </c>
      <c r="N963" s="13">
        <v>-3.337073760288245E-2</v>
      </c>
      <c r="O963" s="13" t="s">
        <v>661</v>
      </c>
      <c r="P963" s="13">
        <v>1.015283589109961E-3</v>
      </c>
      <c r="Q963" s="13">
        <v>4.3042642823767352E-2</v>
      </c>
      <c r="R963" s="166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2"/>
    </row>
    <row r="964" spans="1:65">
      <c r="A964" s="35"/>
      <c r="B964" s="53" t="s">
        <v>265</v>
      </c>
      <c r="C964" s="54"/>
      <c r="D964" s="52">
        <v>0.46</v>
      </c>
      <c r="E964" s="52">
        <v>1.48</v>
      </c>
      <c r="F964" s="52">
        <v>0.25</v>
      </c>
      <c r="G964" s="52">
        <v>2.35</v>
      </c>
      <c r="H964" s="52">
        <v>1.94</v>
      </c>
      <c r="I964" s="52">
        <v>0.56000000000000005</v>
      </c>
      <c r="J964" s="52">
        <v>0.41</v>
      </c>
      <c r="K964" s="52">
        <v>0.61</v>
      </c>
      <c r="L964" s="52">
        <v>0.67</v>
      </c>
      <c r="M964" s="52">
        <v>0.82</v>
      </c>
      <c r="N964" s="52">
        <v>0.92</v>
      </c>
      <c r="O964" s="52" t="s">
        <v>266</v>
      </c>
      <c r="P964" s="52">
        <v>0</v>
      </c>
      <c r="Q964" s="52">
        <v>1.1200000000000001</v>
      </c>
      <c r="R964" s="166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2"/>
    </row>
    <row r="965" spans="1:65">
      <c r="B965" s="36"/>
      <c r="C965" s="20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BM965" s="62"/>
    </row>
    <row r="966" spans="1:65" ht="15">
      <c r="B966" s="37" t="s">
        <v>526</v>
      </c>
      <c r="BM966" s="32" t="s">
        <v>67</v>
      </c>
    </row>
    <row r="967" spans="1:65" ht="15">
      <c r="A967" s="28" t="s">
        <v>65</v>
      </c>
      <c r="B967" s="18" t="s">
        <v>115</v>
      </c>
      <c r="C967" s="15" t="s">
        <v>116</v>
      </c>
      <c r="D967" s="16" t="s">
        <v>234</v>
      </c>
      <c r="E967" s="17" t="s">
        <v>234</v>
      </c>
      <c r="F967" s="17" t="s">
        <v>234</v>
      </c>
      <c r="G967" s="17" t="s">
        <v>234</v>
      </c>
      <c r="H967" s="17" t="s">
        <v>234</v>
      </c>
      <c r="I967" s="166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1</v>
      </c>
    </row>
    <row r="968" spans="1:65">
      <c r="A968" s="35"/>
      <c r="B968" s="19" t="s">
        <v>235</v>
      </c>
      <c r="C968" s="8" t="s">
        <v>235</v>
      </c>
      <c r="D968" s="164" t="s">
        <v>239</v>
      </c>
      <c r="E968" s="165" t="s">
        <v>240</v>
      </c>
      <c r="F968" s="165" t="s">
        <v>250</v>
      </c>
      <c r="G968" s="165" t="s">
        <v>252</v>
      </c>
      <c r="H968" s="165" t="s">
        <v>268</v>
      </c>
      <c r="I968" s="166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 t="s">
        <v>3</v>
      </c>
    </row>
    <row r="969" spans="1:65">
      <c r="A969" s="35"/>
      <c r="B969" s="19"/>
      <c r="C969" s="8"/>
      <c r="D969" s="9" t="s">
        <v>275</v>
      </c>
      <c r="E969" s="10" t="s">
        <v>276</v>
      </c>
      <c r="F969" s="10" t="s">
        <v>275</v>
      </c>
      <c r="G969" s="10" t="s">
        <v>275</v>
      </c>
      <c r="H969" s="10" t="s">
        <v>275</v>
      </c>
      <c r="I969" s="166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2">
        <v>2</v>
      </c>
    </row>
    <row r="970" spans="1:65">
      <c r="A970" s="35"/>
      <c r="B970" s="19"/>
      <c r="C970" s="8"/>
      <c r="D970" s="29"/>
      <c r="E970" s="29"/>
      <c r="F970" s="29"/>
      <c r="G970" s="29"/>
      <c r="H970" s="29"/>
      <c r="I970" s="166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2">
        <v>2</v>
      </c>
    </row>
    <row r="971" spans="1:65">
      <c r="A971" s="35"/>
      <c r="B971" s="18">
        <v>1</v>
      </c>
      <c r="C971" s="14">
        <v>1</v>
      </c>
      <c r="D971" s="22">
        <v>0.3</v>
      </c>
      <c r="E971" s="22">
        <v>0.2</v>
      </c>
      <c r="F971" s="23">
        <v>0.27</v>
      </c>
      <c r="G971" s="22">
        <v>0.2</v>
      </c>
      <c r="H971" s="23">
        <v>0.22</v>
      </c>
      <c r="I971" s="166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2">
        <v>1</v>
      </c>
    </row>
    <row r="972" spans="1:65">
      <c r="A972" s="35"/>
      <c r="B972" s="19">
        <v>1</v>
      </c>
      <c r="C972" s="8">
        <v>2</v>
      </c>
      <c r="D972" s="10">
        <v>0.3</v>
      </c>
      <c r="E972" s="10">
        <v>0.2</v>
      </c>
      <c r="F972" s="25">
        <v>0.27</v>
      </c>
      <c r="G972" s="10">
        <v>0.2</v>
      </c>
      <c r="H972" s="25">
        <v>0.24</v>
      </c>
      <c r="I972" s="166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2">
        <v>21</v>
      </c>
    </row>
    <row r="973" spans="1:65">
      <c r="A973" s="35"/>
      <c r="B973" s="19">
        <v>1</v>
      </c>
      <c r="C973" s="8">
        <v>3</v>
      </c>
      <c r="D973" s="10">
        <v>0.2</v>
      </c>
      <c r="E973" s="10">
        <v>0.2</v>
      </c>
      <c r="F973" s="25">
        <v>0.27</v>
      </c>
      <c r="G973" s="10">
        <v>0.2</v>
      </c>
      <c r="H973" s="25">
        <v>0.25</v>
      </c>
      <c r="I973" s="166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2">
        <v>16</v>
      </c>
    </row>
    <row r="974" spans="1:65">
      <c r="A974" s="35"/>
      <c r="B974" s="19">
        <v>1</v>
      </c>
      <c r="C974" s="8">
        <v>4</v>
      </c>
      <c r="D974" s="10">
        <v>0.2</v>
      </c>
      <c r="E974" s="10">
        <v>0.2</v>
      </c>
      <c r="F974" s="25">
        <v>0.27</v>
      </c>
      <c r="G974" s="10">
        <v>0.2</v>
      </c>
      <c r="H974" s="25">
        <v>0.24</v>
      </c>
      <c r="I974" s="166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2">
        <v>0.23233333333333334</v>
      </c>
    </row>
    <row r="975" spans="1:65">
      <c r="A975" s="35"/>
      <c r="B975" s="19">
        <v>1</v>
      </c>
      <c r="C975" s="8">
        <v>5</v>
      </c>
      <c r="D975" s="10">
        <v>0.2</v>
      </c>
      <c r="E975" s="10">
        <v>0.2</v>
      </c>
      <c r="F975" s="10">
        <v>0.27</v>
      </c>
      <c r="G975" s="10">
        <v>0.2</v>
      </c>
      <c r="H975" s="10">
        <v>0.25</v>
      </c>
      <c r="I975" s="166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2">
        <v>63</v>
      </c>
    </row>
    <row r="976" spans="1:65">
      <c r="A976" s="35"/>
      <c r="B976" s="19">
        <v>1</v>
      </c>
      <c r="C976" s="8">
        <v>6</v>
      </c>
      <c r="D976" s="10">
        <v>0.3</v>
      </c>
      <c r="E976" s="10">
        <v>0.2</v>
      </c>
      <c r="F976" s="10">
        <v>0.27</v>
      </c>
      <c r="G976" s="10">
        <v>0.2</v>
      </c>
      <c r="H976" s="10">
        <v>0.25</v>
      </c>
      <c r="I976" s="166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62"/>
    </row>
    <row r="977" spans="1:65">
      <c r="A977" s="35"/>
      <c r="B977" s="20" t="s">
        <v>261</v>
      </c>
      <c r="C977" s="12"/>
      <c r="D977" s="26">
        <v>0.25</v>
      </c>
      <c r="E977" s="26">
        <v>0.19999999999999998</v>
      </c>
      <c r="F977" s="26">
        <v>0.27</v>
      </c>
      <c r="G977" s="26">
        <v>0.19999999999999998</v>
      </c>
      <c r="H977" s="26">
        <v>0.24166666666666667</v>
      </c>
      <c r="I977" s="166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62"/>
    </row>
    <row r="978" spans="1:65">
      <c r="A978" s="35"/>
      <c r="B978" s="3" t="s">
        <v>262</v>
      </c>
      <c r="C978" s="33"/>
      <c r="D978" s="11">
        <v>0.25</v>
      </c>
      <c r="E978" s="11">
        <v>0.2</v>
      </c>
      <c r="F978" s="11">
        <v>0.27</v>
      </c>
      <c r="G978" s="11">
        <v>0.2</v>
      </c>
      <c r="H978" s="11">
        <v>0.245</v>
      </c>
      <c r="I978" s="166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A979" s="35"/>
      <c r="B979" s="3" t="s">
        <v>263</v>
      </c>
      <c r="C979" s="33"/>
      <c r="D979" s="27">
        <v>5.4772255750516634E-2</v>
      </c>
      <c r="E979" s="27">
        <v>3.0404709722440586E-17</v>
      </c>
      <c r="F979" s="27">
        <v>0</v>
      </c>
      <c r="G979" s="27">
        <v>3.0404709722440586E-17</v>
      </c>
      <c r="H979" s="27">
        <v>1.1690451944500121E-2</v>
      </c>
      <c r="I979" s="166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A980" s="35"/>
      <c r="B980" s="3" t="s">
        <v>87</v>
      </c>
      <c r="C980" s="33"/>
      <c r="D980" s="13">
        <v>0.21908902300206654</v>
      </c>
      <c r="E980" s="13">
        <v>1.5202354861220294E-16</v>
      </c>
      <c r="F980" s="13">
        <v>0</v>
      </c>
      <c r="G980" s="13">
        <v>1.5202354861220294E-16</v>
      </c>
      <c r="H980" s="13">
        <v>4.8374283908276361E-2</v>
      </c>
      <c r="I980" s="166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A981" s="35"/>
      <c r="B981" s="3" t="s">
        <v>264</v>
      </c>
      <c r="C981" s="33"/>
      <c r="D981" s="13">
        <v>7.6040172166427444E-2</v>
      </c>
      <c r="E981" s="13">
        <v>-0.13916786226685807</v>
      </c>
      <c r="F981" s="13">
        <v>0.16212338593974174</v>
      </c>
      <c r="G981" s="13">
        <v>-0.13916786226685807</v>
      </c>
      <c r="H981" s="13">
        <v>4.0172166427546729E-2</v>
      </c>
      <c r="I981" s="166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2"/>
    </row>
    <row r="982" spans="1:65">
      <c r="A982" s="35"/>
      <c r="B982" s="53" t="s">
        <v>265</v>
      </c>
      <c r="C982" s="54"/>
      <c r="D982" s="52">
        <v>0.2</v>
      </c>
      <c r="E982" s="52">
        <v>0.99</v>
      </c>
      <c r="F982" s="52">
        <v>0.67</v>
      </c>
      <c r="G982" s="52">
        <v>0.99</v>
      </c>
      <c r="H982" s="52">
        <v>0</v>
      </c>
      <c r="I982" s="166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2"/>
    </row>
    <row r="983" spans="1:65">
      <c r="B983" s="36"/>
      <c r="C983" s="20"/>
      <c r="D983" s="31"/>
      <c r="E983" s="31"/>
      <c r="F983" s="31"/>
      <c r="G983" s="31"/>
      <c r="H983" s="31"/>
      <c r="BM983" s="62"/>
    </row>
    <row r="984" spans="1:65" ht="15">
      <c r="B984" s="37" t="s">
        <v>527</v>
      </c>
      <c r="BM984" s="32" t="s">
        <v>67</v>
      </c>
    </row>
    <row r="985" spans="1:65" ht="15">
      <c r="A985" s="28" t="s">
        <v>32</v>
      </c>
      <c r="B985" s="18" t="s">
        <v>115</v>
      </c>
      <c r="C985" s="15" t="s">
        <v>116</v>
      </c>
      <c r="D985" s="16" t="s">
        <v>234</v>
      </c>
      <c r="E985" s="17" t="s">
        <v>234</v>
      </c>
      <c r="F985" s="17" t="s">
        <v>234</v>
      </c>
      <c r="G985" s="17" t="s">
        <v>234</v>
      </c>
      <c r="H985" s="17" t="s">
        <v>234</v>
      </c>
      <c r="I985" s="17" t="s">
        <v>234</v>
      </c>
      <c r="J985" s="17" t="s">
        <v>234</v>
      </c>
      <c r="K985" s="17" t="s">
        <v>234</v>
      </c>
      <c r="L985" s="17" t="s">
        <v>234</v>
      </c>
      <c r="M985" s="17" t="s">
        <v>234</v>
      </c>
      <c r="N985" s="17" t="s">
        <v>234</v>
      </c>
      <c r="O985" s="17" t="s">
        <v>234</v>
      </c>
      <c r="P985" s="17" t="s">
        <v>234</v>
      </c>
      <c r="Q985" s="17" t="s">
        <v>234</v>
      </c>
      <c r="R985" s="166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1</v>
      </c>
    </row>
    <row r="986" spans="1:65">
      <c r="A986" s="35"/>
      <c r="B986" s="19" t="s">
        <v>235</v>
      </c>
      <c r="C986" s="8" t="s">
        <v>235</v>
      </c>
      <c r="D986" s="164" t="s">
        <v>239</v>
      </c>
      <c r="E986" s="165" t="s">
        <v>240</v>
      </c>
      <c r="F986" s="165" t="s">
        <v>241</v>
      </c>
      <c r="G986" s="165" t="s">
        <v>242</v>
      </c>
      <c r="H986" s="165" t="s">
        <v>243</v>
      </c>
      <c r="I986" s="165" t="s">
        <v>244</v>
      </c>
      <c r="J986" s="165" t="s">
        <v>245</v>
      </c>
      <c r="K986" s="165" t="s">
        <v>247</v>
      </c>
      <c r="L986" s="165" t="s">
        <v>249</v>
      </c>
      <c r="M986" s="165" t="s">
        <v>250</v>
      </c>
      <c r="N986" s="165" t="s">
        <v>251</v>
      </c>
      <c r="O986" s="165" t="s">
        <v>252</v>
      </c>
      <c r="P986" s="165" t="s">
        <v>253</v>
      </c>
      <c r="Q986" s="165" t="s">
        <v>268</v>
      </c>
      <c r="R986" s="166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 t="s">
        <v>3</v>
      </c>
    </row>
    <row r="987" spans="1:65">
      <c r="A987" s="35"/>
      <c r="B987" s="19"/>
      <c r="C987" s="8"/>
      <c r="D987" s="9" t="s">
        <v>275</v>
      </c>
      <c r="E987" s="10" t="s">
        <v>276</v>
      </c>
      <c r="F987" s="10" t="s">
        <v>276</v>
      </c>
      <c r="G987" s="10" t="s">
        <v>276</v>
      </c>
      <c r="H987" s="10" t="s">
        <v>276</v>
      </c>
      <c r="I987" s="10" t="s">
        <v>276</v>
      </c>
      <c r="J987" s="10" t="s">
        <v>276</v>
      </c>
      <c r="K987" s="10" t="s">
        <v>276</v>
      </c>
      <c r="L987" s="10" t="s">
        <v>119</v>
      </c>
      <c r="M987" s="10" t="s">
        <v>275</v>
      </c>
      <c r="N987" s="10" t="s">
        <v>275</v>
      </c>
      <c r="O987" s="10" t="s">
        <v>275</v>
      </c>
      <c r="P987" s="10" t="s">
        <v>276</v>
      </c>
      <c r="Q987" s="10" t="s">
        <v>275</v>
      </c>
      <c r="R987" s="166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2</v>
      </c>
    </row>
    <row r="988" spans="1:65">
      <c r="A988" s="35"/>
      <c r="B988" s="19"/>
      <c r="C988" s="8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166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3</v>
      </c>
    </row>
    <row r="989" spans="1:65">
      <c r="A989" s="35"/>
      <c r="B989" s="18">
        <v>1</v>
      </c>
      <c r="C989" s="14">
        <v>1</v>
      </c>
      <c r="D989" s="157">
        <v>3.1</v>
      </c>
      <c r="E989" s="22">
        <v>2.5</v>
      </c>
      <c r="F989" s="23">
        <v>2.7</v>
      </c>
      <c r="G989" s="22">
        <v>2.7</v>
      </c>
      <c r="H989" s="23">
        <v>2.5</v>
      </c>
      <c r="I989" s="22">
        <v>2.9</v>
      </c>
      <c r="J989" s="23">
        <v>2.7</v>
      </c>
      <c r="K989" s="22">
        <v>2.4</v>
      </c>
      <c r="L989" s="22">
        <v>2.885269477</v>
      </c>
      <c r="M989" s="22">
        <v>2.84</v>
      </c>
      <c r="N989" s="22">
        <v>2.65</v>
      </c>
      <c r="O989" s="22">
        <v>2.7</v>
      </c>
      <c r="P989" s="22">
        <v>2.8</v>
      </c>
      <c r="Q989" s="167">
        <v>2.36</v>
      </c>
      <c r="R989" s="166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1</v>
      </c>
    </row>
    <row r="990" spans="1:65">
      <c r="A990" s="35"/>
      <c r="B990" s="19">
        <v>1</v>
      </c>
      <c r="C990" s="8">
        <v>2</v>
      </c>
      <c r="D990" s="159">
        <v>3.3</v>
      </c>
      <c r="E990" s="10">
        <v>2.4</v>
      </c>
      <c r="F990" s="25">
        <v>2.8</v>
      </c>
      <c r="G990" s="10">
        <v>2.5</v>
      </c>
      <c r="H990" s="25">
        <v>2.5</v>
      </c>
      <c r="I990" s="10">
        <v>2.5</v>
      </c>
      <c r="J990" s="25">
        <v>2.6</v>
      </c>
      <c r="K990" s="10">
        <v>2.4</v>
      </c>
      <c r="L990" s="10">
        <v>2.8393285760000002</v>
      </c>
      <c r="M990" s="10">
        <v>2.82</v>
      </c>
      <c r="N990" s="10">
        <v>2.59</v>
      </c>
      <c r="O990" s="10">
        <v>2.6</v>
      </c>
      <c r="P990" s="10">
        <v>2.8</v>
      </c>
      <c r="Q990" s="10">
        <v>2.69</v>
      </c>
      <c r="R990" s="166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43</v>
      </c>
    </row>
    <row r="991" spans="1:65">
      <c r="A991" s="35"/>
      <c r="B991" s="19">
        <v>1</v>
      </c>
      <c r="C991" s="8">
        <v>3</v>
      </c>
      <c r="D991" s="159">
        <v>3.1</v>
      </c>
      <c r="E991" s="10">
        <v>2.5</v>
      </c>
      <c r="F991" s="25">
        <v>2.7</v>
      </c>
      <c r="G991" s="10">
        <v>2.6</v>
      </c>
      <c r="H991" s="25">
        <v>2.5</v>
      </c>
      <c r="I991" s="10">
        <v>2.5</v>
      </c>
      <c r="J991" s="25">
        <v>2.5</v>
      </c>
      <c r="K991" s="25">
        <v>2.4</v>
      </c>
      <c r="L991" s="11">
        <v>2.9035871599999998</v>
      </c>
      <c r="M991" s="11">
        <v>2.84</v>
      </c>
      <c r="N991" s="11">
        <v>2.67</v>
      </c>
      <c r="O991" s="11">
        <v>2.7</v>
      </c>
      <c r="P991" s="11">
        <v>2.6</v>
      </c>
      <c r="Q991" s="11">
        <v>2.82</v>
      </c>
      <c r="R991" s="166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>
        <v>16</v>
      </c>
    </row>
    <row r="992" spans="1:65">
      <c r="A992" s="35"/>
      <c r="B992" s="19">
        <v>1</v>
      </c>
      <c r="C992" s="8">
        <v>4</v>
      </c>
      <c r="D992" s="159">
        <v>3.1</v>
      </c>
      <c r="E992" s="10">
        <v>2.5</v>
      </c>
      <c r="F992" s="25">
        <v>2.8</v>
      </c>
      <c r="G992" s="10">
        <v>2.5</v>
      </c>
      <c r="H992" s="25">
        <v>2.4</v>
      </c>
      <c r="I992" s="10">
        <v>2.6</v>
      </c>
      <c r="J992" s="25">
        <v>2.6</v>
      </c>
      <c r="K992" s="25">
        <v>2.5</v>
      </c>
      <c r="L992" s="11">
        <v>2.83985903</v>
      </c>
      <c r="M992" s="11">
        <v>2.8</v>
      </c>
      <c r="N992" s="11">
        <v>2.62</v>
      </c>
      <c r="O992" s="11">
        <v>2.8</v>
      </c>
      <c r="P992" s="11">
        <v>2.7</v>
      </c>
      <c r="Q992" s="11">
        <v>2.67</v>
      </c>
      <c r="R992" s="166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2.6564136760000001</v>
      </c>
    </row>
    <row r="993" spans="1:65">
      <c r="A993" s="35"/>
      <c r="B993" s="19">
        <v>1</v>
      </c>
      <c r="C993" s="8">
        <v>5</v>
      </c>
      <c r="D993" s="159">
        <v>2.8</v>
      </c>
      <c r="E993" s="10">
        <v>2.5</v>
      </c>
      <c r="F993" s="10">
        <v>2.7</v>
      </c>
      <c r="G993" s="10">
        <v>2.7</v>
      </c>
      <c r="H993" s="10">
        <v>2.4</v>
      </c>
      <c r="I993" s="10">
        <v>2.7</v>
      </c>
      <c r="J993" s="10">
        <v>2.7</v>
      </c>
      <c r="K993" s="161">
        <v>2.7</v>
      </c>
      <c r="L993" s="10">
        <v>2.8900987570000001</v>
      </c>
      <c r="M993" s="10">
        <v>2.82</v>
      </c>
      <c r="N993" s="10">
        <v>2.6</v>
      </c>
      <c r="O993" s="10">
        <v>2.7</v>
      </c>
      <c r="P993" s="10">
        <v>2.9</v>
      </c>
      <c r="Q993" s="10">
        <v>2.85</v>
      </c>
      <c r="R993" s="166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>
        <v>64</v>
      </c>
    </row>
    <row r="994" spans="1:65">
      <c r="A994" s="35"/>
      <c r="B994" s="19">
        <v>1</v>
      </c>
      <c r="C994" s="8">
        <v>6</v>
      </c>
      <c r="D994" s="159">
        <v>3.2</v>
      </c>
      <c r="E994" s="10">
        <v>2.4</v>
      </c>
      <c r="F994" s="10">
        <v>2.7</v>
      </c>
      <c r="G994" s="10">
        <v>2.7</v>
      </c>
      <c r="H994" s="10">
        <v>2.5</v>
      </c>
      <c r="I994" s="10">
        <v>2.6</v>
      </c>
      <c r="J994" s="10">
        <v>2.7</v>
      </c>
      <c r="K994" s="10">
        <v>2.4</v>
      </c>
      <c r="L994" s="10">
        <v>2.840123728</v>
      </c>
      <c r="M994" s="10">
        <v>2.82</v>
      </c>
      <c r="N994" s="10">
        <v>2.68</v>
      </c>
      <c r="O994" s="10">
        <v>2.7</v>
      </c>
      <c r="P994" s="10">
        <v>2.8</v>
      </c>
      <c r="Q994" s="10">
        <v>2.83</v>
      </c>
      <c r="R994" s="166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A995" s="35"/>
      <c r="B995" s="20" t="s">
        <v>261</v>
      </c>
      <c r="C995" s="12"/>
      <c r="D995" s="26">
        <v>3.0999999999999996</v>
      </c>
      <c r="E995" s="26">
        <v>2.4666666666666668</v>
      </c>
      <c r="F995" s="26">
        <v>2.7333333333333329</v>
      </c>
      <c r="G995" s="26">
        <v>2.6166666666666667</v>
      </c>
      <c r="H995" s="26">
        <v>2.4666666666666668</v>
      </c>
      <c r="I995" s="26">
        <v>2.6333333333333333</v>
      </c>
      <c r="J995" s="26">
        <v>2.6333333333333333</v>
      </c>
      <c r="K995" s="26">
        <v>2.4666666666666663</v>
      </c>
      <c r="L995" s="26">
        <v>2.8663777879999999</v>
      </c>
      <c r="M995" s="26">
        <v>2.8233333333333337</v>
      </c>
      <c r="N995" s="26">
        <v>2.6350000000000002</v>
      </c>
      <c r="O995" s="26">
        <v>2.6999999999999997</v>
      </c>
      <c r="P995" s="26">
        <v>2.7666666666666662</v>
      </c>
      <c r="Q995" s="26">
        <v>2.7033333333333331</v>
      </c>
      <c r="R995" s="166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2"/>
    </row>
    <row r="996" spans="1:65">
      <c r="A996" s="35"/>
      <c r="B996" s="3" t="s">
        <v>262</v>
      </c>
      <c r="C996" s="33"/>
      <c r="D996" s="11">
        <v>3.1</v>
      </c>
      <c r="E996" s="11">
        <v>2.5</v>
      </c>
      <c r="F996" s="11">
        <v>2.7</v>
      </c>
      <c r="G996" s="11">
        <v>2.6500000000000004</v>
      </c>
      <c r="H996" s="11">
        <v>2.5</v>
      </c>
      <c r="I996" s="11">
        <v>2.6</v>
      </c>
      <c r="J996" s="11">
        <v>2.6500000000000004</v>
      </c>
      <c r="K996" s="11">
        <v>2.4</v>
      </c>
      <c r="L996" s="11">
        <v>2.8626966024999998</v>
      </c>
      <c r="M996" s="11">
        <v>2.82</v>
      </c>
      <c r="N996" s="11">
        <v>2.6349999999999998</v>
      </c>
      <c r="O996" s="11">
        <v>2.7</v>
      </c>
      <c r="P996" s="11">
        <v>2.8</v>
      </c>
      <c r="Q996" s="11">
        <v>2.7549999999999999</v>
      </c>
      <c r="R996" s="166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A997" s="35"/>
      <c r="B997" s="3" t="s">
        <v>263</v>
      </c>
      <c r="C997" s="33"/>
      <c r="D997" s="27">
        <v>0.16733200530681516</v>
      </c>
      <c r="E997" s="27">
        <v>5.1639777949432274E-2</v>
      </c>
      <c r="F997" s="27">
        <v>5.1639777949432045E-2</v>
      </c>
      <c r="G997" s="27">
        <v>9.831920802501759E-2</v>
      </c>
      <c r="H997" s="27">
        <v>5.1639777949432274E-2</v>
      </c>
      <c r="I997" s="27">
        <v>0.15055453054181619</v>
      </c>
      <c r="J997" s="27">
        <v>8.1649658092772678E-2</v>
      </c>
      <c r="K997" s="27">
        <v>0.12110601416389978</v>
      </c>
      <c r="L997" s="27">
        <v>2.9760032628924172E-2</v>
      </c>
      <c r="M997" s="27">
        <v>1.5055453054181631E-2</v>
      </c>
      <c r="N997" s="27">
        <v>3.7282703764614525E-2</v>
      </c>
      <c r="O997" s="27">
        <v>6.3245553203367499E-2</v>
      </c>
      <c r="P997" s="27">
        <v>0.10327955589886434</v>
      </c>
      <c r="Q997" s="27">
        <v>0.18457157599876176</v>
      </c>
      <c r="R997" s="232"/>
      <c r="S997" s="233"/>
      <c r="T997" s="233"/>
      <c r="U997" s="233"/>
      <c r="V997" s="233"/>
      <c r="W997" s="233"/>
      <c r="X997" s="233"/>
      <c r="Y997" s="233"/>
      <c r="Z997" s="233"/>
      <c r="AA997" s="233"/>
      <c r="AB997" s="233"/>
      <c r="AC997" s="233"/>
      <c r="AD997" s="233"/>
      <c r="AE997" s="233"/>
      <c r="AF997" s="233"/>
      <c r="AG997" s="233"/>
      <c r="AH997" s="233"/>
      <c r="AI997" s="233"/>
      <c r="AJ997" s="233"/>
      <c r="AK997" s="233"/>
      <c r="AL997" s="233"/>
      <c r="AM997" s="233"/>
      <c r="AN997" s="233"/>
      <c r="AO997" s="233"/>
      <c r="AP997" s="233"/>
      <c r="AQ997" s="233"/>
      <c r="AR997" s="233"/>
      <c r="AS997" s="233"/>
      <c r="AT997" s="233"/>
      <c r="AU997" s="233"/>
      <c r="AV997" s="233"/>
      <c r="AW997" s="233"/>
      <c r="AX997" s="233"/>
      <c r="AY997" s="233"/>
      <c r="AZ997" s="233"/>
      <c r="BA997" s="233"/>
      <c r="BB997" s="233"/>
      <c r="BC997" s="233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63"/>
    </row>
    <row r="998" spans="1:65">
      <c r="A998" s="35"/>
      <c r="B998" s="3" t="s">
        <v>87</v>
      </c>
      <c r="C998" s="33"/>
      <c r="D998" s="13">
        <v>5.3978066228004898E-2</v>
      </c>
      <c r="E998" s="13">
        <v>2.0935045114634704E-2</v>
      </c>
      <c r="F998" s="13">
        <v>1.8892601688816603E-2</v>
      </c>
      <c r="G998" s="13">
        <v>3.757421962739526E-2</v>
      </c>
      <c r="H998" s="13">
        <v>2.0935045114634704E-2</v>
      </c>
      <c r="I998" s="13">
        <v>5.7172606534866909E-2</v>
      </c>
      <c r="J998" s="13">
        <v>3.100619927573646E-2</v>
      </c>
      <c r="K998" s="13">
        <v>4.9097032769148563E-2</v>
      </c>
      <c r="L998" s="13">
        <v>1.03824529877093E-2</v>
      </c>
      <c r="M998" s="13">
        <v>5.3325099365460317E-3</v>
      </c>
      <c r="N998" s="13">
        <v>1.414903368676073E-2</v>
      </c>
      <c r="O998" s="13">
        <v>2.3424278964210187E-2</v>
      </c>
      <c r="P998" s="13">
        <v>3.7329959963444952E-2</v>
      </c>
      <c r="Q998" s="13">
        <v>6.8275552157371799E-2</v>
      </c>
      <c r="R998" s="166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A999" s="35"/>
      <c r="B999" s="3" t="s">
        <v>264</v>
      </c>
      <c r="C999" s="33"/>
      <c r="D999" s="13">
        <v>0.16698691472931548</v>
      </c>
      <c r="E999" s="13">
        <v>-7.1429766774522951E-2</v>
      </c>
      <c r="F999" s="13">
        <v>2.8956204384987805E-2</v>
      </c>
      <c r="G999" s="13">
        <v>-1.4962657997298123E-2</v>
      </c>
      <c r="H999" s="13">
        <v>-7.1429766774522951E-2</v>
      </c>
      <c r="I999" s="13">
        <v>-8.6885347998286733E-3</v>
      </c>
      <c r="J999" s="13">
        <v>-8.6885347998286733E-3</v>
      </c>
      <c r="K999" s="13">
        <v>-7.1429766774523173E-2</v>
      </c>
      <c r="L999" s="13">
        <v>7.9040442344116224E-2</v>
      </c>
      <c r="M999" s="13">
        <v>6.2836469651323057E-2</v>
      </c>
      <c r="N999" s="13">
        <v>-8.0611224800816172E-3</v>
      </c>
      <c r="O999" s="13">
        <v>1.6407957990048905E-2</v>
      </c>
      <c r="P999" s="13">
        <v>4.1504450779926705E-2</v>
      </c>
      <c r="Q999" s="13">
        <v>1.7662782629543017E-2</v>
      </c>
      <c r="R999" s="166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2"/>
    </row>
    <row r="1000" spans="1:65">
      <c r="A1000" s="35"/>
      <c r="B1000" s="53" t="s">
        <v>265</v>
      </c>
      <c r="C1000" s="54"/>
      <c r="D1000" s="52">
        <v>3.54</v>
      </c>
      <c r="E1000" s="52">
        <v>1.64</v>
      </c>
      <c r="F1000" s="52">
        <v>0.54</v>
      </c>
      <c r="G1000" s="52">
        <v>0.42</v>
      </c>
      <c r="H1000" s="52">
        <v>1.64</v>
      </c>
      <c r="I1000" s="52">
        <v>0.28000000000000003</v>
      </c>
      <c r="J1000" s="52">
        <v>0.28000000000000003</v>
      </c>
      <c r="K1000" s="52">
        <v>1.64</v>
      </c>
      <c r="L1000" s="52">
        <v>1.63</v>
      </c>
      <c r="M1000" s="52">
        <v>1.27</v>
      </c>
      <c r="N1000" s="52">
        <v>0.27</v>
      </c>
      <c r="O1000" s="52">
        <v>0.27</v>
      </c>
      <c r="P1000" s="52">
        <v>0.81</v>
      </c>
      <c r="Q1000" s="52">
        <v>0.28999999999999998</v>
      </c>
      <c r="R1000" s="166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2"/>
    </row>
    <row r="1001" spans="1:65">
      <c r="B1001" s="36"/>
      <c r="C1001" s="20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BM1001" s="62"/>
    </row>
    <row r="1002" spans="1:65" ht="15">
      <c r="B1002" s="37" t="s">
        <v>528</v>
      </c>
      <c r="BM1002" s="32" t="s">
        <v>67</v>
      </c>
    </row>
    <row r="1003" spans="1:65" ht="15">
      <c r="A1003" s="28" t="s">
        <v>66</v>
      </c>
      <c r="B1003" s="18" t="s">
        <v>115</v>
      </c>
      <c r="C1003" s="15" t="s">
        <v>116</v>
      </c>
      <c r="D1003" s="16" t="s">
        <v>234</v>
      </c>
      <c r="E1003" s="17" t="s">
        <v>234</v>
      </c>
      <c r="F1003" s="17" t="s">
        <v>234</v>
      </c>
      <c r="G1003" s="17" t="s">
        <v>234</v>
      </c>
      <c r="H1003" s="17" t="s">
        <v>234</v>
      </c>
      <c r="I1003" s="17" t="s">
        <v>234</v>
      </c>
      <c r="J1003" s="17" t="s">
        <v>234</v>
      </c>
      <c r="K1003" s="17" t="s">
        <v>234</v>
      </c>
      <c r="L1003" s="17" t="s">
        <v>234</v>
      </c>
      <c r="M1003" s="17" t="s">
        <v>234</v>
      </c>
      <c r="N1003" s="17" t="s">
        <v>234</v>
      </c>
      <c r="O1003" s="17" t="s">
        <v>234</v>
      </c>
      <c r="P1003" s="17" t="s">
        <v>234</v>
      </c>
      <c r="Q1003" s="17" t="s">
        <v>234</v>
      </c>
      <c r="R1003" s="17" t="s">
        <v>234</v>
      </c>
      <c r="S1003" s="17" t="s">
        <v>234</v>
      </c>
      <c r="T1003" s="17" t="s">
        <v>234</v>
      </c>
      <c r="U1003" s="17" t="s">
        <v>234</v>
      </c>
      <c r="V1003" s="166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1</v>
      </c>
    </row>
    <row r="1004" spans="1:65">
      <c r="A1004" s="35"/>
      <c r="B1004" s="19" t="s">
        <v>235</v>
      </c>
      <c r="C1004" s="8" t="s">
        <v>235</v>
      </c>
      <c r="D1004" s="164" t="s">
        <v>237</v>
      </c>
      <c r="E1004" s="165" t="s">
        <v>239</v>
      </c>
      <c r="F1004" s="165" t="s">
        <v>240</v>
      </c>
      <c r="G1004" s="165" t="s">
        <v>241</v>
      </c>
      <c r="H1004" s="165" t="s">
        <v>242</v>
      </c>
      <c r="I1004" s="165" t="s">
        <v>243</v>
      </c>
      <c r="J1004" s="165" t="s">
        <v>244</v>
      </c>
      <c r="K1004" s="165" t="s">
        <v>245</v>
      </c>
      <c r="L1004" s="165" t="s">
        <v>246</v>
      </c>
      <c r="M1004" s="165" t="s">
        <v>247</v>
      </c>
      <c r="N1004" s="165" t="s">
        <v>248</v>
      </c>
      <c r="O1004" s="165" t="s">
        <v>249</v>
      </c>
      <c r="P1004" s="165" t="s">
        <v>250</v>
      </c>
      <c r="Q1004" s="165" t="s">
        <v>251</v>
      </c>
      <c r="R1004" s="165" t="s">
        <v>252</v>
      </c>
      <c r="S1004" s="165" t="s">
        <v>253</v>
      </c>
      <c r="T1004" s="165" t="s">
        <v>255</v>
      </c>
      <c r="U1004" s="165" t="s">
        <v>268</v>
      </c>
      <c r="V1004" s="166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 t="s">
        <v>3</v>
      </c>
    </row>
    <row r="1005" spans="1:65">
      <c r="A1005" s="35"/>
      <c r="B1005" s="19"/>
      <c r="C1005" s="8"/>
      <c r="D1005" s="9" t="s">
        <v>119</v>
      </c>
      <c r="E1005" s="10" t="s">
        <v>275</v>
      </c>
      <c r="F1005" s="10" t="s">
        <v>276</v>
      </c>
      <c r="G1005" s="10" t="s">
        <v>276</v>
      </c>
      <c r="H1005" s="10" t="s">
        <v>276</v>
      </c>
      <c r="I1005" s="10" t="s">
        <v>276</v>
      </c>
      <c r="J1005" s="10" t="s">
        <v>276</v>
      </c>
      <c r="K1005" s="10" t="s">
        <v>276</v>
      </c>
      <c r="L1005" s="10" t="s">
        <v>119</v>
      </c>
      <c r="M1005" s="10" t="s">
        <v>276</v>
      </c>
      <c r="N1005" s="10" t="s">
        <v>276</v>
      </c>
      <c r="O1005" s="10" t="s">
        <v>119</v>
      </c>
      <c r="P1005" s="10" t="s">
        <v>119</v>
      </c>
      <c r="Q1005" s="10" t="s">
        <v>119</v>
      </c>
      <c r="R1005" s="10" t="s">
        <v>119</v>
      </c>
      <c r="S1005" s="10" t="s">
        <v>276</v>
      </c>
      <c r="T1005" s="10" t="s">
        <v>119</v>
      </c>
      <c r="U1005" s="10" t="s">
        <v>119</v>
      </c>
      <c r="V1005" s="166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0</v>
      </c>
    </row>
    <row r="1006" spans="1:65">
      <c r="A1006" s="35"/>
      <c r="B1006" s="19"/>
      <c r="C1006" s="8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166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0</v>
      </c>
    </row>
    <row r="1007" spans="1:65">
      <c r="A1007" s="35"/>
      <c r="B1007" s="18">
        <v>1</v>
      </c>
      <c r="C1007" s="14">
        <v>1</v>
      </c>
      <c r="D1007" s="234">
        <v>85.552099999999996</v>
      </c>
      <c r="E1007" s="234">
        <v>63</v>
      </c>
      <c r="F1007" s="266">
        <v>78</v>
      </c>
      <c r="G1007" s="234">
        <v>92</v>
      </c>
      <c r="H1007" s="266">
        <v>91</v>
      </c>
      <c r="I1007" s="234">
        <v>81</v>
      </c>
      <c r="J1007" s="266">
        <v>85</v>
      </c>
      <c r="K1007" s="234">
        <v>56</v>
      </c>
      <c r="L1007" s="234">
        <v>68</v>
      </c>
      <c r="M1007" s="234">
        <v>86</v>
      </c>
      <c r="N1007" s="234">
        <v>77</v>
      </c>
      <c r="O1007" s="234">
        <v>62.0166193880994</v>
      </c>
      <c r="P1007" s="234">
        <v>83</v>
      </c>
      <c r="Q1007" s="234">
        <v>61</v>
      </c>
      <c r="R1007" s="234">
        <v>92</v>
      </c>
      <c r="S1007" s="257">
        <v>33</v>
      </c>
      <c r="T1007" s="234">
        <v>85.203891666666678</v>
      </c>
      <c r="U1007" s="234">
        <v>77</v>
      </c>
      <c r="V1007" s="235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  <c r="AG1007" s="236"/>
      <c r="AH1007" s="236"/>
      <c r="AI1007" s="236"/>
      <c r="AJ1007" s="236"/>
      <c r="AK1007" s="236"/>
      <c r="AL1007" s="236"/>
      <c r="AM1007" s="236"/>
      <c r="AN1007" s="236"/>
      <c r="AO1007" s="236"/>
      <c r="AP1007" s="236"/>
      <c r="AQ1007" s="236"/>
      <c r="AR1007" s="236"/>
      <c r="AS1007" s="236"/>
      <c r="AT1007" s="236"/>
      <c r="AU1007" s="236"/>
      <c r="AV1007" s="236"/>
      <c r="AW1007" s="236"/>
      <c r="AX1007" s="236"/>
      <c r="AY1007" s="236"/>
      <c r="AZ1007" s="236"/>
      <c r="BA1007" s="236"/>
      <c r="BB1007" s="236"/>
      <c r="BC1007" s="236"/>
      <c r="BD1007" s="236"/>
      <c r="BE1007" s="236"/>
      <c r="BF1007" s="236"/>
      <c r="BG1007" s="236"/>
      <c r="BH1007" s="236"/>
      <c r="BI1007" s="236"/>
      <c r="BJ1007" s="236"/>
      <c r="BK1007" s="236"/>
      <c r="BL1007" s="236"/>
      <c r="BM1007" s="237">
        <v>1</v>
      </c>
    </row>
    <row r="1008" spans="1:65">
      <c r="A1008" s="35"/>
      <c r="B1008" s="19">
        <v>1</v>
      </c>
      <c r="C1008" s="8">
        <v>2</v>
      </c>
      <c r="D1008" s="238">
        <v>85.894199999999998</v>
      </c>
      <c r="E1008" s="238">
        <v>68</v>
      </c>
      <c r="F1008" s="268">
        <v>77</v>
      </c>
      <c r="G1008" s="238">
        <v>92</v>
      </c>
      <c r="H1008" s="268">
        <v>85</v>
      </c>
      <c r="I1008" s="238">
        <v>79</v>
      </c>
      <c r="J1008" s="268">
        <v>84</v>
      </c>
      <c r="K1008" s="238">
        <v>59</v>
      </c>
      <c r="L1008" s="238">
        <v>74</v>
      </c>
      <c r="M1008" s="238">
        <v>84</v>
      </c>
      <c r="N1008" s="238">
        <v>57</v>
      </c>
      <c r="O1008" s="238">
        <v>63.122781342982542</v>
      </c>
      <c r="P1008" s="238">
        <v>83</v>
      </c>
      <c r="Q1008" s="238">
        <v>62</v>
      </c>
      <c r="R1008" s="238">
        <v>89</v>
      </c>
      <c r="S1008" s="258">
        <v>33</v>
      </c>
      <c r="T1008" s="238">
        <v>83.787000000000006</v>
      </c>
      <c r="U1008" s="238">
        <v>74</v>
      </c>
      <c r="V1008" s="235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  <c r="AG1008" s="236"/>
      <c r="AH1008" s="236"/>
      <c r="AI1008" s="236"/>
      <c r="AJ1008" s="236"/>
      <c r="AK1008" s="236"/>
      <c r="AL1008" s="236"/>
      <c r="AM1008" s="236"/>
      <c r="AN1008" s="236"/>
      <c r="AO1008" s="236"/>
      <c r="AP1008" s="236"/>
      <c r="AQ1008" s="236"/>
      <c r="AR1008" s="236"/>
      <c r="AS1008" s="236"/>
      <c r="AT1008" s="236"/>
      <c r="AU1008" s="236"/>
      <c r="AV1008" s="236"/>
      <c r="AW1008" s="236"/>
      <c r="AX1008" s="236"/>
      <c r="AY1008" s="236"/>
      <c r="AZ1008" s="236"/>
      <c r="BA1008" s="236"/>
      <c r="BB1008" s="236"/>
      <c r="BC1008" s="236"/>
      <c r="BD1008" s="236"/>
      <c r="BE1008" s="236"/>
      <c r="BF1008" s="236"/>
      <c r="BG1008" s="236"/>
      <c r="BH1008" s="236"/>
      <c r="BI1008" s="236"/>
      <c r="BJ1008" s="236"/>
      <c r="BK1008" s="236"/>
      <c r="BL1008" s="236"/>
      <c r="BM1008" s="237">
        <v>9</v>
      </c>
    </row>
    <row r="1009" spans="1:65">
      <c r="A1009" s="35"/>
      <c r="B1009" s="19">
        <v>1</v>
      </c>
      <c r="C1009" s="8">
        <v>3</v>
      </c>
      <c r="D1009" s="256">
        <v>75.0989</v>
      </c>
      <c r="E1009" s="238">
        <v>56</v>
      </c>
      <c r="F1009" s="268">
        <v>78</v>
      </c>
      <c r="G1009" s="238">
        <v>93</v>
      </c>
      <c r="H1009" s="268">
        <v>85</v>
      </c>
      <c r="I1009" s="238">
        <v>78</v>
      </c>
      <c r="J1009" s="268">
        <v>89</v>
      </c>
      <c r="K1009" s="268">
        <v>74</v>
      </c>
      <c r="L1009" s="241">
        <v>71</v>
      </c>
      <c r="M1009" s="241">
        <v>84</v>
      </c>
      <c r="N1009" s="241">
        <v>67</v>
      </c>
      <c r="O1009" s="241">
        <v>63.801340980696786</v>
      </c>
      <c r="P1009" s="241">
        <v>79</v>
      </c>
      <c r="Q1009" s="241">
        <v>64</v>
      </c>
      <c r="R1009" s="241">
        <v>94</v>
      </c>
      <c r="S1009" s="267">
        <v>36</v>
      </c>
      <c r="T1009" s="241">
        <v>84.825020601851861</v>
      </c>
      <c r="U1009" s="241">
        <v>96</v>
      </c>
      <c r="V1009" s="235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  <c r="AG1009" s="236"/>
      <c r="AH1009" s="236"/>
      <c r="AI1009" s="236"/>
      <c r="AJ1009" s="236"/>
      <c r="AK1009" s="236"/>
      <c r="AL1009" s="236"/>
      <c r="AM1009" s="236"/>
      <c r="AN1009" s="236"/>
      <c r="AO1009" s="236"/>
      <c r="AP1009" s="236"/>
      <c r="AQ1009" s="236"/>
      <c r="AR1009" s="236"/>
      <c r="AS1009" s="236"/>
      <c r="AT1009" s="236"/>
      <c r="AU1009" s="236"/>
      <c r="AV1009" s="236"/>
      <c r="AW1009" s="236"/>
      <c r="AX1009" s="236"/>
      <c r="AY1009" s="236"/>
      <c r="AZ1009" s="236"/>
      <c r="BA1009" s="236"/>
      <c r="BB1009" s="236"/>
      <c r="BC1009" s="236"/>
      <c r="BD1009" s="236"/>
      <c r="BE1009" s="236"/>
      <c r="BF1009" s="236"/>
      <c r="BG1009" s="236"/>
      <c r="BH1009" s="236"/>
      <c r="BI1009" s="236"/>
      <c r="BJ1009" s="236"/>
      <c r="BK1009" s="236"/>
      <c r="BL1009" s="236"/>
      <c r="BM1009" s="237">
        <v>16</v>
      </c>
    </row>
    <row r="1010" spans="1:65">
      <c r="A1010" s="35"/>
      <c r="B1010" s="19">
        <v>1</v>
      </c>
      <c r="C1010" s="8">
        <v>4</v>
      </c>
      <c r="D1010" s="238">
        <v>85.206699999999998</v>
      </c>
      <c r="E1010" s="238">
        <v>61</v>
      </c>
      <c r="F1010" s="268">
        <v>77</v>
      </c>
      <c r="G1010" s="238">
        <v>93</v>
      </c>
      <c r="H1010" s="268">
        <v>86</v>
      </c>
      <c r="I1010" s="238">
        <v>78</v>
      </c>
      <c r="J1010" s="268">
        <v>90</v>
      </c>
      <c r="K1010" s="268">
        <v>70</v>
      </c>
      <c r="L1010" s="241">
        <v>78</v>
      </c>
      <c r="M1010" s="241">
        <v>85</v>
      </c>
      <c r="N1010" s="241">
        <v>73</v>
      </c>
      <c r="O1010" s="241">
        <v>60.27703191838421</v>
      </c>
      <c r="P1010" s="241">
        <v>86</v>
      </c>
      <c r="Q1010" s="241">
        <v>59</v>
      </c>
      <c r="R1010" s="241">
        <v>96</v>
      </c>
      <c r="S1010" s="267">
        <v>37</v>
      </c>
      <c r="T1010" s="241">
        <v>83.779681944444448</v>
      </c>
      <c r="U1010" s="241">
        <v>87</v>
      </c>
      <c r="V1010" s="235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  <c r="AG1010" s="236"/>
      <c r="AH1010" s="236"/>
      <c r="AI1010" s="236"/>
      <c r="AJ1010" s="236"/>
      <c r="AK1010" s="236"/>
      <c r="AL1010" s="236"/>
      <c r="AM1010" s="236"/>
      <c r="AN1010" s="236"/>
      <c r="AO1010" s="236"/>
      <c r="AP1010" s="236"/>
      <c r="AQ1010" s="236"/>
      <c r="AR1010" s="236"/>
      <c r="AS1010" s="236"/>
      <c r="AT1010" s="236"/>
      <c r="AU1010" s="236"/>
      <c r="AV1010" s="236"/>
      <c r="AW1010" s="236"/>
      <c r="AX1010" s="236"/>
      <c r="AY1010" s="236"/>
      <c r="AZ1010" s="236"/>
      <c r="BA1010" s="236"/>
      <c r="BB1010" s="236"/>
      <c r="BC1010" s="236"/>
      <c r="BD1010" s="236"/>
      <c r="BE1010" s="236"/>
      <c r="BF1010" s="236"/>
      <c r="BG1010" s="236"/>
      <c r="BH1010" s="236"/>
      <c r="BI1010" s="236"/>
      <c r="BJ1010" s="236"/>
      <c r="BK1010" s="236"/>
      <c r="BL1010" s="236"/>
      <c r="BM1010" s="237">
        <v>78.193726717587765</v>
      </c>
    </row>
    <row r="1011" spans="1:65">
      <c r="A1011" s="35"/>
      <c r="B1011" s="19">
        <v>1</v>
      </c>
      <c r="C1011" s="8">
        <v>5</v>
      </c>
      <c r="D1011" s="238">
        <v>80.964200000000005</v>
      </c>
      <c r="E1011" s="238">
        <v>56</v>
      </c>
      <c r="F1011" s="238">
        <v>80</v>
      </c>
      <c r="G1011" s="238">
        <v>92</v>
      </c>
      <c r="H1011" s="238">
        <v>89</v>
      </c>
      <c r="I1011" s="238">
        <v>84</v>
      </c>
      <c r="J1011" s="238">
        <v>92</v>
      </c>
      <c r="K1011" s="238">
        <v>66</v>
      </c>
      <c r="L1011" s="238">
        <v>75</v>
      </c>
      <c r="M1011" s="238">
        <v>86</v>
      </c>
      <c r="N1011" s="238">
        <v>65</v>
      </c>
      <c r="O1011" s="238">
        <v>57.043269372391904</v>
      </c>
      <c r="P1011" s="238">
        <v>86</v>
      </c>
      <c r="Q1011" s="238">
        <v>62</v>
      </c>
      <c r="R1011" s="238">
        <v>93</v>
      </c>
      <c r="S1011" s="258">
        <v>29</v>
      </c>
      <c r="T1011" s="238">
        <v>84.122699035493838</v>
      </c>
      <c r="U1011" s="238">
        <v>87</v>
      </c>
      <c r="V1011" s="235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  <c r="AG1011" s="236"/>
      <c r="AH1011" s="236"/>
      <c r="AI1011" s="236"/>
      <c r="AJ1011" s="236"/>
      <c r="AK1011" s="236"/>
      <c r="AL1011" s="236"/>
      <c r="AM1011" s="236"/>
      <c r="AN1011" s="236"/>
      <c r="AO1011" s="236"/>
      <c r="AP1011" s="236"/>
      <c r="AQ1011" s="236"/>
      <c r="AR1011" s="236"/>
      <c r="AS1011" s="236"/>
      <c r="AT1011" s="236"/>
      <c r="AU1011" s="236"/>
      <c r="AV1011" s="236"/>
      <c r="AW1011" s="236"/>
      <c r="AX1011" s="236"/>
      <c r="AY1011" s="236"/>
      <c r="AZ1011" s="236"/>
      <c r="BA1011" s="236"/>
      <c r="BB1011" s="236"/>
      <c r="BC1011" s="236"/>
      <c r="BD1011" s="236"/>
      <c r="BE1011" s="236"/>
      <c r="BF1011" s="236"/>
      <c r="BG1011" s="236"/>
      <c r="BH1011" s="236"/>
      <c r="BI1011" s="236"/>
      <c r="BJ1011" s="236"/>
      <c r="BK1011" s="236"/>
      <c r="BL1011" s="236"/>
      <c r="BM1011" s="237">
        <v>65</v>
      </c>
    </row>
    <row r="1012" spans="1:65">
      <c r="A1012" s="35"/>
      <c r="B1012" s="19">
        <v>1</v>
      </c>
      <c r="C1012" s="8">
        <v>6</v>
      </c>
      <c r="D1012" s="238">
        <v>89.44</v>
      </c>
      <c r="E1012" s="238">
        <v>67</v>
      </c>
      <c r="F1012" s="238">
        <v>80</v>
      </c>
      <c r="G1012" s="238">
        <v>93</v>
      </c>
      <c r="H1012" s="238">
        <v>87</v>
      </c>
      <c r="I1012" s="238">
        <v>87</v>
      </c>
      <c r="J1012" s="238">
        <v>93</v>
      </c>
      <c r="K1012" s="238">
        <v>58</v>
      </c>
      <c r="L1012" s="238">
        <v>58</v>
      </c>
      <c r="M1012" s="238">
        <v>83</v>
      </c>
      <c r="N1012" s="238">
        <v>70</v>
      </c>
      <c r="O1012" s="238">
        <v>57.961998942939651</v>
      </c>
      <c r="P1012" s="238">
        <v>84</v>
      </c>
      <c r="Q1012" s="256">
        <v>71</v>
      </c>
      <c r="R1012" s="238">
        <v>91</v>
      </c>
      <c r="S1012" s="258">
        <v>33</v>
      </c>
      <c r="T1012" s="238">
        <v>83.750150000000005</v>
      </c>
      <c r="U1012" s="238">
        <v>84</v>
      </c>
      <c r="V1012" s="235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  <c r="AG1012" s="236"/>
      <c r="AH1012" s="236"/>
      <c r="AI1012" s="236"/>
      <c r="AJ1012" s="236"/>
      <c r="AK1012" s="236"/>
      <c r="AL1012" s="236"/>
      <c r="AM1012" s="236"/>
      <c r="AN1012" s="236"/>
      <c r="AO1012" s="236"/>
      <c r="AP1012" s="236"/>
      <c r="AQ1012" s="236"/>
      <c r="AR1012" s="236"/>
      <c r="AS1012" s="236"/>
      <c r="AT1012" s="236"/>
      <c r="AU1012" s="236"/>
      <c r="AV1012" s="236"/>
      <c r="AW1012" s="236"/>
      <c r="AX1012" s="236"/>
      <c r="AY1012" s="236"/>
      <c r="AZ1012" s="236"/>
      <c r="BA1012" s="236"/>
      <c r="BB1012" s="236"/>
      <c r="BC1012" s="236"/>
      <c r="BD1012" s="236"/>
      <c r="BE1012" s="236"/>
      <c r="BF1012" s="236"/>
      <c r="BG1012" s="236"/>
      <c r="BH1012" s="236"/>
      <c r="BI1012" s="236"/>
      <c r="BJ1012" s="236"/>
      <c r="BK1012" s="236"/>
      <c r="BL1012" s="236"/>
      <c r="BM1012" s="239"/>
    </row>
    <row r="1013" spans="1:65">
      <c r="A1013" s="35"/>
      <c r="B1013" s="20" t="s">
        <v>261</v>
      </c>
      <c r="C1013" s="12"/>
      <c r="D1013" s="240">
        <v>83.692683333333335</v>
      </c>
      <c r="E1013" s="240">
        <v>61.833333333333336</v>
      </c>
      <c r="F1013" s="240">
        <v>78.333333333333329</v>
      </c>
      <c r="G1013" s="240">
        <v>92.5</v>
      </c>
      <c r="H1013" s="240">
        <v>87.166666666666671</v>
      </c>
      <c r="I1013" s="240">
        <v>81.166666666666671</v>
      </c>
      <c r="J1013" s="240">
        <v>88.833333333333329</v>
      </c>
      <c r="K1013" s="240">
        <v>63.833333333333336</v>
      </c>
      <c r="L1013" s="240">
        <v>70.666666666666671</v>
      </c>
      <c r="M1013" s="240">
        <v>84.666666666666671</v>
      </c>
      <c r="N1013" s="240">
        <v>68.166666666666671</v>
      </c>
      <c r="O1013" s="240">
        <v>60.703840324249086</v>
      </c>
      <c r="P1013" s="240">
        <v>83.5</v>
      </c>
      <c r="Q1013" s="240">
        <v>63.166666666666664</v>
      </c>
      <c r="R1013" s="240">
        <v>92.5</v>
      </c>
      <c r="S1013" s="240">
        <v>33.5</v>
      </c>
      <c r="T1013" s="240">
        <v>84.244740541409485</v>
      </c>
      <c r="U1013" s="240">
        <v>84.166666666666671</v>
      </c>
      <c r="V1013" s="235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  <c r="AG1013" s="236"/>
      <c r="AH1013" s="236"/>
      <c r="AI1013" s="236"/>
      <c r="AJ1013" s="236"/>
      <c r="AK1013" s="236"/>
      <c r="AL1013" s="236"/>
      <c r="AM1013" s="236"/>
      <c r="AN1013" s="236"/>
      <c r="AO1013" s="236"/>
      <c r="AP1013" s="236"/>
      <c r="AQ1013" s="236"/>
      <c r="AR1013" s="236"/>
      <c r="AS1013" s="236"/>
      <c r="AT1013" s="236"/>
      <c r="AU1013" s="236"/>
      <c r="AV1013" s="236"/>
      <c r="AW1013" s="236"/>
      <c r="AX1013" s="236"/>
      <c r="AY1013" s="236"/>
      <c r="AZ1013" s="236"/>
      <c r="BA1013" s="236"/>
      <c r="BB1013" s="236"/>
      <c r="BC1013" s="236"/>
      <c r="BD1013" s="236"/>
      <c r="BE1013" s="236"/>
      <c r="BF1013" s="236"/>
      <c r="BG1013" s="236"/>
      <c r="BH1013" s="236"/>
      <c r="BI1013" s="236"/>
      <c r="BJ1013" s="236"/>
      <c r="BK1013" s="236"/>
      <c r="BL1013" s="236"/>
      <c r="BM1013" s="239"/>
    </row>
    <row r="1014" spans="1:65">
      <c r="A1014" s="35"/>
      <c r="B1014" s="3" t="s">
        <v>262</v>
      </c>
      <c r="C1014" s="33"/>
      <c r="D1014" s="241">
        <v>85.379400000000004</v>
      </c>
      <c r="E1014" s="241">
        <v>62</v>
      </c>
      <c r="F1014" s="241">
        <v>78</v>
      </c>
      <c r="G1014" s="241">
        <v>92.5</v>
      </c>
      <c r="H1014" s="241">
        <v>86.5</v>
      </c>
      <c r="I1014" s="241">
        <v>80</v>
      </c>
      <c r="J1014" s="241">
        <v>89.5</v>
      </c>
      <c r="K1014" s="241">
        <v>62.5</v>
      </c>
      <c r="L1014" s="241">
        <v>72.5</v>
      </c>
      <c r="M1014" s="241">
        <v>84.5</v>
      </c>
      <c r="N1014" s="241">
        <v>68.5</v>
      </c>
      <c r="O1014" s="241">
        <v>61.146825653241805</v>
      </c>
      <c r="P1014" s="241">
        <v>83.5</v>
      </c>
      <c r="Q1014" s="241">
        <v>62</v>
      </c>
      <c r="R1014" s="241">
        <v>92.5</v>
      </c>
      <c r="S1014" s="241">
        <v>33</v>
      </c>
      <c r="T1014" s="241">
        <v>83.954849517746922</v>
      </c>
      <c r="U1014" s="241">
        <v>85.5</v>
      </c>
      <c r="V1014" s="235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  <c r="AG1014" s="236"/>
      <c r="AH1014" s="236"/>
      <c r="AI1014" s="236"/>
      <c r="AJ1014" s="236"/>
      <c r="AK1014" s="236"/>
      <c r="AL1014" s="236"/>
      <c r="AM1014" s="236"/>
      <c r="AN1014" s="236"/>
      <c r="AO1014" s="236"/>
      <c r="AP1014" s="236"/>
      <c r="AQ1014" s="236"/>
      <c r="AR1014" s="236"/>
      <c r="AS1014" s="236"/>
      <c r="AT1014" s="236"/>
      <c r="AU1014" s="236"/>
      <c r="AV1014" s="236"/>
      <c r="AW1014" s="236"/>
      <c r="AX1014" s="236"/>
      <c r="AY1014" s="236"/>
      <c r="AZ1014" s="236"/>
      <c r="BA1014" s="236"/>
      <c r="BB1014" s="236"/>
      <c r="BC1014" s="236"/>
      <c r="BD1014" s="236"/>
      <c r="BE1014" s="236"/>
      <c r="BF1014" s="236"/>
      <c r="BG1014" s="236"/>
      <c r="BH1014" s="236"/>
      <c r="BI1014" s="236"/>
      <c r="BJ1014" s="236"/>
      <c r="BK1014" s="236"/>
      <c r="BL1014" s="236"/>
      <c r="BM1014" s="239"/>
    </row>
    <row r="1015" spans="1:65">
      <c r="A1015" s="35"/>
      <c r="B1015" s="3" t="s">
        <v>263</v>
      </c>
      <c r="C1015" s="33"/>
      <c r="D1015" s="241">
        <v>4.9985144710870495</v>
      </c>
      <c r="E1015" s="241">
        <v>5.1929439306299727</v>
      </c>
      <c r="F1015" s="241">
        <v>1.3662601021279464</v>
      </c>
      <c r="G1015" s="241">
        <v>0.54772255750516607</v>
      </c>
      <c r="H1015" s="241">
        <v>2.4013884872437168</v>
      </c>
      <c r="I1015" s="241">
        <v>3.6560452221856701</v>
      </c>
      <c r="J1015" s="241">
        <v>3.6560452221856701</v>
      </c>
      <c r="K1015" s="241">
        <v>7.2778201864752354</v>
      </c>
      <c r="L1015" s="241">
        <v>7.0898989179442236</v>
      </c>
      <c r="M1015" s="241">
        <v>1.2110601416389968</v>
      </c>
      <c r="N1015" s="241">
        <v>6.9402209378856714</v>
      </c>
      <c r="O1015" s="241">
        <v>2.7665434790889236</v>
      </c>
      <c r="P1015" s="241">
        <v>2.5884358211089569</v>
      </c>
      <c r="Q1015" s="241">
        <v>4.1673332800085321</v>
      </c>
      <c r="R1015" s="241">
        <v>2.4289915602982237</v>
      </c>
      <c r="S1015" s="241">
        <v>2.8106938645110393</v>
      </c>
      <c r="T1015" s="241">
        <v>0.62321997148807107</v>
      </c>
      <c r="U1015" s="241">
        <v>7.8845841150099139</v>
      </c>
      <c r="V1015" s="235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  <c r="AG1015" s="236"/>
      <c r="AH1015" s="236"/>
      <c r="AI1015" s="236"/>
      <c r="AJ1015" s="236"/>
      <c r="AK1015" s="236"/>
      <c r="AL1015" s="236"/>
      <c r="AM1015" s="236"/>
      <c r="AN1015" s="236"/>
      <c r="AO1015" s="236"/>
      <c r="AP1015" s="236"/>
      <c r="AQ1015" s="236"/>
      <c r="AR1015" s="236"/>
      <c r="AS1015" s="236"/>
      <c r="AT1015" s="236"/>
      <c r="AU1015" s="236"/>
      <c r="AV1015" s="236"/>
      <c r="AW1015" s="236"/>
      <c r="AX1015" s="236"/>
      <c r="AY1015" s="236"/>
      <c r="AZ1015" s="236"/>
      <c r="BA1015" s="236"/>
      <c r="BB1015" s="236"/>
      <c r="BC1015" s="236"/>
      <c r="BD1015" s="236"/>
      <c r="BE1015" s="236"/>
      <c r="BF1015" s="236"/>
      <c r="BG1015" s="236"/>
      <c r="BH1015" s="236"/>
      <c r="BI1015" s="236"/>
      <c r="BJ1015" s="236"/>
      <c r="BK1015" s="236"/>
      <c r="BL1015" s="236"/>
      <c r="BM1015" s="239"/>
    </row>
    <row r="1016" spans="1:65">
      <c r="A1016" s="35"/>
      <c r="B1016" s="3" t="s">
        <v>87</v>
      </c>
      <c r="C1016" s="33"/>
      <c r="D1016" s="13">
        <v>5.9724629107407633E-2</v>
      </c>
      <c r="E1016" s="13">
        <v>8.3982920710996861E-2</v>
      </c>
      <c r="F1016" s="13">
        <v>1.7441618325037614E-2</v>
      </c>
      <c r="G1016" s="13">
        <v>5.9213249460017955E-3</v>
      </c>
      <c r="H1016" s="13">
        <v>2.7549389911017783E-2</v>
      </c>
      <c r="I1016" s="13">
        <v>4.5043678302082175E-2</v>
      </c>
      <c r="J1016" s="13">
        <v>4.1156231394210173E-2</v>
      </c>
      <c r="K1016" s="13">
        <v>0.11401284887428567</v>
      </c>
      <c r="L1016" s="13">
        <v>0.10032875827279561</v>
      </c>
      <c r="M1016" s="13">
        <v>1.4303859940618072E-2</v>
      </c>
      <c r="N1016" s="13">
        <v>0.10181253209612232</v>
      </c>
      <c r="O1016" s="13">
        <v>4.5574439183937186E-2</v>
      </c>
      <c r="P1016" s="13">
        <v>3.0999231390526429E-2</v>
      </c>
      <c r="Q1016" s="13">
        <v>6.597361393153349E-2</v>
      </c>
      <c r="R1016" s="13">
        <v>2.6259368219440256E-2</v>
      </c>
      <c r="S1016" s="13">
        <v>8.3901309388389231E-2</v>
      </c>
      <c r="T1016" s="13">
        <v>7.3977315080190056E-3</v>
      </c>
      <c r="U1016" s="13">
        <v>9.3678227109028678E-2</v>
      </c>
      <c r="V1016" s="166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2"/>
    </row>
    <row r="1017" spans="1:65">
      <c r="A1017" s="35"/>
      <c r="B1017" s="3" t="s">
        <v>264</v>
      </c>
      <c r="C1017" s="33"/>
      <c r="D1017" s="13">
        <v>7.0324779833120799E-2</v>
      </c>
      <c r="E1017" s="13">
        <v>-0.20922897617277214</v>
      </c>
      <c r="F1017" s="13">
        <v>1.7853940668384194E-3</v>
      </c>
      <c r="G1017" s="13">
        <v>0.18295934831296878</v>
      </c>
      <c r="H1017" s="13">
        <v>0.11475268318501386</v>
      </c>
      <c r="I1017" s="13">
        <v>3.8020184916064625E-2</v>
      </c>
      <c r="J1017" s="13">
        <v>0.13606726603749975</v>
      </c>
      <c r="K1017" s="13">
        <v>-0.1836514767497891</v>
      </c>
      <c r="L1017" s="13">
        <v>-9.6261687054596701E-2</v>
      </c>
      <c r="M1017" s="13">
        <v>8.278080890628492E-2</v>
      </c>
      <c r="N1017" s="13">
        <v>-0.12823356133332564</v>
      </c>
      <c r="O1017" s="13">
        <v>-0.2236737795668301</v>
      </c>
      <c r="P1017" s="13">
        <v>6.7860600909544821E-2</v>
      </c>
      <c r="Q1017" s="13">
        <v>-0.19217730989078352</v>
      </c>
      <c r="R1017" s="13">
        <v>0.18295934831296878</v>
      </c>
      <c r="S1017" s="13">
        <v>-0.57157688466503287</v>
      </c>
      <c r="T1017" s="13">
        <v>7.7384901293631403E-2</v>
      </c>
      <c r="U1017" s="13">
        <v>7.6386434050539354E-2</v>
      </c>
      <c r="V1017" s="166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2"/>
    </row>
    <row r="1018" spans="1:65">
      <c r="A1018" s="35"/>
      <c r="B1018" s="53" t="s">
        <v>265</v>
      </c>
      <c r="C1018" s="54"/>
      <c r="D1018" s="52">
        <v>0.11</v>
      </c>
      <c r="E1018" s="52">
        <v>1.66</v>
      </c>
      <c r="F1018" s="52">
        <v>0.32</v>
      </c>
      <c r="G1018" s="52">
        <v>0.82</v>
      </c>
      <c r="H1018" s="52">
        <v>0.39</v>
      </c>
      <c r="I1018" s="52">
        <v>0.09</v>
      </c>
      <c r="J1018" s="52">
        <v>0.53</v>
      </c>
      <c r="K1018" s="52">
        <v>1.5</v>
      </c>
      <c r="L1018" s="52">
        <v>0.94</v>
      </c>
      <c r="M1018" s="52">
        <v>0.19</v>
      </c>
      <c r="N1018" s="52">
        <v>1.1499999999999999</v>
      </c>
      <c r="O1018" s="52">
        <v>1.75</v>
      </c>
      <c r="P1018" s="52">
        <v>0.09</v>
      </c>
      <c r="Q1018" s="52">
        <v>1.55</v>
      </c>
      <c r="R1018" s="52">
        <v>0.82</v>
      </c>
      <c r="S1018" s="52">
        <v>3.95</v>
      </c>
      <c r="T1018" s="52">
        <v>0.15</v>
      </c>
      <c r="U1018" s="52">
        <v>0.15</v>
      </c>
      <c r="V1018" s="166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2"/>
    </row>
    <row r="1019" spans="1:65">
      <c r="B1019" s="36"/>
      <c r="C1019" s="20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BM1019" s="62"/>
    </row>
    <row r="1020" spans="1:65" ht="15">
      <c r="B1020" s="37" t="s">
        <v>529</v>
      </c>
      <c r="BM1020" s="32" t="s">
        <v>267</v>
      </c>
    </row>
    <row r="1021" spans="1:65" ht="15">
      <c r="A1021" s="28" t="s">
        <v>35</v>
      </c>
      <c r="B1021" s="18" t="s">
        <v>115</v>
      </c>
      <c r="C1021" s="15" t="s">
        <v>116</v>
      </c>
      <c r="D1021" s="16" t="s">
        <v>234</v>
      </c>
      <c r="E1021" s="17" t="s">
        <v>234</v>
      </c>
      <c r="F1021" s="17" t="s">
        <v>234</v>
      </c>
      <c r="G1021" s="17" t="s">
        <v>234</v>
      </c>
      <c r="H1021" s="17" t="s">
        <v>234</v>
      </c>
      <c r="I1021" s="17" t="s">
        <v>234</v>
      </c>
      <c r="J1021" s="17" t="s">
        <v>234</v>
      </c>
      <c r="K1021" s="17" t="s">
        <v>234</v>
      </c>
      <c r="L1021" s="17" t="s">
        <v>234</v>
      </c>
      <c r="M1021" s="17" t="s">
        <v>234</v>
      </c>
      <c r="N1021" s="17" t="s">
        <v>234</v>
      </c>
      <c r="O1021" s="17" t="s">
        <v>234</v>
      </c>
      <c r="P1021" s="17" t="s">
        <v>234</v>
      </c>
      <c r="Q1021" s="17" t="s">
        <v>234</v>
      </c>
      <c r="R1021" s="17" t="s">
        <v>234</v>
      </c>
      <c r="S1021" s="17" t="s">
        <v>234</v>
      </c>
      <c r="T1021" s="17" t="s">
        <v>234</v>
      </c>
      <c r="U1021" s="17" t="s">
        <v>234</v>
      </c>
      <c r="V1021" s="166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1</v>
      </c>
    </row>
    <row r="1022" spans="1:65">
      <c r="A1022" s="35"/>
      <c r="B1022" s="19" t="s">
        <v>235</v>
      </c>
      <c r="C1022" s="8" t="s">
        <v>235</v>
      </c>
      <c r="D1022" s="164" t="s">
        <v>237</v>
      </c>
      <c r="E1022" s="165" t="s">
        <v>239</v>
      </c>
      <c r="F1022" s="165" t="s">
        <v>240</v>
      </c>
      <c r="G1022" s="165" t="s">
        <v>241</v>
      </c>
      <c r="H1022" s="165" t="s">
        <v>242</v>
      </c>
      <c r="I1022" s="165" t="s">
        <v>243</v>
      </c>
      <c r="J1022" s="165" t="s">
        <v>244</v>
      </c>
      <c r="K1022" s="165" t="s">
        <v>245</v>
      </c>
      <c r="L1022" s="165" t="s">
        <v>246</v>
      </c>
      <c r="M1022" s="165" t="s">
        <v>247</v>
      </c>
      <c r="N1022" s="165" t="s">
        <v>248</v>
      </c>
      <c r="O1022" s="165" t="s">
        <v>249</v>
      </c>
      <c r="P1022" s="165" t="s">
        <v>250</v>
      </c>
      <c r="Q1022" s="165" t="s">
        <v>251</v>
      </c>
      <c r="R1022" s="165" t="s">
        <v>252</v>
      </c>
      <c r="S1022" s="165" t="s">
        <v>253</v>
      </c>
      <c r="T1022" s="165" t="s">
        <v>255</v>
      </c>
      <c r="U1022" s="165" t="s">
        <v>268</v>
      </c>
      <c r="V1022" s="166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 t="s">
        <v>3</v>
      </c>
    </row>
    <row r="1023" spans="1:65">
      <c r="A1023" s="35"/>
      <c r="B1023" s="19"/>
      <c r="C1023" s="8"/>
      <c r="D1023" s="9" t="s">
        <v>119</v>
      </c>
      <c r="E1023" s="10" t="s">
        <v>275</v>
      </c>
      <c r="F1023" s="10" t="s">
        <v>276</v>
      </c>
      <c r="G1023" s="10" t="s">
        <v>276</v>
      </c>
      <c r="H1023" s="10" t="s">
        <v>276</v>
      </c>
      <c r="I1023" s="10" t="s">
        <v>276</v>
      </c>
      <c r="J1023" s="10" t="s">
        <v>276</v>
      </c>
      <c r="K1023" s="10" t="s">
        <v>276</v>
      </c>
      <c r="L1023" s="10" t="s">
        <v>119</v>
      </c>
      <c r="M1023" s="10" t="s">
        <v>276</v>
      </c>
      <c r="N1023" s="10" t="s">
        <v>276</v>
      </c>
      <c r="O1023" s="10" t="s">
        <v>119</v>
      </c>
      <c r="P1023" s="10" t="s">
        <v>275</v>
      </c>
      <c r="Q1023" s="10" t="s">
        <v>275</v>
      </c>
      <c r="R1023" s="10" t="s">
        <v>275</v>
      </c>
      <c r="S1023" s="10" t="s">
        <v>276</v>
      </c>
      <c r="T1023" s="10" t="s">
        <v>119</v>
      </c>
      <c r="U1023" s="10" t="s">
        <v>275</v>
      </c>
      <c r="V1023" s="166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>
        <v>2</v>
      </c>
    </row>
    <row r="1024" spans="1:65">
      <c r="A1024" s="35"/>
      <c r="B1024" s="19"/>
      <c r="C1024" s="8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166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2">
        <v>2</v>
      </c>
    </row>
    <row r="1025" spans="1:65">
      <c r="A1025" s="35"/>
      <c r="B1025" s="18">
        <v>1</v>
      </c>
      <c r="C1025" s="14">
        <v>1</v>
      </c>
      <c r="D1025" s="157" t="s">
        <v>293</v>
      </c>
      <c r="E1025" s="22">
        <v>0.1</v>
      </c>
      <c r="F1025" s="23">
        <v>0.2</v>
      </c>
      <c r="G1025" s="22">
        <v>3.9</v>
      </c>
      <c r="H1025" s="23">
        <v>3</v>
      </c>
      <c r="I1025" s="22">
        <v>3</v>
      </c>
      <c r="J1025" s="23">
        <v>4.3</v>
      </c>
      <c r="K1025" s="22">
        <v>0.1</v>
      </c>
      <c r="L1025" s="157" t="s">
        <v>97</v>
      </c>
      <c r="M1025" s="22">
        <v>2.7</v>
      </c>
      <c r="N1025" s="157" t="s">
        <v>97</v>
      </c>
      <c r="O1025" s="22">
        <v>2.2497272964500166</v>
      </c>
      <c r="P1025" s="22">
        <v>3.7</v>
      </c>
      <c r="Q1025" s="22">
        <v>0.3</v>
      </c>
      <c r="R1025" s="22">
        <v>1</v>
      </c>
      <c r="S1025" s="157" t="s">
        <v>110</v>
      </c>
      <c r="T1025" s="157" t="s">
        <v>97</v>
      </c>
      <c r="U1025" s="22">
        <v>2.8</v>
      </c>
      <c r="V1025" s="166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2">
        <v>1</v>
      </c>
    </row>
    <row r="1026" spans="1:65">
      <c r="A1026" s="35"/>
      <c r="B1026" s="19">
        <v>1</v>
      </c>
      <c r="C1026" s="8">
        <v>2</v>
      </c>
      <c r="D1026" s="159" t="s">
        <v>293</v>
      </c>
      <c r="E1026" s="10">
        <v>0.1</v>
      </c>
      <c r="F1026" s="25">
        <v>0.3</v>
      </c>
      <c r="G1026" s="10">
        <v>4</v>
      </c>
      <c r="H1026" s="25">
        <v>4.2</v>
      </c>
      <c r="I1026" s="10">
        <v>2.6</v>
      </c>
      <c r="J1026" s="25">
        <v>3.7</v>
      </c>
      <c r="K1026" s="10">
        <v>0.2</v>
      </c>
      <c r="L1026" s="159" t="s">
        <v>97</v>
      </c>
      <c r="M1026" s="10">
        <v>2.6</v>
      </c>
      <c r="N1026" s="159" t="s">
        <v>97</v>
      </c>
      <c r="O1026" s="10">
        <v>2.3302324534903365</v>
      </c>
      <c r="P1026" s="10">
        <v>4</v>
      </c>
      <c r="Q1026" s="10">
        <v>0.2</v>
      </c>
      <c r="R1026" s="10">
        <v>1</v>
      </c>
      <c r="S1026" s="159" t="s">
        <v>110</v>
      </c>
      <c r="T1026" s="159" t="s">
        <v>97</v>
      </c>
      <c r="U1026" s="10">
        <v>2.9</v>
      </c>
      <c r="V1026" s="166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2">
        <v>16</v>
      </c>
    </row>
    <row r="1027" spans="1:65">
      <c r="A1027" s="35"/>
      <c r="B1027" s="19">
        <v>1</v>
      </c>
      <c r="C1027" s="8">
        <v>3</v>
      </c>
      <c r="D1027" s="159" t="s">
        <v>293</v>
      </c>
      <c r="E1027" s="159" t="s">
        <v>110</v>
      </c>
      <c r="F1027" s="25">
        <v>0.2</v>
      </c>
      <c r="G1027" s="10">
        <v>4</v>
      </c>
      <c r="H1027" s="25">
        <v>4.0999999999999996</v>
      </c>
      <c r="I1027" s="10">
        <v>2.7</v>
      </c>
      <c r="J1027" s="25">
        <v>3.8</v>
      </c>
      <c r="K1027" s="25">
        <v>0.4</v>
      </c>
      <c r="L1027" s="160" t="s">
        <v>97</v>
      </c>
      <c r="M1027" s="11">
        <v>2.7</v>
      </c>
      <c r="N1027" s="160" t="s">
        <v>97</v>
      </c>
      <c r="O1027" s="11">
        <v>2.3290902486</v>
      </c>
      <c r="P1027" s="11">
        <v>4</v>
      </c>
      <c r="Q1027" s="11">
        <v>0.2</v>
      </c>
      <c r="R1027" s="11">
        <v>2</v>
      </c>
      <c r="S1027" s="160" t="s">
        <v>110</v>
      </c>
      <c r="T1027" s="160" t="s">
        <v>97</v>
      </c>
      <c r="U1027" s="11">
        <v>3.2</v>
      </c>
      <c r="V1027" s="166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2">
        <v>16</v>
      </c>
    </row>
    <row r="1028" spans="1:65">
      <c r="A1028" s="35"/>
      <c r="B1028" s="19">
        <v>1</v>
      </c>
      <c r="C1028" s="8">
        <v>4</v>
      </c>
      <c r="D1028" s="159" t="s">
        <v>293</v>
      </c>
      <c r="E1028" s="10">
        <v>0.1</v>
      </c>
      <c r="F1028" s="25">
        <v>0.2</v>
      </c>
      <c r="G1028" s="10">
        <v>4</v>
      </c>
      <c r="H1028" s="25">
        <v>3.9</v>
      </c>
      <c r="I1028" s="10">
        <v>2.6</v>
      </c>
      <c r="J1028" s="25">
        <v>4.3</v>
      </c>
      <c r="K1028" s="25">
        <v>0.3</v>
      </c>
      <c r="L1028" s="160" t="s">
        <v>97</v>
      </c>
      <c r="M1028" s="11">
        <v>2.6</v>
      </c>
      <c r="N1028" s="160" t="s">
        <v>97</v>
      </c>
      <c r="O1028" s="11">
        <v>2.374525354068</v>
      </c>
      <c r="P1028" s="11">
        <v>4.3</v>
      </c>
      <c r="Q1028" s="162">
        <v>2.1</v>
      </c>
      <c r="R1028" s="11">
        <v>2</v>
      </c>
      <c r="S1028" s="11">
        <v>0.1</v>
      </c>
      <c r="T1028" s="160" t="s">
        <v>97</v>
      </c>
      <c r="U1028" s="11">
        <v>2.8</v>
      </c>
      <c r="V1028" s="166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2">
        <v>2.07622915722364</v>
      </c>
    </row>
    <row r="1029" spans="1:65">
      <c r="A1029" s="35"/>
      <c r="B1029" s="19">
        <v>1</v>
      </c>
      <c r="C1029" s="8">
        <v>5</v>
      </c>
      <c r="D1029" s="159" t="s">
        <v>293</v>
      </c>
      <c r="E1029" s="159" t="s">
        <v>110</v>
      </c>
      <c r="F1029" s="10">
        <v>0.3</v>
      </c>
      <c r="G1029" s="10">
        <v>3.8</v>
      </c>
      <c r="H1029" s="10">
        <v>3.2</v>
      </c>
      <c r="I1029" s="10">
        <v>2.2000000000000002</v>
      </c>
      <c r="J1029" s="10">
        <v>3.3</v>
      </c>
      <c r="K1029" s="10">
        <v>0.2</v>
      </c>
      <c r="L1029" s="159" t="s">
        <v>97</v>
      </c>
      <c r="M1029" s="10">
        <v>2.6</v>
      </c>
      <c r="N1029" s="159" t="s">
        <v>97</v>
      </c>
      <c r="O1029" s="10">
        <v>2.7913470434977889</v>
      </c>
      <c r="P1029" s="10">
        <v>4.3</v>
      </c>
      <c r="Q1029" s="10">
        <v>0.2</v>
      </c>
      <c r="R1029" s="10">
        <v>2</v>
      </c>
      <c r="S1029" s="159" t="s">
        <v>110</v>
      </c>
      <c r="T1029" s="159" t="s">
        <v>97</v>
      </c>
      <c r="U1029" s="10">
        <v>3.1</v>
      </c>
      <c r="V1029" s="166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2">
        <v>22</v>
      </c>
    </row>
    <row r="1030" spans="1:65">
      <c r="A1030" s="35"/>
      <c r="B1030" s="19">
        <v>1</v>
      </c>
      <c r="C1030" s="8">
        <v>6</v>
      </c>
      <c r="D1030" s="159" t="s">
        <v>293</v>
      </c>
      <c r="E1030" s="10">
        <v>0.2</v>
      </c>
      <c r="F1030" s="10">
        <v>0.3</v>
      </c>
      <c r="G1030" s="10">
        <v>3.7</v>
      </c>
      <c r="H1030" s="10">
        <v>3.7</v>
      </c>
      <c r="I1030" s="10">
        <v>2.4</v>
      </c>
      <c r="J1030" s="10">
        <v>3.5</v>
      </c>
      <c r="K1030" s="10">
        <v>0.1</v>
      </c>
      <c r="L1030" s="159" t="s">
        <v>97</v>
      </c>
      <c r="M1030" s="10">
        <v>2.7</v>
      </c>
      <c r="N1030" s="159" t="s">
        <v>97</v>
      </c>
      <c r="O1030" s="10">
        <v>2.8283268106800001</v>
      </c>
      <c r="P1030" s="10">
        <v>3.8</v>
      </c>
      <c r="Q1030" s="159" t="s">
        <v>110</v>
      </c>
      <c r="R1030" s="10">
        <v>2</v>
      </c>
      <c r="S1030" s="10">
        <v>0.8</v>
      </c>
      <c r="T1030" s="159" t="s">
        <v>97</v>
      </c>
      <c r="U1030" s="10">
        <v>3.2</v>
      </c>
      <c r="V1030" s="166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2"/>
    </row>
    <row r="1031" spans="1:65">
      <c r="A1031" s="35"/>
      <c r="B1031" s="20" t="s">
        <v>261</v>
      </c>
      <c r="C1031" s="12"/>
      <c r="D1031" s="26" t="s">
        <v>661</v>
      </c>
      <c r="E1031" s="26">
        <v>0.125</v>
      </c>
      <c r="F1031" s="26">
        <v>0.25</v>
      </c>
      <c r="G1031" s="26">
        <v>3.9</v>
      </c>
      <c r="H1031" s="26">
        <v>3.6833333333333336</v>
      </c>
      <c r="I1031" s="26">
        <v>2.5833333333333335</v>
      </c>
      <c r="J1031" s="26">
        <v>3.8166666666666669</v>
      </c>
      <c r="K1031" s="26">
        <v>0.21666666666666667</v>
      </c>
      <c r="L1031" s="26" t="s">
        <v>661</v>
      </c>
      <c r="M1031" s="26">
        <v>2.65</v>
      </c>
      <c r="N1031" s="26" t="s">
        <v>661</v>
      </c>
      <c r="O1031" s="26">
        <v>2.4838748677976903</v>
      </c>
      <c r="P1031" s="26">
        <v>4.0166666666666666</v>
      </c>
      <c r="Q1031" s="26">
        <v>0.6</v>
      </c>
      <c r="R1031" s="26">
        <v>1.6666666666666667</v>
      </c>
      <c r="S1031" s="26">
        <v>0.45</v>
      </c>
      <c r="T1031" s="26" t="s">
        <v>661</v>
      </c>
      <c r="U1031" s="26">
        <v>3</v>
      </c>
      <c r="V1031" s="166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62"/>
    </row>
    <row r="1032" spans="1:65">
      <c r="A1032" s="35"/>
      <c r="B1032" s="3" t="s">
        <v>262</v>
      </c>
      <c r="C1032" s="33"/>
      <c r="D1032" s="11" t="s">
        <v>661</v>
      </c>
      <c r="E1032" s="11">
        <v>0.1</v>
      </c>
      <c r="F1032" s="11">
        <v>0.25</v>
      </c>
      <c r="G1032" s="11">
        <v>3.95</v>
      </c>
      <c r="H1032" s="11">
        <v>3.8</v>
      </c>
      <c r="I1032" s="11">
        <v>2.6</v>
      </c>
      <c r="J1032" s="11">
        <v>3.75</v>
      </c>
      <c r="K1032" s="11">
        <v>0.2</v>
      </c>
      <c r="L1032" s="11" t="s">
        <v>661</v>
      </c>
      <c r="M1032" s="11">
        <v>2.6500000000000004</v>
      </c>
      <c r="N1032" s="11" t="s">
        <v>661</v>
      </c>
      <c r="O1032" s="11">
        <v>2.3523789037791683</v>
      </c>
      <c r="P1032" s="11">
        <v>4</v>
      </c>
      <c r="Q1032" s="11">
        <v>0.2</v>
      </c>
      <c r="R1032" s="11">
        <v>2</v>
      </c>
      <c r="S1032" s="11">
        <v>0.45000000000000007</v>
      </c>
      <c r="T1032" s="11" t="s">
        <v>661</v>
      </c>
      <c r="U1032" s="11">
        <v>3</v>
      </c>
      <c r="V1032" s="166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2"/>
    </row>
    <row r="1033" spans="1:65">
      <c r="A1033" s="35"/>
      <c r="B1033" s="3" t="s">
        <v>263</v>
      </c>
      <c r="C1033" s="33"/>
      <c r="D1033" s="27" t="s">
        <v>661</v>
      </c>
      <c r="E1033" s="27">
        <v>5.0000000000000024E-2</v>
      </c>
      <c r="F1033" s="27">
        <v>5.4772255750516634E-2</v>
      </c>
      <c r="G1033" s="27">
        <v>0.12649110640673514</v>
      </c>
      <c r="H1033" s="27">
        <v>0.48751068364361377</v>
      </c>
      <c r="I1033" s="27">
        <v>0.27141603981096374</v>
      </c>
      <c r="J1033" s="27">
        <v>0.41190613817551519</v>
      </c>
      <c r="K1033" s="27">
        <v>0.11690451944500128</v>
      </c>
      <c r="L1033" s="27" t="s">
        <v>661</v>
      </c>
      <c r="M1033" s="27">
        <v>5.4772255750516662E-2</v>
      </c>
      <c r="N1033" s="27" t="s">
        <v>661</v>
      </c>
      <c r="O1033" s="27">
        <v>0.25594255250756981</v>
      </c>
      <c r="P1033" s="27">
        <v>0.24832774042918893</v>
      </c>
      <c r="Q1033" s="27">
        <v>0.83964278118733326</v>
      </c>
      <c r="R1033" s="27">
        <v>0.51639777949432208</v>
      </c>
      <c r="S1033" s="27">
        <v>0.4949747468305834</v>
      </c>
      <c r="T1033" s="27" t="s">
        <v>661</v>
      </c>
      <c r="U1033" s="27">
        <v>0.18973665961010291</v>
      </c>
      <c r="V1033" s="166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2"/>
    </row>
    <row r="1034" spans="1:65">
      <c r="A1034" s="35"/>
      <c r="B1034" s="3" t="s">
        <v>87</v>
      </c>
      <c r="C1034" s="33"/>
      <c r="D1034" s="13" t="s">
        <v>661</v>
      </c>
      <c r="E1034" s="13">
        <v>0.40000000000000019</v>
      </c>
      <c r="F1034" s="13">
        <v>0.21908902300206654</v>
      </c>
      <c r="G1034" s="13">
        <v>3.2433617027367988E-2</v>
      </c>
      <c r="H1034" s="13">
        <v>0.13235584171319831</v>
      </c>
      <c r="I1034" s="13">
        <v>0.10506427347521176</v>
      </c>
      <c r="J1034" s="13">
        <v>0.10792300563550616</v>
      </c>
      <c r="K1034" s="13">
        <v>0.53955932051539057</v>
      </c>
      <c r="L1034" s="13" t="s">
        <v>661</v>
      </c>
      <c r="M1034" s="13">
        <v>2.0668775754911949E-2</v>
      </c>
      <c r="N1034" s="13" t="s">
        <v>661</v>
      </c>
      <c r="O1034" s="13">
        <v>0.1030416450626192</v>
      </c>
      <c r="P1034" s="13">
        <v>6.1824333716810523E-2</v>
      </c>
      <c r="Q1034" s="13">
        <v>1.3994046353122223</v>
      </c>
      <c r="R1034" s="13">
        <v>0.30983866769659324</v>
      </c>
      <c r="S1034" s="13">
        <v>1.0999438818457408</v>
      </c>
      <c r="T1034" s="13" t="s">
        <v>661</v>
      </c>
      <c r="U1034" s="13">
        <v>6.3245553203367638E-2</v>
      </c>
      <c r="V1034" s="166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2"/>
    </row>
    <row r="1035" spans="1:65">
      <c r="A1035" s="35"/>
      <c r="B1035" s="3" t="s">
        <v>264</v>
      </c>
      <c r="C1035" s="33"/>
      <c r="D1035" s="13" t="s">
        <v>661</v>
      </c>
      <c r="E1035" s="13">
        <v>-0.93979469965292672</v>
      </c>
      <c r="F1035" s="13">
        <v>-0.87958939930585356</v>
      </c>
      <c r="G1035" s="13">
        <v>0.87840537082868519</v>
      </c>
      <c r="H1035" s="13">
        <v>0.77404951689375845</v>
      </c>
      <c r="I1035" s="13">
        <v>0.24424287383951371</v>
      </c>
      <c r="J1035" s="13">
        <v>0.83826850393063657</v>
      </c>
      <c r="K1035" s="13">
        <v>-0.89564414606507303</v>
      </c>
      <c r="L1035" s="13" t="s">
        <v>661</v>
      </c>
      <c r="M1035" s="13">
        <v>0.27635236735795266</v>
      </c>
      <c r="N1035" s="13" t="s">
        <v>661</v>
      </c>
      <c r="O1035" s="13">
        <v>0.19633945952245435</v>
      </c>
      <c r="P1035" s="13">
        <v>0.93459698448595363</v>
      </c>
      <c r="Q1035" s="13">
        <v>-0.71101455833404836</v>
      </c>
      <c r="R1035" s="13">
        <v>-0.19726266203902343</v>
      </c>
      <c r="S1035" s="13">
        <v>-0.78326091875053638</v>
      </c>
      <c r="T1035" s="13" t="s">
        <v>661</v>
      </c>
      <c r="U1035" s="13">
        <v>0.44492720832975774</v>
      </c>
      <c r="V1035" s="166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2"/>
    </row>
    <row r="1036" spans="1:65">
      <c r="A1036" s="35"/>
      <c r="B1036" s="53" t="s">
        <v>265</v>
      </c>
      <c r="C1036" s="54"/>
      <c r="D1036" s="52">
        <v>0.31</v>
      </c>
      <c r="E1036" s="52">
        <v>1.26</v>
      </c>
      <c r="F1036" s="52">
        <v>1.19</v>
      </c>
      <c r="G1036" s="52">
        <v>0.64</v>
      </c>
      <c r="H1036" s="52">
        <v>0.54</v>
      </c>
      <c r="I1036" s="52">
        <v>0.02</v>
      </c>
      <c r="J1036" s="52">
        <v>0.6</v>
      </c>
      <c r="K1036" s="52">
        <v>1.21</v>
      </c>
      <c r="L1036" s="52">
        <v>1.2</v>
      </c>
      <c r="M1036" s="52">
        <v>0.02</v>
      </c>
      <c r="N1036" s="52">
        <v>1.2</v>
      </c>
      <c r="O1036" s="52">
        <v>7.0000000000000007E-2</v>
      </c>
      <c r="P1036" s="52">
        <v>0.7</v>
      </c>
      <c r="Q1036" s="52">
        <v>1.06</v>
      </c>
      <c r="R1036" s="52">
        <v>0.48</v>
      </c>
      <c r="S1036" s="52">
        <v>1.22</v>
      </c>
      <c r="T1036" s="52">
        <v>1.2</v>
      </c>
      <c r="U1036" s="52">
        <v>0.19</v>
      </c>
      <c r="V1036" s="166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2"/>
    </row>
    <row r="1037" spans="1:65">
      <c r="B1037" s="36"/>
      <c r="C1037" s="20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BM1037" s="62"/>
    </row>
    <row r="1038" spans="1:65" ht="15">
      <c r="B1038" s="37" t="s">
        <v>530</v>
      </c>
      <c r="BM1038" s="32" t="s">
        <v>67</v>
      </c>
    </row>
    <row r="1039" spans="1:65" ht="15">
      <c r="A1039" s="28" t="s">
        <v>38</v>
      </c>
      <c r="B1039" s="18" t="s">
        <v>115</v>
      </c>
      <c r="C1039" s="15" t="s">
        <v>116</v>
      </c>
      <c r="D1039" s="16" t="s">
        <v>234</v>
      </c>
      <c r="E1039" s="17" t="s">
        <v>234</v>
      </c>
      <c r="F1039" s="17" t="s">
        <v>234</v>
      </c>
      <c r="G1039" s="17" t="s">
        <v>234</v>
      </c>
      <c r="H1039" s="17" t="s">
        <v>234</v>
      </c>
      <c r="I1039" s="17" t="s">
        <v>234</v>
      </c>
      <c r="J1039" s="17" t="s">
        <v>234</v>
      </c>
      <c r="K1039" s="17" t="s">
        <v>234</v>
      </c>
      <c r="L1039" s="17" t="s">
        <v>234</v>
      </c>
      <c r="M1039" s="17" t="s">
        <v>234</v>
      </c>
      <c r="N1039" s="17" t="s">
        <v>234</v>
      </c>
      <c r="O1039" s="17" t="s">
        <v>234</v>
      </c>
      <c r="P1039" s="17" t="s">
        <v>234</v>
      </c>
      <c r="Q1039" s="17" t="s">
        <v>234</v>
      </c>
      <c r="R1039" s="17" t="s">
        <v>234</v>
      </c>
      <c r="S1039" s="17" t="s">
        <v>234</v>
      </c>
      <c r="T1039" s="17" t="s">
        <v>234</v>
      </c>
      <c r="U1039" s="17" t="s">
        <v>234</v>
      </c>
      <c r="V1039" s="166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</v>
      </c>
    </row>
    <row r="1040" spans="1:65">
      <c r="A1040" s="35"/>
      <c r="B1040" s="19" t="s">
        <v>235</v>
      </c>
      <c r="C1040" s="8" t="s">
        <v>235</v>
      </c>
      <c r="D1040" s="164" t="s">
        <v>237</v>
      </c>
      <c r="E1040" s="165" t="s">
        <v>239</v>
      </c>
      <c r="F1040" s="165" t="s">
        <v>240</v>
      </c>
      <c r="G1040" s="165" t="s">
        <v>241</v>
      </c>
      <c r="H1040" s="165" t="s">
        <v>242</v>
      </c>
      <c r="I1040" s="165" t="s">
        <v>243</v>
      </c>
      <c r="J1040" s="165" t="s">
        <v>244</v>
      </c>
      <c r="K1040" s="165" t="s">
        <v>245</v>
      </c>
      <c r="L1040" s="165" t="s">
        <v>246</v>
      </c>
      <c r="M1040" s="165" t="s">
        <v>247</v>
      </c>
      <c r="N1040" s="165" t="s">
        <v>248</v>
      </c>
      <c r="O1040" s="165" t="s">
        <v>249</v>
      </c>
      <c r="P1040" s="165" t="s">
        <v>250</v>
      </c>
      <c r="Q1040" s="165" t="s">
        <v>251</v>
      </c>
      <c r="R1040" s="165" t="s">
        <v>252</v>
      </c>
      <c r="S1040" s="165" t="s">
        <v>253</v>
      </c>
      <c r="T1040" s="165" t="s">
        <v>255</v>
      </c>
      <c r="U1040" s="165" t="s">
        <v>268</v>
      </c>
      <c r="V1040" s="166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 t="s">
        <v>3</v>
      </c>
    </row>
    <row r="1041" spans="1:65">
      <c r="A1041" s="35"/>
      <c r="B1041" s="19"/>
      <c r="C1041" s="8"/>
      <c r="D1041" s="9" t="s">
        <v>119</v>
      </c>
      <c r="E1041" s="10" t="s">
        <v>275</v>
      </c>
      <c r="F1041" s="10" t="s">
        <v>276</v>
      </c>
      <c r="G1041" s="10" t="s">
        <v>276</v>
      </c>
      <c r="H1041" s="10" t="s">
        <v>276</v>
      </c>
      <c r="I1041" s="10" t="s">
        <v>276</v>
      </c>
      <c r="J1041" s="10" t="s">
        <v>276</v>
      </c>
      <c r="K1041" s="10" t="s">
        <v>276</v>
      </c>
      <c r="L1041" s="10" t="s">
        <v>119</v>
      </c>
      <c r="M1041" s="10" t="s">
        <v>276</v>
      </c>
      <c r="N1041" s="10" t="s">
        <v>276</v>
      </c>
      <c r="O1041" s="10" t="s">
        <v>119</v>
      </c>
      <c r="P1041" s="10" t="s">
        <v>275</v>
      </c>
      <c r="Q1041" s="10" t="s">
        <v>275</v>
      </c>
      <c r="R1041" s="10" t="s">
        <v>275</v>
      </c>
      <c r="S1041" s="10" t="s">
        <v>276</v>
      </c>
      <c r="T1041" s="10" t="s">
        <v>119</v>
      </c>
      <c r="U1041" s="10" t="s">
        <v>275</v>
      </c>
      <c r="V1041" s="166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2">
        <v>1</v>
      </c>
    </row>
    <row r="1042" spans="1:65">
      <c r="A1042" s="35"/>
      <c r="B1042" s="19"/>
      <c r="C1042" s="8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166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2">
        <v>1</v>
      </c>
    </row>
    <row r="1043" spans="1:65">
      <c r="A1043" s="35"/>
      <c r="B1043" s="18">
        <v>1</v>
      </c>
      <c r="C1043" s="14">
        <v>1</v>
      </c>
      <c r="D1043" s="246">
        <v>14.605</v>
      </c>
      <c r="E1043" s="246">
        <v>14.1</v>
      </c>
      <c r="F1043" s="272">
        <v>13.7</v>
      </c>
      <c r="G1043" s="246">
        <v>16.899999999999999</v>
      </c>
      <c r="H1043" s="272">
        <v>15.5</v>
      </c>
      <c r="I1043" s="246">
        <v>17</v>
      </c>
      <c r="J1043" s="272">
        <v>16.100000000000001</v>
      </c>
      <c r="K1043" s="246">
        <v>11.2</v>
      </c>
      <c r="L1043" s="246">
        <v>13.6</v>
      </c>
      <c r="M1043" s="246">
        <v>15.5</v>
      </c>
      <c r="N1043" s="246">
        <v>13.3</v>
      </c>
      <c r="O1043" s="246">
        <v>17.188511504799699</v>
      </c>
      <c r="P1043" s="246">
        <v>15.1</v>
      </c>
      <c r="Q1043" s="246">
        <v>16.899999999999999</v>
      </c>
      <c r="R1043" s="246">
        <v>12.3</v>
      </c>
      <c r="S1043" s="246">
        <v>18.8</v>
      </c>
      <c r="T1043" s="254">
        <v>27.800690200617282</v>
      </c>
      <c r="U1043" s="273">
        <v>13.3</v>
      </c>
      <c r="V1043" s="247"/>
      <c r="W1043" s="248"/>
      <c r="X1043" s="248"/>
      <c r="Y1043" s="248"/>
      <c r="Z1043" s="248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  <c r="AM1043" s="248"/>
      <c r="AN1043" s="248"/>
      <c r="AO1043" s="248"/>
      <c r="AP1043" s="248"/>
      <c r="AQ1043" s="248"/>
      <c r="AR1043" s="248"/>
      <c r="AS1043" s="248"/>
      <c r="AT1043" s="248"/>
      <c r="AU1043" s="248"/>
      <c r="AV1043" s="248"/>
      <c r="AW1043" s="248"/>
      <c r="AX1043" s="248"/>
      <c r="AY1043" s="248"/>
      <c r="AZ1043" s="248"/>
      <c r="BA1043" s="248"/>
      <c r="BB1043" s="248"/>
      <c r="BC1043" s="248"/>
      <c r="BD1043" s="248"/>
      <c r="BE1043" s="248"/>
      <c r="BF1043" s="248"/>
      <c r="BG1043" s="248"/>
      <c r="BH1043" s="248"/>
      <c r="BI1043" s="248"/>
      <c r="BJ1043" s="248"/>
      <c r="BK1043" s="248"/>
      <c r="BL1043" s="248"/>
      <c r="BM1043" s="249">
        <v>1</v>
      </c>
    </row>
    <row r="1044" spans="1:65">
      <c r="A1044" s="35"/>
      <c r="B1044" s="19">
        <v>1</v>
      </c>
      <c r="C1044" s="8">
        <v>2</v>
      </c>
      <c r="D1044" s="250">
        <v>12.19</v>
      </c>
      <c r="E1044" s="250">
        <v>15.400000000000002</v>
      </c>
      <c r="F1044" s="274">
        <v>13.2</v>
      </c>
      <c r="G1044" s="250">
        <v>17</v>
      </c>
      <c r="H1044" s="274">
        <v>13.9</v>
      </c>
      <c r="I1044" s="250">
        <v>17</v>
      </c>
      <c r="J1044" s="274">
        <v>14.7</v>
      </c>
      <c r="K1044" s="250">
        <v>9.3000000000000007</v>
      </c>
      <c r="L1044" s="250">
        <v>12.3</v>
      </c>
      <c r="M1044" s="250">
        <v>14.9</v>
      </c>
      <c r="N1044" s="250">
        <v>13.8</v>
      </c>
      <c r="O1044" s="250">
        <v>16.993266255660899</v>
      </c>
      <c r="P1044" s="275">
        <v>16.579999999999998</v>
      </c>
      <c r="Q1044" s="250">
        <v>16</v>
      </c>
      <c r="R1044" s="250">
        <v>12.2</v>
      </c>
      <c r="S1044" s="250">
        <v>18.399999999999999</v>
      </c>
      <c r="T1044" s="255">
        <v>27.742877314814812</v>
      </c>
      <c r="U1044" s="250">
        <v>14.8</v>
      </c>
      <c r="V1044" s="247"/>
      <c r="W1044" s="248"/>
      <c r="X1044" s="248"/>
      <c r="Y1044" s="248"/>
      <c r="Z1044" s="248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  <c r="AM1044" s="248"/>
      <c r="AN1044" s="248"/>
      <c r="AO1044" s="248"/>
      <c r="AP1044" s="248"/>
      <c r="AQ1044" s="248"/>
      <c r="AR1044" s="248"/>
      <c r="AS1044" s="248"/>
      <c r="AT1044" s="248"/>
      <c r="AU1044" s="248"/>
      <c r="AV1044" s="248"/>
      <c r="AW1044" s="248"/>
      <c r="AX1044" s="248"/>
      <c r="AY1044" s="248"/>
      <c r="AZ1044" s="248"/>
      <c r="BA1044" s="248"/>
      <c r="BB1044" s="248"/>
      <c r="BC1044" s="248"/>
      <c r="BD1044" s="248"/>
      <c r="BE1044" s="248"/>
      <c r="BF1044" s="248"/>
      <c r="BG1044" s="248"/>
      <c r="BH1044" s="248"/>
      <c r="BI1044" s="248"/>
      <c r="BJ1044" s="248"/>
      <c r="BK1044" s="248"/>
      <c r="BL1044" s="248"/>
      <c r="BM1044" s="249">
        <v>11</v>
      </c>
    </row>
    <row r="1045" spans="1:65">
      <c r="A1045" s="35"/>
      <c r="B1045" s="19">
        <v>1</v>
      </c>
      <c r="C1045" s="8">
        <v>3</v>
      </c>
      <c r="D1045" s="250">
        <v>13.34</v>
      </c>
      <c r="E1045" s="250">
        <v>13.6</v>
      </c>
      <c r="F1045" s="274">
        <v>13.6</v>
      </c>
      <c r="G1045" s="250">
        <v>17</v>
      </c>
      <c r="H1045" s="274">
        <v>14.9</v>
      </c>
      <c r="I1045" s="250">
        <v>16.600000000000001</v>
      </c>
      <c r="J1045" s="274">
        <v>14.6</v>
      </c>
      <c r="K1045" s="280">
        <v>7.8</v>
      </c>
      <c r="L1045" s="253">
        <v>13.8</v>
      </c>
      <c r="M1045" s="253">
        <v>15.9</v>
      </c>
      <c r="N1045" s="253">
        <v>13.4</v>
      </c>
      <c r="O1045" s="253">
        <v>16.139277248749998</v>
      </c>
      <c r="P1045" s="253">
        <v>15.5</v>
      </c>
      <c r="Q1045" s="253">
        <v>16.7</v>
      </c>
      <c r="R1045" s="253">
        <v>12.2</v>
      </c>
      <c r="S1045" s="253">
        <v>17</v>
      </c>
      <c r="T1045" s="276">
        <v>27.558499999999999</v>
      </c>
      <c r="U1045" s="253">
        <v>14.8</v>
      </c>
      <c r="V1045" s="247"/>
      <c r="W1045" s="248"/>
      <c r="X1045" s="248"/>
      <c r="Y1045" s="248"/>
      <c r="Z1045" s="248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  <c r="AM1045" s="248"/>
      <c r="AN1045" s="248"/>
      <c r="AO1045" s="248"/>
      <c r="AP1045" s="248"/>
      <c r="AQ1045" s="248"/>
      <c r="AR1045" s="248"/>
      <c r="AS1045" s="248"/>
      <c r="AT1045" s="248"/>
      <c r="AU1045" s="248"/>
      <c r="AV1045" s="248"/>
      <c r="AW1045" s="248"/>
      <c r="AX1045" s="248"/>
      <c r="AY1045" s="248"/>
      <c r="AZ1045" s="248"/>
      <c r="BA1045" s="248"/>
      <c r="BB1045" s="248"/>
      <c r="BC1045" s="248"/>
      <c r="BD1045" s="248"/>
      <c r="BE1045" s="248"/>
      <c r="BF1045" s="248"/>
      <c r="BG1045" s="248"/>
      <c r="BH1045" s="248"/>
      <c r="BI1045" s="248"/>
      <c r="BJ1045" s="248"/>
      <c r="BK1045" s="248"/>
      <c r="BL1045" s="248"/>
      <c r="BM1045" s="249">
        <v>16</v>
      </c>
    </row>
    <row r="1046" spans="1:65">
      <c r="A1046" s="35"/>
      <c r="B1046" s="19">
        <v>1</v>
      </c>
      <c r="C1046" s="8">
        <v>4</v>
      </c>
      <c r="D1046" s="250">
        <v>13.11</v>
      </c>
      <c r="E1046" s="250">
        <v>13.8</v>
      </c>
      <c r="F1046" s="274">
        <v>14</v>
      </c>
      <c r="G1046" s="250">
        <v>17.2</v>
      </c>
      <c r="H1046" s="274">
        <v>15.2</v>
      </c>
      <c r="I1046" s="250">
        <v>16.2</v>
      </c>
      <c r="J1046" s="274">
        <v>15</v>
      </c>
      <c r="K1046" s="274">
        <v>9.1999999999999993</v>
      </c>
      <c r="L1046" s="253">
        <v>12.1</v>
      </c>
      <c r="M1046" s="253">
        <v>15.5</v>
      </c>
      <c r="N1046" s="253">
        <v>13.1</v>
      </c>
      <c r="O1046" s="253">
        <v>16.428125123250002</v>
      </c>
      <c r="P1046" s="253">
        <v>15.19</v>
      </c>
      <c r="Q1046" s="253">
        <v>18.600000000000001</v>
      </c>
      <c r="R1046" s="253">
        <v>12.3</v>
      </c>
      <c r="S1046" s="253">
        <v>18.899999999999999</v>
      </c>
      <c r="T1046" s="276">
        <v>27.688180555555558</v>
      </c>
      <c r="U1046" s="253">
        <v>14.4</v>
      </c>
      <c r="V1046" s="247"/>
      <c r="W1046" s="248"/>
      <c r="X1046" s="248"/>
      <c r="Y1046" s="248"/>
      <c r="Z1046" s="248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  <c r="AM1046" s="248"/>
      <c r="AN1046" s="248"/>
      <c r="AO1046" s="248"/>
      <c r="AP1046" s="248"/>
      <c r="AQ1046" s="248"/>
      <c r="AR1046" s="248"/>
      <c r="AS1046" s="248"/>
      <c r="AT1046" s="248"/>
      <c r="AU1046" s="248"/>
      <c r="AV1046" s="248"/>
      <c r="AW1046" s="248"/>
      <c r="AX1046" s="248"/>
      <c r="AY1046" s="248"/>
      <c r="AZ1046" s="248"/>
      <c r="BA1046" s="248"/>
      <c r="BB1046" s="248"/>
      <c r="BC1046" s="248"/>
      <c r="BD1046" s="248"/>
      <c r="BE1046" s="248"/>
      <c r="BF1046" s="248"/>
      <c r="BG1046" s="248"/>
      <c r="BH1046" s="248"/>
      <c r="BI1046" s="248"/>
      <c r="BJ1046" s="248"/>
      <c r="BK1046" s="248"/>
      <c r="BL1046" s="248"/>
      <c r="BM1046" s="249">
        <v>14.825130256930414</v>
      </c>
    </row>
    <row r="1047" spans="1:65">
      <c r="A1047" s="35"/>
      <c r="B1047" s="19">
        <v>1</v>
      </c>
      <c r="C1047" s="8">
        <v>5</v>
      </c>
      <c r="D1047" s="250">
        <v>13.34</v>
      </c>
      <c r="E1047" s="250">
        <v>12.8</v>
      </c>
      <c r="F1047" s="250">
        <v>13.3</v>
      </c>
      <c r="G1047" s="250">
        <v>16.600000000000001</v>
      </c>
      <c r="H1047" s="250">
        <v>15</v>
      </c>
      <c r="I1047" s="250">
        <v>16.7</v>
      </c>
      <c r="J1047" s="250">
        <v>15.2</v>
      </c>
      <c r="K1047" s="250">
        <v>10.6</v>
      </c>
      <c r="L1047" s="250">
        <v>12.4</v>
      </c>
      <c r="M1047" s="250">
        <v>15.6</v>
      </c>
      <c r="N1047" s="250">
        <v>13.2</v>
      </c>
      <c r="O1047" s="250">
        <v>17.534214417591574</v>
      </c>
      <c r="P1047" s="250">
        <v>15.550000000000002</v>
      </c>
      <c r="Q1047" s="250">
        <v>17.5</v>
      </c>
      <c r="R1047" s="250">
        <v>12.2</v>
      </c>
      <c r="S1047" s="250">
        <v>20.100000000000001</v>
      </c>
      <c r="T1047" s="255">
        <v>27.86013856738683</v>
      </c>
      <c r="U1047" s="250">
        <v>14.7</v>
      </c>
      <c r="V1047" s="247"/>
      <c r="W1047" s="248"/>
      <c r="X1047" s="248"/>
      <c r="Y1047" s="248"/>
      <c r="Z1047" s="248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  <c r="AM1047" s="248"/>
      <c r="AN1047" s="248"/>
      <c r="AO1047" s="248"/>
      <c r="AP1047" s="248"/>
      <c r="AQ1047" s="248"/>
      <c r="AR1047" s="248"/>
      <c r="AS1047" s="248"/>
      <c r="AT1047" s="248"/>
      <c r="AU1047" s="248"/>
      <c r="AV1047" s="248"/>
      <c r="AW1047" s="248"/>
      <c r="AX1047" s="248"/>
      <c r="AY1047" s="248"/>
      <c r="AZ1047" s="248"/>
      <c r="BA1047" s="248"/>
      <c r="BB1047" s="248"/>
      <c r="BC1047" s="248"/>
      <c r="BD1047" s="248"/>
      <c r="BE1047" s="248"/>
      <c r="BF1047" s="248"/>
      <c r="BG1047" s="248"/>
      <c r="BH1047" s="248"/>
      <c r="BI1047" s="248"/>
      <c r="BJ1047" s="248"/>
      <c r="BK1047" s="248"/>
      <c r="BL1047" s="248"/>
      <c r="BM1047" s="249">
        <v>66</v>
      </c>
    </row>
    <row r="1048" spans="1:65">
      <c r="A1048" s="35"/>
      <c r="B1048" s="19">
        <v>1</v>
      </c>
      <c r="C1048" s="8">
        <v>6</v>
      </c>
      <c r="D1048" s="250">
        <v>14.03</v>
      </c>
      <c r="E1048" s="250">
        <v>14.8</v>
      </c>
      <c r="F1048" s="250">
        <v>13.3</v>
      </c>
      <c r="G1048" s="250">
        <v>16.8</v>
      </c>
      <c r="H1048" s="250">
        <v>15.6</v>
      </c>
      <c r="I1048" s="250">
        <v>17.3</v>
      </c>
      <c r="J1048" s="250">
        <v>16.399999999999999</v>
      </c>
      <c r="K1048" s="250">
        <v>11</v>
      </c>
      <c r="L1048" s="250">
        <v>12.9</v>
      </c>
      <c r="M1048" s="250">
        <v>15.9</v>
      </c>
      <c r="N1048" s="250">
        <v>13.4</v>
      </c>
      <c r="O1048" s="250">
        <v>16.896891656850002</v>
      </c>
      <c r="P1048" s="250">
        <v>15.45</v>
      </c>
      <c r="Q1048" s="250">
        <v>16.5</v>
      </c>
      <c r="R1048" s="250">
        <v>12.1</v>
      </c>
      <c r="S1048" s="250">
        <v>18.8</v>
      </c>
      <c r="T1048" s="255">
        <v>27.642583333333334</v>
      </c>
      <c r="U1048" s="250">
        <v>15.1</v>
      </c>
      <c r="V1048" s="247"/>
      <c r="W1048" s="248"/>
      <c r="X1048" s="248"/>
      <c r="Y1048" s="248"/>
      <c r="Z1048" s="248"/>
      <c r="AA1048" s="248"/>
      <c r="AB1048" s="248"/>
      <c r="AC1048" s="248"/>
      <c r="AD1048" s="248"/>
      <c r="AE1048" s="248"/>
      <c r="AF1048" s="248"/>
      <c r="AG1048" s="248"/>
      <c r="AH1048" s="248"/>
      <c r="AI1048" s="248"/>
      <c r="AJ1048" s="248"/>
      <c r="AK1048" s="248"/>
      <c r="AL1048" s="248"/>
      <c r="AM1048" s="248"/>
      <c r="AN1048" s="248"/>
      <c r="AO1048" s="248"/>
      <c r="AP1048" s="248"/>
      <c r="AQ1048" s="248"/>
      <c r="AR1048" s="248"/>
      <c r="AS1048" s="248"/>
      <c r="AT1048" s="248"/>
      <c r="AU1048" s="248"/>
      <c r="AV1048" s="248"/>
      <c r="AW1048" s="248"/>
      <c r="AX1048" s="248"/>
      <c r="AY1048" s="248"/>
      <c r="AZ1048" s="248"/>
      <c r="BA1048" s="248"/>
      <c r="BB1048" s="248"/>
      <c r="BC1048" s="248"/>
      <c r="BD1048" s="248"/>
      <c r="BE1048" s="248"/>
      <c r="BF1048" s="248"/>
      <c r="BG1048" s="248"/>
      <c r="BH1048" s="248"/>
      <c r="BI1048" s="248"/>
      <c r="BJ1048" s="248"/>
      <c r="BK1048" s="248"/>
      <c r="BL1048" s="248"/>
      <c r="BM1048" s="251"/>
    </row>
    <row r="1049" spans="1:65">
      <c r="A1049" s="35"/>
      <c r="B1049" s="20" t="s">
        <v>261</v>
      </c>
      <c r="C1049" s="12"/>
      <c r="D1049" s="252">
        <v>13.435833333333335</v>
      </c>
      <c r="E1049" s="252">
        <v>14.083333333333334</v>
      </c>
      <c r="F1049" s="252">
        <v>13.516666666666666</v>
      </c>
      <c r="G1049" s="252">
        <v>16.916666666666664</v>
      </c>
      <c r="H1049" s="252">
        <v>15.016666666666666</v>
      </c>
      <c r="I1049" s="252">
        <v>16.8</v>
      </c>
      <c r="J1049" s="252">
        <v>15.333333333333334</v>
      </c>
      <c r="K1049" s="252">
        <v>9.85</v>
      </c>
      <c r="L1049" s="252">
        <v>12.850000000000001</v>
      </c>
      <c r="M1049" s="252">
        <v>15.549999999999999</v>
      </c>
      <c r="N1049" s="252">
        <v>13.366666666666667</v>
      </c>
      <c r="O1049" s="252">
        <v>16.863381034483695</v>
      </c>
      <c r="P1049" s="252">
        <v>15.561666666666667</v>
      </c>
      <c r="Q1049" s="252">
        <v>17.033333333333331</v>
      </c>
      <c r="R1049" s="252">
        <v>12.216666666666667</v>
      </c>
      <c r="S1049" s="252">
        <v>18.666666666666664</v>
      </c>
      <c r="T1049" s="252">
        <v>27.71549499528464</v>
      </c>
      <c r="U1049" s="252">
        <v>14.516666666666666</v>
      </c>
      <c r="V1049" s="247"/>
      <c r="W1049" s="248"/>
      <c r="X1049" s="248"/>
      <c r="Y1049" s="248"/>
      <c r="Z1049" s="248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  <c r="AM1049" s="248"/>
      <c r="AN1049" s="248"/>
      <c r="AO1049" s="248"/>
      <c r="AP1049" s="248"/>
      <c r="AQ1049" s="248"/>
      <c r="AR1049" s="248"/>
      <c r="AS1049" s="248"/>
      <c r="AT1049" s="248"/>
      <c r="AU1049" s="248"/>
      <c r="AV1049" s="248"/>
      <c r="AW1049" s="248"/>
      <c r="AX1049" s="248"/>
      <c r="AY1049" s="248"/>
      <c r="AZ1049" s="248"/>
      <c r="BA1049" s="248"/>
      <c r="BB1049" s="248"/>
      <c r="BC1049" s="248"/>
      <c r="BD1049" s="248"/>
      <c r="BE1049" s="248"/>
      <c r="BF1049" s="248"/>
      <c r="BG1049" s="248"/>
      <c r="BH1049" s="248"/>
      <c r="BI1049" s="248"/>
      <c r="BJ1049" s="248"/>
      <c r="BK1049" s="248"/>
      <c r="BL1049" s="248"/>
      <c r="BM1049" s="251"/>
    </row>
    <row r="1050" spans="1:65">
      <c r="A1050" s="35"/>
      <c r="B1050" s="3" t="s">
        <v>262</v>
      </c>
      <c r="C1050" s="33"/>
      <c r="D1050" s="253">
        <v>13.34</v>
      </c>
      <c r="E1050" s="253">
        <v>13.95</v>
      </c>
      <c r="F1050" s="253">
        <v>13.45</v>
      </c>
      <c r="G1050" s="253">
        <v>16.95</v>
      </c>
      <c r="H1050" s="253">
        <v>15.1</v>
      </c>
      <c r="I1050" s="253">
        <v>16.850000000000001</v>
      </c>
      <c r="J1050" s="253">
        <v>15.1</v>
      </c>
      <c r="K1050" s="253">
        <v>9.9499999999999993</v>
      </c>
      <c r="L1050" s="253">
        <v>12.65</v>
      </c>
      <c r="M1050" s="253">
        <v>15.55</v>
      </c>
      <c r="N1050" s="253">
        <v>13.350000000000001</v>
      </c>
      <c r="O1050" s="253">
        <v>16.94507895625545</v>
      </c>
      <c r="P1050" s="253">
        <v>15.475</v>
      </c>
      <c r="Q1050" s="253">
        <v>16.799999999999997</v>
      </c>
      <c r="R1050" s="253">
        <v>12.2</v>
      </c>
      <c r="S1050" s="253">
        <v>18.8</v>
      </c>
      <c r="T1050" s="253">
        <v>27.715528935185183</v>
      </c>
      <c r="U1050" s="253">
        <v>14.75</v>
      </c>
      <c r="V1050" s="247"/>
      <c r="W1050" s="248"/>
      <c r="X1050" s="248"/>
      <c r="Y1050" s="248"/>
      <c r="Z1050" s="248"/>
      <c r="AA1050" s="248"/>
      <c r="AB1050" s="248"/>
      <c r="AC1050" s="248"/>
      <c r="AD1050" s="248"/>
      <c r="AE1050" s="248"/>
      <c r="AF1050" s="248"/>
      <c r="AG1050" s="248"/>
      <c r="AH1050" s="248"/>
      <c r="AI1050" s="248"/>
      <c r="AJ1050" s="248"/>
      <c r="AK1050" s="248"/>
      <c r="AL1050" s="248"/>
      <c r="AM1050" s="248"/>
      <c r="AN1050" s="248"/>
      <c r="AO1050" s="248"/>
      <c r="AP1050" s="248"/>
      <c r="AQ1050" s="248"/>
      <c r="AR1050" s="248"/>
      <c r="AS1050" s="248"/>
      <c r="AT1050" s="248"/>
      <c r="AU1050" s="248"/>
      <c r="AV1050" s="248"/>
      <c r="AW1050" s="248"/>
      <c r="AX1050" s="248"/>
      <c r="AY1050" s="248"/>
      <c r="AZ1050" s="248"/>
      <c r="BA1050" s="248"/>
      <c r="BB1050" s="248"/>
      <c r="BC1050" s="248"/>
      <c r="BD1050" s="248"/>
      <c r="BE1050" s="248"/>
      <c r="BF1050" s="248"/>
      <c r="BG1050" s="248"/>
      <c r="BH1050" s="248"/>
      <c r="BI1050" s="248"/>
      <c r="BJ1050" s="248"/>
      <c r="BK1050" s="248"/>
      <c r="BL1050" s="248"/>
      <c r="BM1050" s="251"/>
    </row>
    <row r="1051" spans="1:65">
      <c r="A1051" s="35"/>
      <c r="B1051" s="3" t="s">
        <v>263</v>
      </c>
      <c r="C1051" s="33"/>
      <c r="D1051" s="253">
        <v>0.82421123910479832</v>
      </c>
      <c r="E1051" s="253">
        <v>0.91742392963485953</v>
      </c>
      <c r="F1051" s="253">
        <v>0.30605010483034728</v>
      </c>
      <c r="G1051" s="253">
        <v>0.20412414523193081</v>
      </c>
      <c r="H1051" s="253">
        <v>0.61128280416405167</v>
      </c>
      <c r="I1051" s="253">
        <v>0.38470768123342719</v>
      </c>
      <c r="J1051" s="253">
        <v>0.74744007563594472</v>
      </c>
      <c r="K1051" s="253">
        <v>1.31415372007996</v>
      </c>
      <c r="L1051" s="253">
        <v>0.71203932475671594</v>
      </c>
      <c r="M1051" s="253">
        <v>0.36742346141747673</v>
      </c>
      <c r="N1051" s="253">
        <v>0.24221202832779976</v>
      </c>
      <c r="O1051" s="253">
        <v>0.50744347150973201</v>
      </c>
      <c r="P1051" s="253">
        <v>0.53003459006622022</v>
      </c>
      <c r="Q1051" s="253">
        <v>0.91140916534050054</v>
      </c>
      <c r="R1051" s="253">
        <v>7.5277265270908625E-2</v>
      </c>
      <c r="S1051" s="253">
        <v>0.99933311096283983</v>
      </c>
      <c r="T1051" s="253">
        <v>0.10921482957514941</v>
      </c>
      <c r="U1051" s="253">
        <v>0.63691967049751763</v>
      </c>
      <c r="V1051" s="247"/>
      <c r="W1051" s="248"/>
      <c r="X1051" s="248"/>
      <c r="Y1051" s="248"/>
      <c r="Z1051" s="248"/>
      <c r="AA1051" s="248"/>
      <c r="AB1051" s="248"/>
      <c r="AC1051" s="248"/>
      <c r="AD1051" s="248"/>
      <c r="AE1051" s="248"/>
      <c r="AF1051" s="248"/>
      <c r="AG1051" s="248"/>
      <c r="AH1051" s="248"/>
      <c r="AI1051" s="248"/>
      <c r="AJ1051" s="248"/>
      <c r="AK1051" s="248"/>
      <c r="AL1051" s="248"/>
      <c r="AM1051" s="248"/>
      <c r="AN1051" s="248"/>
      <c r="AO1051" s="248"/>
      <c r="AP1051" s="248"/>
      <c r="AQ1051" s="248"/>
      <c r="AR1051" s="248"/>
      <c r="AS1051" s="248"/>
      <c r="AT1051" s="248"/>
      <c r="AU1051" s="248"/>
      <c r="AV1051" s="248"/>
      <c r="AW1051" s="248"/>
      <c r="AX1051" s="248"/>
      <c r="AY1051" s="248"/>
      <c r="AZ1051" s="248"/>
      <c r="BA1051" s="248"/>
      <c r="BB1051" s="248"/>
      <c r="BC1051" s="248"/>
      <c r="BD1051" s="248"/>
      <c r="BE1051" s="248"/>
      <c r="BF1051" s="248"/>
      <c r="BG1051" s="248"/>
      <c r="BH1051" s="248"/>
      <c r="BI1051" s="248"/>
      <c r="BJ1051" s="248"/>
      <c r="BK1051" s="248"/>
      <c r="BL1051" s="248"/>
      <c r="BM1051" s="251"/>
    </row>
    <row r="1052" spans="1:65">
      <c r="A1052" s="35"/>
      <c r="B1052" s="3" t="s">
        <v>87</v>
      </c>
      <c r="C1052" s="33"/>
      <c r="D1052" s="13">
        <v>6.1344258942241388E-2</v>
      </c>
      <c r="E1052" s="13">
        <v>6.5142527548037357E-2</v>
      </c>
      <c r="F1052" s="13">
        <v>2.264242452505652E-2</v>
      </c>
      <c r="G1052" s="13">
        <v>1.2066451934892464E-2</v>
      </c>
      <c r="H1052" s="13">
        <v>4.0706956992056717E-2</v>
      </c>
      <c r="I1052" s="13">
        <v>2.289926674008495E-2</v>
      </c>
      <c r="J1052" s="13">
        <v>4.8746091889300742E-2</v>
      </c>
      <c r="K1052" s="13">
        <v>0.13341662132791474</v>
      </c>
      <c r="L1052" s="13">
        <v>5.5411620603635477E-2</v>
      </c>
      <c r="M1052" s="13">
        <v>2.3628518419130339E-2</v>
      </c>
      <c r="N1052" s="13">
        <v>1.8120600623027412E-2</v>
      </c>
      <c r="O1052" s="13">
        <v>3.0091443137771002E-2</v>
      </c>
      <c r="P1052" s="13">
        <v>3.406027139763651E-2</v>
      </c>
      <c r="Q1052" s="13">
        <v>5.3507387397681058E-2</v>
      </c>
      <c r="R1052" s="13">
        <v>6.161849817536859E-3</v>
      </c>
      <c r="S1052" s="13">
        <v>5.3535702373009281E-2</v>
      </c>
      <c r="T1052" s="13">
        <v>3.9405693311171464E-3</v>
      </c>
      <c r="U1052" s="13">
        <v>4.3875063409702708E-2</v>
      </c>
      <c r="V1052" s="166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A1053" s="35"/>
      <c r="B1053" s="3" t="s">
        <v>264</v>
      </c>
      <c r="C1053" s="33"/>
      <c r="D1053" s="13">
        <v>-9.3712291192019292E-2</v>
      </c>
      <c r="E1053" s="13">
        <v>-5.0036452344174642E-2</v>
      </c>
      <c r="F1053" s="13">
        <v>-8.8259837693639875E-2</v>
      </c>
      <c r="G1053" s="13">
        <v>0.14108047440315086</v>
      </c>
      <c r="H1053" s="13">
        <v>1.2919711760826624E-2</v>
      </c>
      <c r="I1053" s="13">
        <v>0.13321095389002591</v>
      </c>
      <c r="J1053" s="13">
        <v>3.4279838867880885E-2</v>
      </c>
      <c r="K1053" s="13">
        <v>-0.33558762524900265</v>
      </c>
      <c r="L1053" s="13">
        <v>-0.13322852634006932</v>
      </c>
      <c r="M1053" s="13">
        <v>4.8894662677970269E-2</v>
      </c>
      <c r="N1053" s="13">
        <v>-9.8377792639086525E-2</v>
      </c>
      <c r="O1053" s="13">
        <v>0.13748619689870467</v>
      </c>
      <c r="P1053" s="13">
        <v>4.9681614729282897E-2</v>
      </c>
      <c r="Q1053" s="13">
        <v>0.14894999491627625</v>
      </c>
      <c r="R1053" s="13">
        <v>-0.17594878055417762</v>
      </c>
      <c r="S1053" s="13">
        <v>0.25912328210002866</v>
      </c>
      <c r="T1053" s="13">
        <v>0.86949419768694924</v>
      </c>
      <c r="U1053" s="13">
        <v>-2.0806804723995542E-2</v>
      </c>
      <c r="V1053" s="166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2"/>
    </row>
    <row r="1054" spans="1:65">
      <c r="A1054" s="35"/>
      <c r="B1054" s="53" t="s">
        <v>265</v>
      </c>
      <c r="C1054" s="54"/>
      <c r="D1054" s="52">
        <v>0.68</v>
      </c>
      <c r="E1054" s="52">
        <v>0.43</v>
      </c>
      <c r="F1054" s="52">
        <v>0.65</v>
      </c>
      <c r="G1054" s="52">
        <v>0.69</v>
      </c>
      <c r="H1054" s="52">
        <v>0.06</v>
      </c>
      <c r="I1054" s="52">
        <v>0.64</v>
      </c>
      <c r="J1054" s="52">
        <v>0.06</v>
      </c>
      <c r="K1054" s="52">
        <v>2.1</v>
      </c>
      <c r="L1054" s="52">
        <v>0.91</v>
      </c>
      <c r="M1054" s="52">
        <v>0.15</v>
      </c>
      <c r="N1054" s="52">
        <v>0.71</v>
      </c>
      <c r="O1054" s="52">
        <v>0.66</v>
      </c>
      <c r="P1054" s="52">
        <v>0.15</v>
      </c>
      <c r="Q1054" s="52">
        <v>0.73</v>
      </c>
      <c r="R1054" s="52">
        <v>1.1599999999999999</v>
      </c>
      <c r="S1054" s="52">
        <v>1.37</v>
      </c>
      <c r="T1054" s="52">
        <v>4.93</v>
      </c>
      <c r="U1054" s="52">
        <v>0.26</v>
      </c>
      <c r="V1054" s="166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2"/>
    </row>
    <row r="1055" spans="1:65">
      <c r="B1055" s="36"/>
      <c r="C1055" s="20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31"/>
      <c r="U1055" s="31"/>
      <c r="BM1055" s="62"/>
    </row>
    <row r="1056" spans="1:65" ht="15">
      <c r="B1056" s="37" t="s">
        <v>531</v>
      </c>
      <c r="BM1056" s="32" t="s">
        <v>67</v>
      </c>
    </row>
    <row r="1057" spans="1:65" ht="15">
      <c r="A1057" s="28" t="s">
        <v>41</v>
      </c>
      <c r="B1057" s="18" t="s">
        <v>115</v>
      </c>
      <c r="C1057" s="15" t="s">
        <v>116</v>
      </c>
      <c r="D1057" s="16" t="s">
        <v>234</v>
      </c>
      <c r="E1057" s="17" t="s">
        <v>234</v>
      </c>
      <c r="F1057" s="17" t="s">
        <v>234</v>
      </c>
      <c r="G1057" s="17" t="s">
        <v>234</v>
      </c>
      <c r="H1057" s="17" t="s">
        <v>234</v>
      </c>
      <c r="I1057" s="17" t="s">
        <v>234</v>
      </c>
      <c r="J1057" s="17" t="s">
        <v>234</v>
      </c>
      <c r="K1057" s="166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1</v>
      </c>
    </row>
    <row r="1058" spans="1:65">
      <c r="A1058" s="35"/>
      <c r="B1058" s="19" t="s">
        <v>235</v>
      </c>
      <c r="C1058" s="8" t="s">
        <v>235</v>
      </c>
      <c r="D1058" s="164" t="s">
        <v>239</v>
      </c>
      <c r="E1058" s="165" t="s">
        <v>240</v>
      </c>
      <c r="F1058" s="165" t="s">
        <v>245</v>
      </c>
      <c r="G1058" s="165" t="s">
        <v>247</v>
      </c>
      <c r="H1058" s="165" t="s">
        <v>250</v>
      </c>
      <c r="I1058" s="165" t="s">
        <v>252</v>
      </c>
      <c r="J1058" s="165" t="s">
        <v>268</v>
      </c>
      <c r="K1058" s="166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 t="s">
        <v>3</v>
      </c>
    </row>
    <row r="1059" spans="1:65">
      <c r="A1059" s="35"/>
      <c r="B1059" s="19"/>
      <c r="C1059" s="8"/>
      <c r="D1059" s="9" t="s">
        <v>275</v>
      </c>
      <c r="E1059" s="10" t="s">
        <v>276</v>
      </c>
      <c r="F1059" s="10" t="s">
        <v>276</v>
      </c>
      <c r="G1059" s="10" t="s">
        <v>276</v>
      </c>
      <c r="H1059" s="10" t="s">
        <v>275</v>
      </c>
      <c r="I1059" s="10" t="s">
        <v>275</v>
      </c>
      <c r="J1059" s="10" t="s">
        <v>275</v>
      </c>
      <c r="K1059" s="166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2">
        <v>2</v>
      </c>
    </row>
    <row r="1060" spans="1:65">
      <c r="A1060" s="35"/>
      <c r="B1060" s="19"/>
      <c r="C1060" s="8"/>
      <c r="D1060" s="29"/>
      <c r="E1060" s="29"/>
      <c r="F1060" s="29"/>
      <c r="G1060" s="29"/>
      <c r="H1060" s="29"/>
      <c r="I1060" s="29"/>
      <c r="J1060" s="29"/>
      <c r="K1060" s="166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2">
        <v>2</v>
      </c>
    </row>
    <row r="1061" spans="1:65">
      <c r="A1061" s="35"/>
      <c r="B1061" s="18">
        <v>1</v>
      </c>
      <c r="C1061" s="14">
        <v>1</v>
      </c>
      <c r="D1061" s="22">
        <v>1.8</v>
      </c>
      <c r="E1061" s="22">
        <v>1.5</v>
      </c>
      <c r="F1061" s="23">
        <v>1.3</v>
      </c>
      <c r="G1061" s="22">
        <v>1.7</v>
      </c>
      <c r="H1061" s="23">
        <v>1.87</v>
      </c>
      <c r="I1061" s="22">
        <v>1.5</v>
      </c>
      <c r="J1061" s="23">
        <v>1.62</v>
      </c>
      <c r="K1061" s="166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2">
        <v>1</v>
      </c>
    </row>
    <row r="1062" spans="1:65">
      <c r="A1062" s="35"/>
      <c r="B1062" s="19">
        <v>1</v>
      </c>
      <c r="C1062" s="8">
        <v>2</v>
      </c>
      <c r="D1062" s="10">
        <v>1.9</v>
      </c>
      <c r="E1062" s="10">
        <v>1.4</v>
      </c>
      <c r="F1062" s="25">
        <v>1.1000000000000001</v>
      </c>
      <c r="G1062" s="10">
        <v>1.7</v>
      </c>
      <c r="H1062" s="25">
        <v>1.86</v>
      </c>
      <c r="I1062" s="10">
        <v>1.5</v>
      </c>
      <c r="J1062" s="25">
        <v>1.66</v>
      </c>
      <c r="K1062" s="166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2">
        <v>22</v>
      </c>
    </row>
    <row r="1063" spans="1:65">
      <c r="A1063" s="35"/>
      <c r="B1063" s="19">
        <v>1</v>
      </c>
      <c r="C1063" s="8">
        <v>3</v>
      </c>
      <c r="D1063" s="10">
        <v>1.6</v>
      </c>
      <c r="E1063" s="10">
        <v>1.5</v>
      </c>
      <c r="F1063" s="25">
        <v>1</v>
      </c>
      <c r="G1063" s="10">
        <v>1.8</v>
      </c>
      <c r="H1063" s="25">
        <v>1.88</v>
      </c>
      <c r="I1063" s="10">
        <v>1.4</v>
      </c>
      <c r="J1063" s="25">
        <v>1.69</v>
      </c>
      <c r="K1063" s="166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2">
        <v>16</v>
      </c>
    </row>
    <row r="1064" spans="1:65">
      <c r="A1064" s="35"/>
      <c r="B1064" s="19">
        <v>1</v>
      </c>
      <c r="C1064" s="8">
        <v>4</v>
      </c>
      <c r="D1064" s="10">
        <v>1.8</v>
      </c>
      <c r="E1064" s="10">
        <v>1.5</v>
      </c>
      <c r="F1064" s="25">
        <v>1.2</v>
      </c>
      <c r="G1064" s="10">
        <v>1.8</v>
      </c>
      <c r="H1064" s="25">
        <v>1.88</v>
      </c>
      <c r="I1064" s="10">
        <v>1.4</v>
      </c>
      <c r="J1064" s="25">
        <v>1.66</v>
      </c>
      <c r="K1064" s="166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2">
        <v>1.5976190476190477</v>
      </c>
    </row>
    <row r="1065" spans="1:65">
      <c r="A1065" s="35"/>
      <c r="B1065" s="19">
        <v>1</v>
      </c>
      <c r="C1065" s="8">
        <v>5</v>
      </c>
      <c r="D1065" s="10">
        <v>1.6</v>
      </c>
      <c r="E1065" s="10">
        <v>1.5</v>
      </c>
      <c r="F1065" s="10">
        <v>1.3</v>
      </c>
      <c r="G1065" s="10">
        <v>1.8</v>
      </c>
      <c r="H1065" s="10">
        <v>1.87</v>
      </c>
      <c r="I1065" s="10">
        <v>1.5</v>
      </c>
      <c r="J1065" s="10">
        <v>1.72</v>
      </c>
      <c r="K1065" s="166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2">
        <v>67</v>
      </c>
    </row>
    <row r="1066" spans="1:65">
      <c r="A1066" s="35"/>
      <c r="B1066" s="19">
        <v>1</v>
      </c>
      <c r="C1066" s="8">
        <v>6</v>
      </c>
      <c r="D1066" s="10">
        <v>1.7</v>
      </c>
      <c r="E1066" s="10">
        <v>1.4</v>
      </c>
      <c r="F1066" s="10">
        <v>1.4</v>
      </c>
      <c r="G1066" s="10">
        <v>1.7</v>
      </c>
      <c r="H1066" s="10">
        <v>1.84</v>
      </c>
      <c r="I1066" s="10">
        <v>1.6</v>
      </c>
      <c r="J1066" s="10">
        <v>1.65</v>
      </c>
      <c r="K1066" s="166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2"/>
    </row>
    <row r="1067" spans="1:65">
      <c r="A1067" s="35"/>
      <c r="B1067" s="20" t="s">
        <v>261</v>
      </c>
      <c r="C1067" s="12"/>
      <c r="D1067" s="26">
        <v>1.7333333333333334</v>
      </c>
      <c r="E1067" s="26">
        <v>1.4666666666666668</v>
      </c>
      <c r="F1067" s="26">
        <v>1.2166666666666668</v>
      </c>
      <c r="G1067" s="26">
        <v>1.75</v>
      </c>
      <c r="H1067" s="26">
        <v>1.8666666666666665</v>
      </c>
      <c r="I1067" s="26">
        <v>1.4833333333333334</v>
      </c>
      <c r="J1067" s="26">
        <v>1.666666666666667</v>
      </c>
      <c r="K1067" s="166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2"/>
    </row>
    <row r="1068" spans="1:65">
      <c r="A1068" s="35"/>
      <c r="B1068" s="3" t="s">
        <v>262</v>
      </c>
      <c r="C1068" s="33"/>
      <c r="D1068" s="11">
        <v>1.75</v>
      </c>
      <c r="E1068" s="11">
        <v>1.5</v>
      </c>
      <c r="F1068" s="11">
        <v>1.25</v>
      </c>
      <c r="G1068" s="11">
        <v>1.75</v>
      </c>
      <c r="H1068" s="11">
        <v>1.87</v>
      </c>
      <c r="I1068" s="11">
        <v>1.5</v>
      </c>
      <c r="J1068" s="11">
        <v>1.66</v>
      </c>
      <c r="K1068" s="166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2"/>
    </row>
    <row r="1069" spans="1:65">
      <c r="A1069" s="35"/>
      <c r="B1069" s="3" t="s">
        <v>263</v>
      </c>
      <c r="C1069" s="33"/>
      <c r="D1069" s="27">
        <v>0.12110601416389963</v>
      </c>
      <c r="E1069" s="27">
        <v>5.1639777949432274E-2</v>
      </c>
      <c r="F1069" s="27">
        <v>0.14719601443879568</v>
      </c>
      <c r="G1069" s="27">
        <v>5.4772255750516662E-2</v>
      </c>
      <c r="H1069" s="27">
        <v>1.5055453054181553E-2</v>
      </c>
      <c r="I1069" s="27">
        <v>7.5277265270908167E-2</v>
      </c>
      <c r="J1069" s="27">
        <v>3.4448028487370136E-2</v>
      </c>
      <c r="K1069" s="166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2"/>
    </row>
    <row r="1070" spans="1:65">
      <c r="A1070" s="35"/>
      <c r="B1070" s="3" t="s">
        <v>87</v>
      </c>
      <c r="C1070" s="33"/>
      <c r="D1070" s="13">
        <v>6.9868854325326704E-2</v>
      </c>
      <c r="E1070" s="13">
        <v>3.5208939510976547E-2</v>
      </c>
      <c r="F1070" s="13">
        <v>0.12098302556613343</v>
      </c>
      <c r="G1070" s="13">
        <v>3.1298431857438094E-2</v>
      </c>
      <c r="H1070" s="13">
        <v>8.0654212790258334E-3</v>
      </c>
      <c r="I1070" s="13">
        <v>5.0748718160162805E-2</v>
      </c>
      <c r="J1070" s="13">
        <v>2.0668817092422079E-2</v>
      </c>
      <c r="K1070" s="166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62"/>
    </row>
    <row r="1071" spans="1:65">
      <c r="A1071" s="35"/>
      <c r="B1071" s="3" t="s">
        <v>264</v>
      </c>
      <c r="C1071" s="33"/>
      <c r="D1071" s="13">
        <v>8.4947839046199736E-2</v>
      </c>
      <c r="E1071" s="13">
        <v>-8.1967213114754078E-2</v>
      </c>
      <c r="F1071" s="13">
        <v>-0.23845007451564826</v>
      </c>
      <c r="G1071" s="13">
        <v>9.5380029806259259E-2</v>
      </c>
      <c r="H1071" s="13">
        <v>0.16840536512667637</v>
      </c>
      <c r="I1071" s="13">
        <v>-7.1535022354694555E-2</v>
      </c>
      <c r="J1071" s="13">
        <v>4.3219076005961421E-2</v>
      </c>
      <c r="K1071" s="166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62"/>
    </row>
    <row r="1072" spans="1:65">
      <c r="A1072" s="35"/>
      <c r="B1072" s="53" t="s">
        <v>265</v>
      </c>
      <c r="C1072" s="54"/>
      <c r="D1072" s="52">
        <v>0.25</v>
      </c>
      <c r="E1072" s="52">
        <v>0.74</v>
      </c>
      <c r="F1072" s="52">
        <v>1.66</v>
      </c>
      <c r="G1072" s="52">
        <v>0.31</v>
      </c>
      <c r="H1072" s="52">
        <v>0.74</v>
      </c>
      <c r="I1072" s="52">
        <v>0.67</v>
      </c>
      <c r="J1072" s="52">
        <v>0</v>
      </c>
      <c r="K1072" s="166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62"/>
    </row>
    <row r="1073" spans="1:65">
      <c r="B1073" s="36"/>
      <c r="C1073" s="20"/>
      <c r="D1073" s="31"/>
      <c r="E1073" s="31"/>
      <c r="F1073" s="31"/>
      <c r="G1073" s="31"/>
      <c r="H1073" s="31"/>
      <c r="I1073" s="31"/>
      <c r="J1073" s="31"/>
      <c r="BM1073" s="62"/>
    </row>
    <row r="1074" spans="1:65" ht="15">
      <c r="B1074" s="37" t="s">
        <v>532</v>
      </c>
      <c r="BM1074" s="32" t="s">
        <v>67</v>
      </c>
    </row>
    <row r="1075" spans="1:65" ht="15">
      <c r="A1075" s="28" t="s">
        <v>44</v>
      </c>
      <c r="B1075" s="18" t="s">
        <v>115</v>
      </c>
      <c r="C1075" s="15" t="s">
        <v>116</v>
      </c>
      <c r="D1075" s="16" t="s">
        <v>234</v>
      </c>
      <c r="E1075" s="17" t="s">
        <v>234</v>
      </c>
      <c r="F1075" s="17" t="s">
        <v>234</v>
      </c>
      <c r="G1075" s="17" t="s">
        <v>234</v>
      </c>
      <c r="H1075" s="17" t="s">
        <v>234</v>
      </c>
      <c r="I1075" s="17" t="s">
        <v>234</v>
      </c>
      <c r="J1075" s="17" t="s">
        <v>234</v>
      </c>
      <c r="K1075" s="17" t="s">
        <v>234</v>
      </c>
      <c r="L1075" s="17" t="s">
        <v>234</v>
      </c>
      <c r="M1075" s="17" t="s">
        <v>234</v>
      </c>
      <c r="N1075" s="17" t="s">
        <v>234</v>
      </c>
      <c r="O1075" s="17" t="s">
        <v>234</v>
      </c>
      <c r="P1075" s="17" t="s">
        <v>234</v>
      </c>
      <c r="Q1075" s="17" t="s">
        <v>234</v>
      </c>
      <c r="R1075" s="17" t="s">
        <v>234</v>
      </c>
      <c r="S1075" s="17" t="s">
        <v>234</v>
      </c>
      <c r="T1075" s="17" t="s">
        <v>234</v>
      </c>
      <c r="U1075" s="17" t="s">
        <v>234</v>
      </c>
      <c r="V1075" s="166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1</v>
      </c>
    </row>
    <row r="1076" spans="1:65">
      <c r="A1076" s="35"/>
      <c r="B1076" s="19" t="s">
        <v>235</v>
      </c>
      <c r="C1076" s="8" t="s">
        <v>235</v>
      </c>
      <c r="D1076" s="164" t="s">
        <v>237</v>
      </c>
      <c r="E1076" s="165" t="s">
        <v>239</v>
      </c>
      <c r="F1076" s="165" t="s">
        <v>240</v>
      </c>
      <c r="G1076" s="165" t="s">
        <v>241</v>
      </c>
      <c r="H1076" s="165" t="s">
        <v>242</v>
      </c>
      <c r="I1076" s="165" t="s">
        <v>243</v>
      </c>
      <c r="J1076" s="165" t="s">
        <v>244</v>
      </c>
      <c r="K1076" s="165" t="s">
        <v>245</v>
      </c>
      <c r="L1076" s="165" t="s">
        <v>246</v>
      </c>
      <c r="M1076" s="165" t="s">
        <v>247</v>
      </c>
      <c r="N1076" s="165" t="s">
        <v>248</v>
      </c>
      <c r="O1076" s="165" t="s">
        <v>249</v>
      </c>
      <c r="P1076" s="165" t="s">
        <v>250</v>
      </c>
      <c r="Q1076" s="165" t="s">
        <v>251</v>
      </c>
      <c r="R1076" s="165" t="s">
        <v>252</v>
      </c>
      <c r="S1076" s="165" t="s">
        <v>253</v>
      </c>
      <c r="T1076" s="165" t="s">
        <v>255</v>
      </c>
      <c r="U1076" s="165" t="s">
        <v>268</v>
      </c>
      <c r="V1076" s="166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 t="s">
        <v>3</v>
      </c>
    </row>
    <row r="1077" spans="1:65">
      <c r="A1077" s="35"/>
      <c r="B1077" s="19"/>
      <c r="C1077" s="8"/>
      <c r="D1077" s="9" t="s">
        <v>119</v>
      </c>
      <c r="E1077" s="10" t="s">
        <v>275</v>
      </c>
      <c r="F1077" s="10" t="s">
        <v>276</v>
      </c>
      <c r="G1077" s="10" t="s">
        <v>276</v>
      </c>
      <c r="H1077" s="10" t="s">
        <v>276</v>
      </c>
      <c r="I1077" s="10" t="s">
        <v>276</v>
      </c>
      <c r="J1077" s="10" t="s">
        <v>276</v>
      </c>
      <c r="K1077" s="10" t="s">
        <v>276</v>
      </c>
      <c r="L1077" s="10" t="s">
        <v>119</v>
      </c>
      <c r="M1077" s="10" t="s">
        <v>276</v>
      </c>
      <c r="N1077" s="10" t="s">
        <v>276</v>
      </c>
      <c r="O1077" s="10" t="s">
        <v>119</v>
      </c>
      <c r="P1077" s="10" t="s">
        <v>275</v>
      </c>
      <c r="Q1077" s="10" t="s">
        <v>119</v>
      </c>
      <c r="R1077" s="10" t="s">
        <v>119</v>
      </c>
      <c r="S1077" s="10" t="s">
        <v>276</v>
      </c>
      <c r="T1077" s="10" t="s">
        <v>119</v>
      </c>
      <c r="U1077" s="10" t="s">
        <v>275</v>
      </c>
      <c r="V1077" s="166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0</v>
      </c>
    </row>
    <row r="1078" spans="1:65">
      <c r="A1078" s="35"/>
      <c r="B1078" s="19"/>
      <c r="C1078" s="8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166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1</v>
      </c>
    </row>
    <row r="1079" spans="1:65">
      <c r="A1079" s="35"/>
      <c r="B1079" s="18">
        <v>1</v>
      </c>
      <c r="C1079" s="14">
        <v>1</v>
      </c>
      <c r="D1079" s="234">
        <v>115.36</v>
      </c>
      <c r="E1079" s="234">
        <v>95.6</v>
      </c>
      <c r="F1079" s="266">
        <v>91.2</v>
      </c>
      <c r="G1079" s="234">
        <v>103</v>
      </c>
      <c r="H1079" s="266">
        <v>98</v>
      </c>
      <c r="I1079" s="234">
        <v>95</v>
      </c>
      <c r="J1079" s="266">
        <v>94</v>
      </c>
      <c r="K1079" s="257">
        <v>56</v>
      </c>
      <c r="L1079" s="234">
        <v>87</v>
      </c>
      <c r="M1079" s="234">
        <v>89</v>
      </c>
      <c r="N1079" s="234">
        <v>92</v>
      </c>
      <c r="O1079" s="234">
        <v>103.64407616628</v>
      </c>
      <c r="P1079" s="234">
        <v>98</v>
      </c>
      <c r="Q1079" s="234">
        <v>91</v>
      </c>
      <c r="R1079" s="234">
        <v>102</v>
      </c>
      <c r="S1079" s="234">
        <v>94</v>
      </c>
      <c r="T1079" s="234">
        <v>100.40129999999999</v>
      </c>
      <c r="U1079" s="234">
        <v>93.7</v>
      </c>
      <c r="V1079" s="235"/>
      <c r="W1079" s="236"/>
      <c r="X1079" s="236"/>
      <c r="Y1079" s="236"/>
      <c r="Z1079" s="236"/>
      <c r="AA1079" s="236"/>
      <c r="AB1079" s="236"/>
      <c r="AC1079" s="236"/>
      <c r="AD1079" s="236"/>
      <c r="AE1079" s="236"/>
      <c r="AF1079" s="236"/>
      <c r="AG1079" s="236"/>
      <c r="AH1079" s="236"/>
      <c r="AI1079" s="236"/>
      <c r="AJ1079" s="236"/>
      <c r="AK1079" s="236"/>
      <c r="AL1079" s="236"/>
      <c r="AM1079" s="236"/>
      <c r="AN1079" s="236"/>
      <c r="AO1079" s="236"/>
      <c r="AP1079" s="236"/>
      <c r="AQ1079" s="236"/>
      <c r="AR1079" s="236"/>
      <c r="AS1079" s="236"/>
      <c r="AT1079" s="236"/>
      <c r="AU1079" s="236"/>
      <c r="AV1079" s="236"/>
      <c r="AW1079" s="236"/>
      <c r="AX1079" s="236"/>
      <c r="AY1079" s="236"/>
      <c r="AZ1079" s="236"/>
      <c r="BA1079" s="236"/>
      <c r="BB1079" s="236"/>
      <c r="BC1079" s="236"/>
      <c r="BD1079" s="236"/>
      <c r="BE1079" s="236"/>
      <c r="BF1079" s="236"/>
      <c r="BG1079" s="236"/>
      <c r="BH1079" s="236"/>
      <c r="BI1079" s="236"/>
      <c r="BJ1079" s="236"/>
      <c r="BK1079" s="236"/>
      <c r="BL1079" s="236"/>
      <c r="BM1079" s="237">
        <v>1</v>
      </c>
    </row>
    <row r="1080" spans="1:65">
      <c r="A1080" s="35"/>
      <c r="B1080" s="19">
        <v>1</v>
      </c>
      <c r="C1080" s="8">
        <v>2</v>
      </c>
      <c r="D1080" s="238">
        <v>108.15</v>
      </c>
      <c r="E1080" s="238">
        <v>94.2</v>
      </c>
      <c r="F1080" s="268">
        <v>90.7</v>
      </c>
      <c r="G1080" s="238">
        <v>103</v>
      </c>
      <c r="H1080" s="268">
        <v>93</v>
      </c>
      <c r="I1080" s="238">
        <v>96</v>
      </c>
      <c r="J1080" s="268">
        <v>98</v>
      </c>
      <c r="K1080" s="258">
        <v>69</v>
      </c>
      <c r="L1080" s="238">
        <v>87</v>
      </c>
      <c r="M1080" s="238">
        <v>88</v>
      </c>
      <c r="N1080" s="238">
        <v>93</v>
      </c>
      <c r="O1080" s="238">
        <v>108.30439150753161</v>
      </c>
      <c r="P1080" s="238">
        <v>101</v>
      </c>
      <c r="Q1080" s="238">
        <v>93</v>
      </c>
      <c r="R1080" s="238">
        <v>94</v>
      </c>
      <c r="S1080" s="238">
        <v>90</v>
      </c>
      <c r="T1080" s="238">
        <v>100.40129999999999</v>
      </c>
      <c r="U1080" s="238">
        <v>80.2</v>
      </c>
      <c r="V1080" s="235"/>
      <c r="W1080" s="236"/>
      <c r="X1080" s="236"/>
      <c r="Y1080" s="236"/>
      <c r="Z1080" s="236"/>
      <c r="AA1080" s="236"/>
      <c r="AB1080" s="236"/>
      <c r="AC1080" s="236"/>
      <c r="AD1080" s="236"/>
      <c r="AE1080" s="236"/>
      <c r="AF1080" s="236"/>
      <c r="AG1080" s="236"/>
      <c r="AH1080" s="236"/>
      <c r="AI1080" s="236"/>
      <c r="AJ1080" s="236"/>
      <c r="AK1080" s="236"/>
      <c r="AL1080" s="236"/>
      <c r="AM1080" s="236"/>
      <c r="AN1080" s="236"/>
      <c r="AO1080" s="236"/>
      <c r="AP1080" s="236"/>
      <c r="AQ1080" s="236"/>
      <c r="AR1080" s="236"/>
      <c r="AS1080" s="236"/>
      <c r="AT1080" s="236"/>
      <c r="AU1080" s="236"/>
      <c r="AV1080" s="236"/>
      <c r="AW1080" s="236"/>
      <c r="AX1080" s="236"/>
      <c r="AY1080" s="236"/>
      <c r="AZ1080" s="236"/>
      <c r="BA1080" s="236"/>
      <c r="BB1080" s="236"/>
      <c r="BC1080" s="236"/>
      <c r="BD1080" s="236"/>
      <c r="BE1080" s="236"/>
      <c r="BF1080" s="236"/>
      <c r="BG1080" s="236"/>
      <c r="BH1080" s="236"/>
      <c r="BI1080" s="236"/>
      <c r="BJ1080" s="236"/>
      <c r="BK1080" s="236"/>
      <c r="BL1080" s="236"/>
      <c r="BM1080" s="237">
        <v>12</v>
      </c>
    </row>
    <row r="1081" spans="1:65">
      <c r="A1081" s="35"/>
      <c r="B1081" s="19">
        <v>1</v>
      </c>
      <c r="C1081" s="8">
        <v>3</v>
      </c>
      <c r="D1081" s="238">
        <v>104.03</v>
      </c>
      <c r="E1081" s="238">
        <v>93.7</v>
      </c>
      <c r="F1081" s="268">
        <v>91.3</v>
      </c>
      <c r="G1081" s="238">
        <v>104</v>
      </c>
      <c r="H1081" s="268">
        <v>92</v>
      </c>
      <c r="I1081" s="238">
        <v>93</v>
      </c>
      <c r="J1081" s="268">
        <v>98</v>
      </c>
      <c r="K1081" s="267">
        <v>85</v>
      </c>
      <c r="L1081" s="241">
        <v>90</v>
      </c>
      <c r="M1081" s="241">
        <v>86</v>
      </c>
      <c r="N1081" s="241">
        <v>92</v>
      </c>
      <c r="O1081" s="241">
        <v>104.650298959433</v>
      </c>
      <c r="P1081" s="241">
        <v>101</v>
      </c>
      <c r="Q1081" s="241">
        <v>100</v>
      </c>
      <c r="R1081" s="241">
        <v>89</v>
      </c>
      <c r="S1081" s="241">
        <v>78</v>
      </c>
      <c r="T1081" s="241">
        <v>99.629916666666659</v>
      </c>
      <c r="U1081" s="241">
        <v>90.6</v>
      </c>
      <c r="V1081" s="235"/>
      <c r="W1081" s="236"/>
      <c r="X1081" s="236"/>
      <c r="Y1081" s="236"/>
      <c r="Z1081" s="236"/>
      <c r="AA1081" s="236"/>
      <c r="AB1081" s="236"/>
      <c r="AC1081" s="236"/>
      <c r="AD1081" s="236"/>
      <c r="AE1081" s="236"/>
      <c r="AF1081" s="236"/>
      <c r="AG1081" s="236"/>
      <c r="AH1081" s="236"/>
      <c r="AI1081" s="236"/>
      <c r="AJ1081" s="236"/>
      <c r="AK1081" s="236"/>
      <c r="AL1081" s="236"/>
      <c r="AM1081" s="236"/>
      <c r="AN1081" s="236"/>
      <c r="AO1081" s="236"/>
      <c r="AP1081" s="236"/>
      <c r="AQ1081" s="236"/>
      <c r="AR1081" s="236"/>
      <c r="AS1081" s="236"/>
      <c r="AT1081" s="236"/>
      <c r="AU1081" s="236"/>
      <c r="AV1081" s="236"/>
      <c r="AW1081" s="236"/>
      <c r="AX1081" s="236"/>
      <c r="AY1081" s="236"/>
      <c r="AZ1081" s="236"/>
      <c r="BA1081" s="236"/>
      <c r="BB1081" s="236"/>
      <c r="BC1081" s="236"/>
      <c r="BD1081" s="236"/>
      <c r="BE1081" s="236"/>
      <c r="BF1081" s="236"/>
      <c r="BG1081" s="236"/>
      <c r="BH1081" s="236"/>
      <c r="BI1081" s="236"/>
      <c r="BJ1081" s="236"/>
      <c r="BK1081" s="236"/>
      <c r="BL1081" s="236"/>
      <c r="BM1081" s="237">
        <v>16</v>
      </c>
    </row>
    <row r="1082" spans="1:65">
      <c r="A1082" s="35"/>
      <c r="B1082" s="19">
        <v>1</v>
      </c>
      <c r="C1082" s="8">
        <v>4</v>
      </c>
      <c r="D1082" s="238">
        <v>109.18</v>
      </c>
      <c r="E1082" s="238">
        <v>95.8</v>
      </c>
      <c r="F1082" s="268">
        <v>91.9</v>
      </c>
      <c r="G1082" s="238">
        <v>104</v>
      </c>
      <c r="H1082" s="268">
        <v>93</v>
      </c>
      <c r="I1082" s="238">
        <v>95</v>
      </c>
      <c r="J1082" s="268">
        <v>101</v>
      </c>
      <c r="K1082" s="267">
        <v>80</v>
      </c>
      <c r="L1082" s="241">
        <v>88</v>
      </c>
      <c r="M1082" s="241">
        <v>89</v>
      </c>
      <c r="N1082" s="241">
        <v>94</v>
      </c>
      <c r="O1082" s="241">
        <v>113.43122192631607</v>
      </c>
      <c r="P1082" s="241">
        <v>99</v>
      </c>
      <c r="Q1082" s="241">
        <v>94</v>
      </c>
      <c r="R1082" s="241">
        <v>118</v>
      </c>
      <c r="S1082" s="241">
        <v>92</v>
      </c>
      <c r="T1082" s="241">
        <v>100.5325</v>
      </c>
      <c r="U1082" s="241">
        <v>92.5</v>
      </c>
      <c r="V1082" s="235"/>
      <c r="W1082" s="236"/>
      <c r="X1082" s="236"/>
      <c r="Y1082" s="236"/>
      <c r="Z1082" s="236"/>
      <c r="AA1082" s="236"/>
      <c r="AB1082" s="236"/>
      <c r="AC1082" s="236"/>
      <c r="AD1082" s="236"/>
      <c r="AE1082" s="236"/>
      <c r="AF1082" s="236"/>
      <c r="AG1082" s="236"/>
      <c r="AH1082" s="236"/>
      <c r="AI1082" s="236"/>
      <c r="AJ1082" s="236"/>
      <c r="AK1082" s="236"/>
      <c r="AL1082" s="236"/>
      <c r="AM1082" s="236"/>
      <c r="AN1082" s="236"/>
      <c r="AO1082" s="236"/>
      <c r="AP1082" s="236"/>
      <c r="AQ1082" s="236"/>
      <c r="AR1082" s="236"/>
      <c r="AS1082" s="236"/>
      <c r="AT1082" s="236"/>
      <c r="AU1082" s="236"/>
      <c r="AV1082" s="236"/>
      <c r="AW1082" s="236"/>
      <c r="AX1082" s="236"/>
      <c r="AY1082" s="236"/>
      <c r="AZ1082" s="236"/>
      <c r="BA1082" s="236"/>
      <c r="BB1082" s="236"/>
      <c r="BC1082" s="236"/>
      <c r="BD1082" s="236"/>
      <c r="BE1082" s="236"/>
      <c r="BF1082" s="236"/>
      <c r="BG1082" s="236"/>
      <c r="BH1082" s="236"/>
      <c r="BI1082" s="236"/>
      <c r="BJ1082" s="236"/>
      <c r="BK1082" s="236"/>
      <c r="BL1082" s="236"/>
      <c r="BM1082" s="237">
        <v>96.691652432545879</v>
      </c>
    </row>
    <row r="1083" spans="1:65">
      <c r="A1083" s="35"/>
      <c r="B1083" s="19">
        <v>1</v>
      </c>
      <c r="C1083" s="8">
        <v>5</v>
      </c>
      <c r="D1083" s="238">
        <v>107.12</v>
      </c>
      <c r="E1083" s="238">
        <v>92.3</v>
      </c>
      <c r="F1083" s="238">
        <v>91.2</v>
      </c>
      <c r="G1083" s="238">
        <v>103</v>
      </c>
      <c r="H1083" s="238">
        <v>96</v>
      </c>
      <c r="I1083" s="238">
        <v>95</v>
      </c>
      <c r="J1083" s="238">
        <v>104</v>
      </c>
      <c r="K1083" s="258">
        <v>74</v>
      </c>
      <c r="L1083" s="238">
        <v>89</v>
      </c>
      <c r="M1083" s="238">
        <v>92</v>
      </c>
      <c r="N1083" s="238">
        <v>92</v>
      </c>
      <c r="O1083" s="238">
        <v>111.48620780934428</v>
      </c>
      <c r="P1083" s="238">
        <v>100</v>
      </c>
      <c r="Q1083" s="238">
        <v>97</v>
      </c>
      <c r="R1083" s="238">
        <v>98</v>
      </c>
      <c r="S1083" s="238">
        <v>103</v>
      </c>
      <c r="T1083" s="238">
        <v>99.92950277777777</v>
      </c>
      <c r="U1083" s="238">
        <v>88.7</v>
      </c>
      <c r="V1083" s="235"/>
      <c r="W1083" s="236"/>
      <c r="X1083" s="236"/>
      <c r="Y1083" s="236"/>
      <c r="Z1083" s="236"/>
      <c r="AA1083" s="236"/>
      <c r="AB1083" s="236"/>
      <c r="AC1083" s="236"/>
      <c r="AD1083" s="236"/>
      <c r="AE1083" s="236"/>
      <c r="AF1083" s="236"/>
      <c r="AG1083" s="236"/>
      <c r="AH1083" s="236"/>
      <c r="AI1083" s="236"/>
      <c r="AJ1083" s="236"/>
      <c r="AK1083" s="236"/>
      <c r="AL1083" s="236"/>
      <c r="AM1083" s="236"/>
      <c r="AN1083" s="236"/>
      <c r="AO1083" s="236"/>
      <c r="AP1083" s="236"/>
      <c r="AQ1083" s="236"/>
      <c r="AR1083" s="236"/>
      <c r="AS1083" s="236"/>
      <c r="AT1083" s="236"/>
      <c r="AU1083" s="236"/>
      <c r="AV1083" s="236"/>
      <c r="AW1083" s="236"/>
      <c r="AX1083" s="236"/>
      <c r="AY1083" s="236"/>
      <c r="AZ1083" s="236"/>
      <c r="BA1083" s="236"/>
      <c r="BB1083" s="236"/>
      <c r="BC1083" s="236"/>
      <c r="BD1083" s="236"/>
      <c r="BE1083" s="236"/>
      <c r="BF1083" s="236"/>
      <c r="BG1083" s="236"/>
      <c r="BH1083" s="236"/>
      <c r="BI1083" s="236"/>
      <c r="BJ1083" s="236"/>
      <c r="BK1083" s="236"/>
      <c r="BL1083" s="236"/>
      <c r="BM1083" s="237">
        <v>68</v>
      </c>
    </row>
    <row r="1084" spans="1:65">
      <c r="A1084" s="35"/>
      <c r="B1084" s="19">
        <v>1</v>
      </c>
      <c r="C1084" s="8">
        <v>6</v>
      </c>
      <c r="D1084" s="238">
        <v>113.3</v>
      </c>
      <c r="E1084" s="238">
        <v>92.7</v>
      </c>
      <c r="F1084" s="238">
        <v>90.7</v>
      </c>
      <c r="G1084" s="238">
        <v>104</v>
      </c>
      <c r="H1084" s="238">
        <v>95</v>
      </c>
      <c r="I1084" s="238">
        <v>96</v>
      </c>
      <c r="J1084" s="238">
        <v>104</v>
      </c>
      <c r="K1084" s="258">
        <v>64</v>
      </c>
      <c r="L1084" s="238">
        <v>87</v>
      </c>
      <c r="M1084" s="238">
        <v>88</v>
      </c>
      <c r="N1084" s="238">
        <v>92</v>
      </c>
      <c r="O1084" s="238">
        <v>113.80983230633048</v>
      </c>
      <c r="P1084" s="238">
        <v>100</v>
      </c>
      <c r="Q1084" s="238">
        <v>97</v>
      </c>
      <c r="R1084" s="238">
        <v>88</v>
      </c>
      <c r="S1084" s="238">
        <v>103</v>
      </c>
      <c r="T1084" s="238">
        <v>100.18799999999999</v>
      </c>
      <c r="U1084" s="238">
        <v>100</v>
      </c>
      <c r="V1084" s="235"/>
      <c r="W1084" s="236"/>
      <c r="X1084" s="236"/>
      <c r="Y1084" s="236"/>
      <c r="Z1084" s="236"/>
      <c r="AA1084" s="236"/>
      <c r="AB1084" s="236"/>
      <c r="AC1084" s="236"/>
      <c r="AD1084" s="236"/>
      <c r="AE1084" s="236"/>
      <c r="AF1084" s="236"/>
      <c r="AG1084" s="236"/>
      <c r="AH1084" s="236"/>
      <c r="AI1084" s="236"/>
      <c r="AJ1084" s="236"/>
      <c r="AK1084" s="236"/>
      <c r="AL1084" s="236"/>
      <c r="AM1084" s="236"/>
      <c r="AN1084" s="236"/>
      <c r="AO1084" s="236"/>
      <c r="AP1084" s="236"/>
      <c r="AQ1084" s="236"/>
      <c r="AR1084" s="236"/>
      <c r="AS1084" s="236"/>
      <c r="AT1084" s="236"/>
      <c r="AU1084" s="236"/>
      <c r="AV1084" s="236"/>
      <c r="AW1084" s="236"/>
      <c r="AX1084" s="236"/>
      <c r="AY1084" s="236"/>
      <c r="AZ1084" s="236"/>
      <c r="BA1084" s="236"/>
      <c r="BB1084" s="236"/>
      <c r="BC1084" s="236"/>
      <c r="BD1084" s="236"/>
      <c r="BE1084" s="236"/>
      <c r="BF1084" s="236"/>
      <c r="BG1084" s="236"/>
      <c r="BH1084" s="236"/>
      <c r="BI1084" s="236"/>
      <c r="BJ1084" s="236"/>
      <c r="BK1084" s="236"/>
      <c r="BL1084" s="236"/>
      <c r="BM1084" s="239"/>
    </row>
    <row r="1085" spans="1:65">
      <c r="A1085" s="35"/>
      <c r="B1085" s="20" t="s">
        <v>261</v>
      </c>
      <c r="C1085" s="12"/>
      <c r="D1085" s="240">
        <v>109.52333333333331</v>
      </c>
      <c r="E1085" s="240">
        <v>94.050000000000011</v>
      </c>
      <c r="F1085" s="240">
        <v>91.166666666666671</v>
      </c>
      <c r="G1085" s="240">
        <v>103.5</v>
      </c>
      <c r="H1085" s="240">
        <v>94.5</v>
      </c>
      <c r="I1085" s="240">
        <v>95</v>
      </c>
      <c r="J1085" s="240">
        <v>99.833333333333329</v>
      </c>
      <c r="K1085" s="240">
        <v>71.333333333333329</v>
      </c>
      <c r="L1085" s="240">
        <v>88</v>
      </c>
      <c r="M1085" s="240">
        <v>88.666666666666671</v>
      </c>
      <c r="N1085" s="240">
        <v>92.5</v>
      </c>
      <c r="O1085" s="240">
        <v>109.2210047792059</v>
      </c>
      <c r="P1085" s="240">
        <v>99.833333333333329</v>
      </c>
      <c r="Q1085" s="240">
        <v>95.333333333333329</v>
      </c>
      <c r="R1085" s="240">
        <v>98.166666666666671</v>
      </c>
      <c r="S1085" s="240">
        <v>93.333333333333329</v>
      </c>
      <c r="T1085" s="240">
        <v>100.1804199074074</v>
      </c>
      <c r="U1085" s="240">
        <v>90.95</v>
      </c>
      <c r="V1085" s="235"/>
      <c r="W1085" s="236"/>
      <c r="X1085" s="236"/>
      <c r="Y1085" s="236"/>
      <c r="Z1085" s="236"/>
      <c r="AA1085" s="236"/>
      <c r="AB1085" s="236"/>
      <c r="AC1085" s="236"/>
      <c r="AD1085" s="236"/>
      <c r="AE1085" s="236"/>
      <c r="AF1085" s="236"/>
      <c r="AG1085" s="236"/>
      <c r="AH1085" s="236"/>
      <c r="AI1085" s="236"/>
      <c r="AJ1085" s="236"/>
      <c r="AK1085" s="236"/>
      <c r="AL1085" s="236"/>
      <c r="AM1085" s="236"/>
      <c r="AN1085" s="236"/>
      <c r="AO1085" s="236"/>
      <c r="AP1085" s="236"/>
      <c r="AQ1085" s="236"/>
      <c r="AR1085" s="236"/>
      <c r="AS1085" s="236"/>
      <c r="AT1085" s="236"/>
      <c r="AU1085" s="236"/>
      <c r="AV1085" s="236"/>
      <c r="AW1085" s="236"/>
      <c r="AX1085" s="236"/>
      <c r="AY1085" s="236"/>
      <c r="AZ1085" s="236"/>
      <c r="BA1085" s="236"/>
      <c r="BB1085" s="236"/>
      <c r="BC1085" s="236"/>
      <c r="BD1085" s="236"/>
      <c r="BE1085" s="236"/>
      <c r="BF1085" s="236"/>
      <c r="BG1085" s="236"/>
      <c r="BH1085" s="236"/>
      <c r="BI1085" s="236"/>
      <c r="BJ1085" s="236"/>
      <c r="BK1085" s="236"/>
      <c r="BL1085" s="236"/>
      <c r="BM1085" s="239"/>
    </row>
    <row r="1086" spans="1:65">
      <c r="A1086" s="35"/>
      <c r="B1086" s="3" t="s">
        <v>262</v>
      </c>
      <c r="C1086" s="33"/>
      <c r="D1086" s="241">
        <v>108.66500000000001</v>
      </c>
      <c r="E1086" s="241">
        <v>93.95</v>
      </c>
      <c r="F1086" s="241">
        <v>91.2</v>
      </c>
      <c r="G1086" s="241">
        <v>103.5</v>
      </c>
      <c r="H1086" s="241">
        <v>94</v>
      </c>
      <c r="I1086" s="241">
        <v>95</v>
      </c>
      <c r="J1086" s="241">
        <v>99.5</v>
      </c>
      <c r="K1086" s="241">
        <v>71.5</v>
      </c>
      <c r="L1086" s="241">
        <v>87.5</v>
      </c>
      <c r="M1086" s="241">
        <v>88.5</v>
      </c>
      <c r="N1086" s="241">
        <v>92</v>
      </c>
      <c r="O1086" s="241">
        <v>109.89529965843795</v>
      </c>
      <c r="P1086" s="241">
        <v>100</v>
      </c>
      <c r="Q1086" s="241">
        <v>95.5</v>
      </c>
      <c r="R1086" s="241">
        <v>96</v>
      </c>
      <c r="S1086" s="241">
        <v>93</v>
      </c>
      <c r="T1086" s="241">
        <v>100.29464999999999</v>
      </c>
      <c r="U1086" s="241">
        <v>91.55</v>
      </c>
      <c r="V1086" s="235"/>
      <c r="W1086" s="236"/>
      <c r="X1086" s="236"/>
      <c r="Y1086" s="236"/>
      <c r="Z1086" s="236"/>
      <c r="AA1086" s="236"/>
      <c r="AB1086" s="236"/>
      <c r="AC1086" s="236"/>
      <c r="AD1086" s="236"/>
      <c r="AE1086" s="236"/>
      <c r="AF1086" s="236"/>
      <c r="AG1086" s="236"/>
      <c r="AH1086" s="236"/>
      <c r="AI1086" s="236"/>
      <c r="AJ1086" s="236"/>
      <c r="AK1086" s="236"/>
      <c r="AL1086" s="236"/>
      <c r="AM1086" s="236"/>
      <c r="AN1086" s="236"/>
      <c r="AO1086" s="236"/>
      <c r="AP1086" s="236"/>
      <c r="AQ1086" s="236"/>
      <c r="AR1086" s="236"/>
      <c r="AS1086" s="236"/>
      <c r="AT1086" s="236"/>
      <c r="AU1086" s="236"/>
      <c r="AV1086" s="236"/>
      <c r="AW1086" s="236"/>
      <c r="AX1086" s="236"/>
      <c r="AY1086" s="236"/>
      <c r="AZ1086" s="236"/>
      <c r="BA1086" s="236"/>
      <c r="BB1086" s="236"/>
      <c r="BC1086" s="236"/>
      <c r="BD1086" s="236"/>
      <c r="BE1086" s="236"/>
      <c r="BF1086" s="236"/>
      <c r="BG1086" s="236"/>
      <c r="BH1086" s="236"/>
      <c r="BI1086" s="236"/>
      <c r="BJ1086" s="236"/>
      <c r="BK1086" s="236"/>
      <c r="BL1086" s="236"/>
      <c r="BM1086" s="239"/>
    </row>
    <row r="1087" spans="1:65">
      <c r="A1087" s="35"/>
      <c r="B1087" s="3" t="s">
        <v>263</v>
      </c>
      <c r="C1087" s="33"/>
      <c r="D1087" s="253">
        <v>4.1541914576324777</v>
      </c>
      <c r="E1087" s="253">
        <v>1.4487926007541572</v>
      </c>
      <c r="F1087" s="253">
        <v>0.44572039067858132</v>
      </c>
      <c r="G1087" s="253">
        <v>0.54772255750516607</v>
      </c>
      <c r="H1087" s="253">
        <v>2.2583179581272428</v>
      </c>
      <c r="I1087" s="253">
        <v>1.0954451150103321</v>
      </c>
      <c r="J1087" s="253">
        <v>3.9200340134578764</v>
      </c>
      <c r="K1087" s="253">
        <v>10.614455552060427</v>
      </c>
      <c r="L1087" s="253">
        <v>1.2649110640673518</v>
      </c>
      <c r="M1087" s="253">
        <v>1.96638416050035</v>
      </c>
      <c r="N1087" s="253">
        <v>0.83666002653407556</v>
      </c>
      <c r="O1087" s="253">
        <v>4.3988197417409989</v>
      </c>
      <c r="P1087" s="253">
        <v>1.1690451944500122</v>
      </c>
      <c r="Q1087" s="253">
        <v>3.2659863237109041</v>
      </c>
      <c r="R1087" s="253">
        <v>11.070983093956343</v>
      </c>
      <c r="S1087" s="253">
        <v>9.3309520771819781</v>
      </c>
      <c r="T1087" s="253">
        <v>0.34281397404971098</v>
      </c>
      <c r="U1087" s="253">
        <v>6.5209661860800949</v>
      </c>
      <c r="V1087" s="247"/>
      <c r="W1087" s="248"/>
      <c r="X1087" s="248"/>
      <c r="Y1087" s="248"/>
      <c r="Z1087" s="248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  <c r="AM1087" s="248"/>
      <c r="AN1087" s="248"/>
      <c r="AO1087" s="248"/>
      <c r="AP1087" s="248"/>
      <c r="AQ1087" s="248"/>
      <c r="AR1087" s="248"/>
      <c r="AS1087" s="248"/>
      <c r="AT1087" s="248"/>
      <c r="AU1087" s="248"/>
      <c r="AV1087" s="248"/>
      <c r="AW1087" s="248"/>
      <c r="AX1087" s="248"/>
      <c r="AY1087" s="248"/>
      <c r="AZ1087" s="248"/>
      <c r="BA1087" s="248"/>
      <c r="BB1087" s="248"/>
      <c r="BC1087" s="248"/>
      <c r="BD1087" s="248"/>
      <c r="BE1087" s="248"/>
      <c r="BF1087" s="248"/>
      <c r="BG1087" s="248"/>
      <c r="BH1087" s="248"/>
      <c r="BI1087" s="248"/>
      <c r="BJ1087" s="248"/>
      <c r="BK1087" s="248"/>
      <c r="BL1087" s="248"/>
      <c r="BM1087" s="251"/>
    </row>
    <row r="1088" spans="1:65">
      <c r="A1088" s="35"/>
      <c r="B1088" s="3" t="s">
        <v>87</v>
      </c>
      <c r="C1088" s="33"/>
      <c r="D1088" s="13">
        <v>3.792973909029259E-2</v>
      </c>
      <c r="E1088" s="13">
        <v>1.5404493362617299E-2</v>
      </c>
      <c r="F1088" s="13">
        <v>4.8890719270045478E-3</v>
      </c>
      <c r="G1088" s="13">
        <v>5.2920053865233435E-3</v>
      </c>
      <c r="H1088" s="13">
        <v>2.3897544530447012E-2</v>
      </c>
      <c r="I1088" s="13">
        <v>1.1531001210635074E-2</v>
      </c>
      <c r="J1088" s="13">
        <v>3.9265783106422807E-2</v>
      </c>
      <c r="K1088" s="13">
        <v>0.14880077876720227</v>
      </c>
      <c r="L1088" s="13">
        <v>1.4373989364401724E-2</v>
      </c>
      <c r="M1088" s="13">
        <v>2.217726496804906E-2</v>
      </c>
      <c r="N1088" s="13">
        <v>9.0449732598278446E-3</v>
      </c>
      <c r="O1088" s="13">
        <v>4.0274485211277515E-2</v>
      </c>
      <c r="P1088" s="13">
        <v>1.170996855876473E-2</v>
      </c>
      <c r="Q1088" s="13">
        <v>3.4258597801163332E-2</v>
      </c>
      <c r="R1088" s="13">
        <v>0.11277741691636342</v>
      </c>
      <c r="S1088" s="13">
        <v>9.9974486541235488E-2</v>
      </c>
      <c r="T1088" s="13">
        <v>3.4219658329098612E-3</v>
      </c>
      <c r="U1088" s="13">
        <v>7.1698363783178606E-2</v>
      </c>
      <c r="V1088" s="166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2"/>
    </row>
    <row r="1089" spans="1:65">
      <c r="A1089" s="35"/>
      <c r="B1089" s="3" t="s">
        <v>264</v>
      </c>
      <c r="C1089" s="33"/>
      <c r="D1089" s="13">
        <v>0.1327072252668251</v>
      </c>
      <c r="E1089" s="13">
        <v>-2.732037736544779E-2</v>
      </c>
      <c r="F1089" s="13">
        <v>-5.7140255925748673E-2</v>
      </c>
      <c r="G1089" s="13">
        <v>7.0412981846636358E-2</v>
      </c>
      <c r="H1089" s="13">
        <v>-2.266640787915819E-2</v>
      </c>
      <c r="I1089" s="13">
        <v>-1.7495330672169573E-2</v>
      </c>
      <c r="J1089" s="13">
        <v>3.2491748995386649E-2</v>
      </c>
      <c r="K1089" s="13">
        <v>-0.26225965180296251</v>
      </c>
      <c r="L1089" s="13">
        <v>-8.9890411570009654E-2</v>
      </c>
      <c r="M1089" s="13">
        <v>-8.2995641960691535E-2</v>
      </c>
      <c r="N1089" s="13">
        <v>-4.3350716707112436E-2</v>
      </c>
      <c r="O1089" s="13">
        <v>0.12958049667628502</v>
      </c>
      <c r="P1089" s="13">
        <v>3.2491748995386649E-2</v>
      </c>
      <c r="Q1089" s="13">
        <v>-1.404794586751057E-2</v>
      </c>
      <c r="R1089" s="13">
        <v>1.5254824972091408E-2</v>
      </c>
      <c r="S1089" s="13">
        <v>-3.4732254695464926E-2</v>
      </c>
      <c r="T1089" s="13">
        <v>3.6081371939479023E-2</v>
      </c>
      <c r="U1089" s="13">
        <v>-5.9381056048777081E-2</v>
      </c>
      <c r="V1089" s="166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2"/>
    </row>
    <row r="1090" spans="1:65">
      <c r="A1090" s="35"/>
      <c r="B1090" s="53" t="s">
        <v>265</v>
      </c>
      <c r="C1090" s="54"/>
      <c r="D1090" s="52">
        <v>2.2400000000000002</v>
      </c>
      <c r="E1090" s="52">
        <v>0.11</v>
      </c>
      <c r="F1090" s="52">
        <v>0.54</v>
      </c>
      <c r="G1090" s="52">
        <v>1.33</v>
      </c>
      <c r="H1090" s="52">
        <v>0.04</v>
      </c>
      <c r="I1090" s="52">
        <v>0.04</v>
      </c>
      <c r="J1090" s="52">
        <v>0.77</v>
      </c>
      <c r="K1090" s="52">
        <v>3.55</v>
      </c>
      <c r="L1090" s="52">
        <v>1.02</v>
      </c>
      <c r="M1090" s="52">
        <v>0.92</v>
      </c>
      <c r="N1090" s="52">
        <v>0.34</v>
      </c>
      <c r="O1090" s="52">
        <v>2.2000000000000002</v>
      </c>
      <c r="P1090" s="52">
        <v>0.77</v>
      </c>
      <c r="Q1090" s="52">
        <v>0.09</v>
      </c>
      <c r="R1090" s="52">
        <v>0.52</v>
      </c>
      <c r="S1090" s="52">
        <v>0.22</v>
      </c>
      <c r="T1090" s="52">
        <v>0.82</v>
      </c>
      <c r="U1090" s="52">
        <v>0.57999999999999996</v>
      </c>
      <c r="V1090" s="166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2"/>
    </row>
    <row r="1091" spans="1:65">
      <c r="B1091" s="36"/>
      <c r="C1091" s="20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31"/>
      <c r="U1091" s="31"/>
      <c r="BM1091" s="62"/>
    </row>
    <row r="1092" spans="1:65" ht="15">
      <c r="B1092" s="37" t="s">
        <v>533</v>
      </c>
      <c r="BM1092" s="32" t="s">
        <v>67</v>
      </c>
    </row>
    <row r="1093" spans="1:65" ht="15">
      <c r="A1093" s="28" t="s">
        <v>45</v>
      </c>
      <c r="B1093" s="18" t="s">
        <v>115</v>
      </c>
      <c r="C1093" s="15" t="s">
        <v>116</v>
      </c>
      <c r="D1093" s="16" t="s">
        <v>234</v>
      </c>
      <c r="E1093" s="17" t="s">
        <v>234</v>
      </c>
      <c r="F1093" s="17" t="s">
        <v>234</v>
      </c>
      <c r="G1093" s="17" t="s">
        <v>234</v>
      </c>
      <c r="H1093" s="17" t="s">
        <v>234</v>
      </c>
      <c r="I1093" s="17" t="s">
        <v>234</v>
      </c>
      <c r="J1093" s="17" t="s">
        <v>234</v>
      </c>
      <c r="K1093" s="17" t="s">
        <v>234</v>
      </c>
      <c r="L1093" s="17" t="s">
        <v>234</v>
      </c>
      <c r="M1093" s="17" t="s">
        <v>234</v>
      </c>
      <c r="N1093" s="17" t="s">
        <v>234</v>
      </c>
      <c r="O1093" s="17" t="s">
        <v>234</v>
      </c>
      <c r="P1093" s="17" t="s">
        <v>234</v>
      </c>
      <c r="Q1093" s="17" t="s">
        <v>234</v>
      </c>
      <c r="R1093" s="17" t="s">
        <v>234</v>
      </c>
      <c r="S1093" s="17" t="s">
        <v>234</v>
      </c>
      <c r="T1093" s="17" t="s">
        <v>234</v>
      </c>
      <c r="U1093" s="17" t="s">
        <v>234</v>
      </c>
      <c r="V1093" s="166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1</v>
      </c>
    </row>
    <row r="1094" spans="1:65">
      <c r="A1094" s="35"/>
      <c r="B1094" s="19" t="s">
        <v>235</v>
      </c>
      <c r="C1094" s="8" t="s">
        <v>235</v>
      </c>
      <c r="D1094" s="164" t="s">
        <v>237</v>
      </c>
      <c r="E1094" s="165" t="s">
        <v>239</v>
      </c>
      <c r="F1094" s="165" t="s">
        <v>240</v>
      </c>
      <c r="G1094" s="165" t="s">
        <v>241</v>
      </c>
      <c r="H1094" s="165" t="s">
        <v>242</v>
      </c>
      <c r="I1094" s="165" t="s">
        <v>243</v>
      </c>
      <c r="J1094" s="165" t="s">
        <v>244</v>
      </c>
      <c r="K1094" s="165" t="s">
        <v>245</v>
      </c>
      <c r="L1094" s="165" t="s">
        <v>246</v>
      </c>
      <c r="M1094" s="165" t="s">
        <v>247</v>
      </c>
      <c r="N1094" s="165" t="s">
        <v>248</v>
      </c>
      <c r="O1094" s="165" t="s">
        <v>249</v>
      </c>
      <c r="P1094" s="165" t="s">
        <v>250</v>
      </c>
      <c r="Q1094" s="165" t="s">
        <v>251</v>
      </c>
      <c r="R1094" s="165" t="s">
        <v>252</v>
      </c>
      <c r="S1094" s="165" t="s">
        <v>253</v>
      </c>
      <c r="T1094" s="165" t="s">
        <v>255</v>
      </c>
      <c r="U1094" s="165" t="s">
        <v>268</v>
      </c>
      <c r="V1094" s="166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 t="s">
        <v>3</v>
      </c>
    </row>
    <row r="1095" spans="1:65">
      <c r="A1095" s="35"/>
      <c r="B1095" s="19"/>
      <c r="C1095" s="8"/>
      <c r="D1095" s="9" t="s">
        <v>119</v>
      </c>
      <c r="E1095" s="10" t="s">
        <v>275</v>
      </c>
      <c r="F1095" s="10" t="s">
        <v>276</v>
      </c>
      <c r="G1095" s="10" t="s">
        <v>276</v>
      </c>
      <c r="H1095" s="10" t="s">
        <v>276</v>
      </c>
      <c r="I1095" s="10" t="s">
        <v>276</v>
      </c>
      <c r="J1095" s="10" t="s">
        <v>276</v>
      </c>
      <c r="K1095" s="10" t="s">
        <v>276</v>
      </c>
      <c r="L1095" s="10" t="s">
        <v>119</v>
      </c>
      <c r="M1095" s="10" t="s">
        <v>276</v>
      </c>
      <c r="N1095" s="10" t="s">
        <v>276</v>
      </c>
      <c r="O1095" s="10" t="s">
        <v>119</v>
      </c>
      <c r="P1095" s="10" t="s">
        <v>275</v>
      </c>
      <c r="Q1095" s="10" t="s">
        <v>275</v>
      </c>
      <c r="R1095" s="10" t="s">
        <v>275</v>
      </c>
      <c r="S1095" s="10" t="s">
        <v>276</v>
      </c>
      <c r="T1095" s="10" t="s">
        <v>119</v>
      </c>
      <c r="U1095" s="10" t="s">
        <v>275</v>
      </c>
      <c r="V1095" s="166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0</v>
      </c>
    </row>
    <row r="1096" spans="1:65">
      <c r="A1096" s="35"/>
      <c r="B1096" s="19"/>
      <c r="C1096" s="8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166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0</v>
      </c>
    </row>
    <row r="1097" spans="1:65">
      <c r="A1097" s="35"/>
      <c r="B1097" s="18">
        <v>1</v>
      </c>
      <c r="C1097" s="14">
        <v>1</v>
      </c>
      <c r="D1097" s="234">
        <v>126.50000000000001</v>
      </c>
      <c r="E1097" s="234">
        <v>132</v>
      </c>
      <c r="F1097" s="266">
        <v>117</v>
      </c>
      <c r="G1097" s="234">
        <v>140.5</v>
      </c>
      <c r="H1097" s="266">
        <v>131</v>
      </c>
      <c r="I1097" s="234">
        <v>139.5</v>
      </c>
      <c r="J1097" s="266">
        <v>129.5</v>
      </c>
      <c r="K1097" s="234">
        <v>127.90000000000002</v>
      </c>
      <c r="L1097" s="234">
        <v>123.00000000000001</v>
      </c>
      <c r="M1097" s="234">
        <v>146.19999999999999</v>
      </c>
      <c r="N1097" s="234">
        <v>120</v>
      </c>
      <c r="O1097" s="234">
        <v>135.50676641747003</v>
      </c>
      <c r="P1097" s="234">
        <v>127.59999999999998</v>
      </c>
      <c r="Q1097" s="234">
        <v>124</v>
      </c>
      <c r="R1097" s="234">
        <v>120</v>
      </c>
      <c r="S1097" s="234">
        <v>134</v>
      </c>
      <c r="T1097" s="234">
        <v>133.55000000000001</v>
      </c>
      <c r="U1097" s="234">
        <v>134</v>
      </c>
      <c r="V1097" s="235"/>
      <c r="W1097" s="236"/>
      <c r="X1097" s="236"/>
      <c r="Y1097" s="236"/>
      <c r="Z1097" s="236"/>
      <c r="AA1097" s="236"/>
      <c r="AB1097" s="236"/>
      <c r="AC1097" s="236"/>
      <c r="AD1097" s="236"/>
      <c r="AE1097" s="236"/>
      <c r="AF1097" s="236"/>
      <c r="AG1097" s="236"/>
      <c r="AH1097" s="236"/>
      <c r="AI1097" s="236"/>
      <c r="AJ1097" s="236"/>
      <c r="AK1097" s="236"/>
      <c r="AL1097" s="236"/>
      <c r="AM1097" s="236"/>
      <c r="AN1097" s="236"/>
      <c r="AO1097" s="236"/>
      <c r="AP1097" s="236"/>
      <c r="AQ1097" s="236"/>
      <c r="AR1097" s="236"/>
      <c r="AS1097" s="236"/>
      <c r="AT1097" s="236"/>
      <c r="AU1097" s="236"/>
      <c r="AV1097" s="236"/>
      <c r="AW1097" s="236"/>
      <c r="AX1097" s="236"/>
      <c r="AY1097" s="236"/>
      <c r="AZ1097" s="236"/>
      <c r="BA1097" s="236"/>
      <c r="BB1097" s="236"/>
      <c r="BC1097" s="236"/>
      <c r="BD1097" s="236"/>
      <c r="BE1097" s="236"/>
      <c r="BF1097" s="236"/>
      <c r="BG1097" s="236"/>
      <c r="BH1097" s="236"/>
      <c r="BI1097" s="236"/>
      <c r="BJ1097" s="236"/>
      <c r="BK1097" s="236"/>
      <c r="BL1097" s="236"/>
      <c r="BM1097" s="237">
        <v>1</v>
      </c>
    </row>
    <row r="1098" spans="1:65">
      <c r="A1098" s="35"/>
      <c r="B1098" s="19">
        <v>1</v>
      </c>
      <c r="C1098" s="8">
        <v>2</v>
      </c>
      <c r="D1098" s="238">
        <v>117.7</v>
      </c>
      <c r="E1098" s="238">
        <v>136.69999999999999</v>
      </c>
      <c r="F1098" s="268">
        <v>116.3</v>
      </c>
      <c r="G1098" s="238">
        <v>142</v>
      </c>
      <c r="H1098" s="268">
        <v>128.5</v>
      </c>
      <c r="I1098" s="238">
        <v>142</v>
      </c>
      <c r="J1098" s="268">
        <v>121.5</v>
      </c>
      <c r="K1098" s="238">
        <v>125.6</v>
      </c>
      <c r="L1098" s="238">
        <v>124</v>
      </c>
      <c r="M1098" s="238">
        <v>150.69999999999999</v>
      </c>
      <c r="N1098" s="238">
        <v>119</v>
      </c>
      <c r="O1098" s="238">
        <v>136.58698640124172</v>
      </c>
      <c r="P1098" s="238">
        <v>130.4</v>
      </c>
      <c r="Q1098" s="238">
        <v>121</v>
      </c>
      <c r="R1098" s="256">
        <v>115</v>
      </c>
      <c r="S1098" s="238">
        <v>142</v>
      </c>
      <c r="T1098" s="238">
        <v>137.5</v>
      </c>
      <c r="U1098" s="238">
        <v>130</v>
      </c>
      <c r="V1098" s="235"/>
      <c r="W1098" s="236"/>
      <c r="X1098" s="236"/>
      <c r="Y1098" s="236"/>
      <c r="Z1098" s="236"/>
      <c r="AA1098" s="236"/>
      <c r="AB1098" s="236"/>
      <c r="AC1098" s="236"/>
      <c r="AD1098" s="236"/>
      <c r="AE1098" s="236"/>
      <c r="AF1098" s="236"/>
      <c r="AG1098" s="236"/>
      <c r="AH1098" s="236"/>
      <c r="AI1098" s="236"/>
      <c r="AJ1098" s="236"/>
      <c r="AK1098" s="236"/>
      <c r="AL1098" s="236"/>
      <c r="AM1098" s="236"/>
      <c r="AN1098" s="236"/>
      <c r="AO1098" s="236"/>
      <c r="AP1098" s="236"/>
      <c r="AQ1098" s="236"/>
      <c r="AR1098" s="236"/>
      <c r="AS1098" s="236"/>
      <c r="AT1098" s="236"/>
      <c r="AU1098" s="236"/>
      <c r="AV1098" s="236"/>
      <c r="AW1098" s="236"/>
      <c r="AX1098" s="236"/>
      <c r="AY1098" s="236"/>
      <c r="AZ1098" s="236"/>
      <c r="BA1098" s="236"/>
      <c r="BB1098" s="236"/>
      <c r="BC1098" s="236"/>
      <c r="BD1098" s="236"/>
      <c r="BE1098" s="236"/>
      <c r="BF1098" s="236"/>
      <c r="BG1098" s="236"/>
      <c r="BH1098" s="236"/>
      <c r="BI1098" s="236"/>
      <c r="BJ1098" s="236"/>
      <c r="BK1098" s="236"/>
      <c r="BL1098" s="236"/>
      <c r="BM1098" s="237">
        <v>49</v>
      </c>
    </row>
    <row r="1099" spans="1:65">
      <c r="A1099" s="35"/>
      <c r="B1099" s="19">
        <v>1</v>
      </c>
      <c r="C1099" s="8">
        <v>3</v>
      </c>
      <c r="D1099" s="238">
        <v>114.4</v>
      </c>
      <c r="E1099" s="238">
        <v>128</v>
      </c>
      <c r="F1099" s="268">
        <v>119.3</v>
      </c>
      <c r="G1099" s="238">
        <v>138.5</v>
      </c>
      <c r="H1099" s="268">
        <v>130</v>
      </c>
      <c r="I1099" s="238">
        <v>137</v>
      </c>
      <c r="J1099" s="268">
        <v>123.5</v>
      </c>
      <c r="K1099" s="268">
        <v>128.6</v>
      </c>
      <c r="L1099" s="241">
        <v>121</v>
      </c>
      <c r="M1099" s="241">
        <v>150.80000000000001</v>
      </c>
      <c r="N1099" s="241">
        <v>119</v>
      </c>
      <c r="O1099" s="241">
        <v>134.74129878585001</v>
      </c>
      <c r="P1099" s="241">
        <v>132.9</v>
      </c>
      <c r="Q1099" s="241">
        <v>125</v>
      </c>
      <c r="R1099" s="241">
        <v>119</v>
      </c>
      <c r="S1099" s="241">
        <v>140</v>
      </c>
      <c r="T1099" s="241">
        <v>135.58500000000001</v>
      </c>
      <c r="U1099" s="241">
        <v>131</v>
      </c>
      <c r="V1099" s="235"/>
      <c r="W1099" s="236"/>
      <c r="X1099" s="236"/>
      <c r="Y1099" s="236"/>
      <c r="Z1099" s="236"/>
      <c r="AA1099" s="236"/>
      <c r="AB1099" s="236"/>
      <c r="AC1099" s="236"/>
      <c r="AD1099" s="236"/>
      <c r="AE1099" s="236"/>
      <c r="AF1099" s="236"/>
      <c r="AG1099" s="236"/>
      <c r="AH1099" s="236"/>
      <c r="AI1099" s="236"/>
      <c r="AJ1099" s="236"/>
      <c r="AK1099" s="236"/>
      <c r="AL1099" s="236"/>
      <c r="AM1099" s="236"/>
      <c r="AN1099" s="236"/>
      <c r="AO1099" s="236"/>
      <c r="AP1099" s="236"/>
      <c r="AQ1099" s="236"/>
      <c r="AR1099" s="236"/>
      <c r="AS1099" s="236"/>
      <c r="AT1099" s="236"/>
      <c r="AU1099" s="236"/>
      <c r="AV1099" s="236"/>
      <c r="AW1099" s="236"/>
      <c r="AX1099" s="236"/>
      <c r="AY1099" s="236"/>
      <c r="AZ1099" s="236"/>
      <c r="BA1099" s="236"/>
      <c r="BB1099" s="236"/>
      <c r="BC1099" s="236"/>
      <c r="BD1099" s="236"/>
      <c r="BE1099" s="236"/>
      <c r="BF1099" s="236"/>
      <c r="BG1099" s="236"/>
      <c r="BH1099" s="236"/>
      <c r="BI1099" s="236"/>
      <c r="BJ1099" s="236"/>
      <c r="BK1099" s="236"/>
      <c r="BL1099" s="236"/>
      <c r="BM1099" s="237">
        <v>16</v>
      </c>
    </row>
    <row r="1100" spans="1:65">
      <c r="A1100" s="35"/>
      <c r="B1100" s="19">
        <v>1</v>
      </c>
      <c r="C1100" s="8">
        <v>4</v>
      </c>
      <c r="D1100" s="238">
        <v>117.7</v>
      </c>
      <c r="E1100" s="238">
        <v>133.6</v>
      </c>
      <c r="F1100" s="268">
        <v>120.1</v>
      </c>
      <c r="G1100" s="238">
        <v>141.5</v>
      </c>
      <c r="H1100" s="268">
        <v>129.5</v>
      </c>
      <c r="I1100" s="238">
        <v>136.5</v>
      </c>
      <c r="J1100" s="268">
        <v>127</v>
      </c>
      <c r="K1100" s="268">
        <v>129.5</v>
      </c>
      <c r="L1100" s="241">
        <v>123.00000000000001</v>
      </c>
      <c r="M1100" s="241">
        <v>147.5</v>
      </c>
      <c r="N1100" s="241">
        <v>121</v>
      </c>
      <c r="O1100" s="241">
        <v>136.50657747729699</v>
      </c>
      <c r="P1100" s="241">
        <v>133.69999999999999</v>
      </c>
      <c r="Q1100" s="241">
        <v>131</v>
      </c>
      <c r="R1100" s="241">
        <v>121</v>
      </c>
      <c r="S1100" s="241">
        <v>144</v>
      </c>
      <c r="T1100" s="241">
        <v>135.35</v>
      </c>
      <c r="U1100" s="241">
        <v>129</v>
      </c>
      <c r="V1100" s="235"/>
      <c r="W1100" s="236"/>
      <c r="X1100" s="236"/>
      <c r="Y1100" s="236"/>
      <c r="Z1100" s="236"/>
      <c r="AA1100" s="236"/>
      <c r="AB1100" s="236"/>
      <c r="AC1100" s="236"/>
      <c r="AD1100" s="236"/>
      <c r="AE1100" s="236"/>
      <c r="AF1100" s="236"/>
      <c r="AG1100" s="236"/>
      <c r="AH1100" s="236"/>
      <c r="AI1100" s="236"/>
      <c r="AJ1100" s="236"/>
      <c r="AK1100" s="236"/>
      <c r="AL1100" s="236"/>
      <c r="AM1100" s="236"/>
      <c r="AN1100" s="236"/>
      <c r="AO1100" s="236"/>
      <c r="AP1100" s="236"/>
      <c r="AQ1100" s="236"/>
      <c r="AR1100" s="236"/>
      <c r="AS1100" s="236"/>
      <c r="AT1100" s="236"/>
      <c r="AU1100" s="236"/>
      <c r="AV1100" s="236"/>
      <c r="AW1100" s="236"/>
      <c r="AX1100" s="236"/>
      <c r="AY1100" s="236"/>
      <c r="AZ1100" s="236"/>
      <c r="BA1100" s="236"/>
      <c r="BB1100" s="236"/>
      <c r="BC1100" s="236"/>
      <c r="BD1100" s="236"/>
      <c r="BE1100" s="236"/>
      <c r="BF1100" s="236"/>
      <c r="BG1100" s="236"/>
      <c r="BH1100" s="236"/>
      <c r="BI1100" s="236"/>
      <c r="BJ1100" s="236"/>
      <c r="BK1100" s="236"/>
      <c r="BL1100" s="236"/>
      <c r="BM1100" s="237">
        <v>130.04606090861006</v>
      </c>
    </row>
    <row r="1101" spans="1:65">
      <c r="A1101" s="35"/>
      <c r="B1101" s="19">
        <v>1</v>
      </c>
      <c r="C1101" s="8">
        <v>5</v>
      </c>
      <c r="D1101" s="238">
        <v>115.5</v>
      </c>
      <c r="E1101" s="238">
        <v>128.4</v>
      </c>
      <c r="F1101" s="238">
        <v>115.5</v>
      </c>
      <c r="G1101" s="238">
        <v>139.5</v>
      </c>
      <c r="H1101" s="238">
        <v>130</v>
      </c>
      <c r="I1101" s="238">
        <v>137</v>
      </c>
      <c r="J1101" s="238">
        <v>125</v>
      </c>
      <c r="K1101" s="238">
        <v>131.19999999999999</v>
      </c>
      <c r="L1101" s="238">
        <v>127</v>
      </c>
      <c r="M1101" s="238">
        <v>146.9</v>
      </c>
      <c r="N1101" s="238">
        <v>115</v>
      </c>
      <c r="O1101" s="238">
        <v>134.92526938308777</v>
      </c>
      <c r="P1101" s="238">
        <v>136.6</v>
      </c>
      <c r="Q1101" s="238">
        <v>124</v>
      </c>
      <c r="R1101" s="238">
        <v>119</v>
      </c>
      <c r="S1101" s="256">
        <v>117</v>
      </c>
      <c r="T1101" s="238">
        <v>135.18</v>
      </c>
      <c r="U1101" s="238">
        <v>132</v>
      </c>
      <c r="V1101" s="235"/>
      <c r="W1101" s="236"/>
      <c r="X1101" s="236"/>
      <c r="Y1101" s="236"/>
      <c r="Z1101" s="236"/>
      <c r="AA1101" s="236"/>
      <c r="AB1101" s="236"/>
      <c r="AC1101" s="236"/>
      <c r="AD1101" s="236"/>
      <c r="AE1101" s="236"/>
      <c r="AF1101" s="236"/>
      <c r="AG1101" s="236"/>
      <c r="AH1101" s="236"/>
      <c r="AI1101" s="236"/>
      <c r="AJ1101" s="236"/>
      <c r="AK1101" s="236"/>
      <c r="AL1101" s="236"/>
      <c r="AM1101" s="236"/>
      <c r="AN1101" s="236"/>
      <c r="AO1101" s="236"/>
      <c r="AP1101" s="236"/>
      <c r="AQ1101" s="236"/>
      <c r="AR1101" s="236"/>
      <c r="AS1101" s="236"/>
      <c r="AT1101" s="236"/>
      <c r="AU1101" s="236"/>
      <c r="AV1101" s="236"/>
      <c r="AW1101" s="236"/>
      <c r="AX1101" s="236"/>
      <c r="AY1101" s="236"/>
      <c r="AZ1101" s="236"/>
      <c r="BA1101" s="236"/>
      <c r="BB1101" s="236"/>
      <c r="BC1101" s="236"/>
      <c r="BD1101" s="236"/>
      <c r="BE1101" s="236"/>
      <c r="BF1101" s="236"/>
      <c r="BG1101" s="236"/>
      <c r="BH1101" s="236"/>
      <c r="BI1101" s="236"/>
      <c r="BJ1101" s="236"/>
      <c r="BK1101" s="236"/>
      <c r="BL1101" s="236"/>
      <c r="BM1101" s="237">
        <v>69</v>
      </c>
    </row>
    <row r="1102" spans="1:65">
      <c r="A1102" s="35"/>
      <c r="B1102" s="19">
        <v>1</v>
      </c>
      <c r="C1102" s="8">
        <v>6</v>
      </c>
      <c r="D1102" s="238">
        <v>122.09999999999998</v>
      </c>
      <c r="E1102" s="238">
        <v>138.30000000000001</v>
      </c>
      <c r="F1102" s="238">
        <v>113.7</v>
      </c>
      <c r="G1102" s="238">
        <v>138.5</v>
      </c>
      <c r="H1102" s="238">
        <v>132</v>
      </c>
      <c r="I1102" s="238">
        <v>141.5</v>
      </c>
      <c r="J1102" s="238">
        <v>132.5</v>
      </c>
      <c r="K1102" s="238">
        <v>129.4</v>
      </c>
      <c r="L1102" s="238">
        <v>119</v>
      </c>
      <c r="M1102" s="238">
        <v>141.69999999999999</v>
      </c>
      <c r="N1102" s="238">
        <v>118</v>
      </c>
      <c r="O1102" s="238">
        <v>135.05267966494148</v>
      </c>
      <c r="P1102" s="238">
        <v>130</v>
      </c>
      <c r="Q1102" s="238">
        <v>126</v>
      </c>
      <c r="R1102" s="238">
        <v>119</v>
      </c>
      <c r="S1102" s="238">
        <v>139</v>
      </c>
      <c r="T1102" s="238">
        <v>133.09</v>
      </c>
      <c r="U1102" s="238">
        <v>135</v>
      </c>
      <c r="V1102" s="235"/>
      <c r="W1102" s="236"/>
      <c r="X1102" s="236"/>
      <c r="Y1102" s="236"/>
      <c r="Z1102" s="236"/>
      <c r="AA1102" s="236"/>
      <c r="AB1102" s="236"/>
      <c r="AC1102" s="236"/>
      <c r="AD1102" s="236"/>
      <c r="AE1102" s="236"/>
      <c r="AF1102" s="236"/>
      <c r="AG1102" s="236"/>
      <c r="AH1102" s="236"/>
      <c r="AI1102" s="236"/>
      <c r="AJ1102" s="236"/>
      <c r="AK1102" s="236"/>
      <c r="AL1102" s="236"/>
      <c r="AM1102" s="236"/>
      <c r="AN1102" s="236"/>
      <c r="AO1102" s="236"/>
      <c r="AP1102" s="236"/>
      <c r="AQ1102" s="236"/>
      <c r="AR1102" s="236"/>
      <c r="AS1102" s="236"/>
      <c r="AT1102" s="236"/>
      <c r="AU1102" s="236"/>
      <c r="AV1102" s="236"/>
      <c r="AW1102" s="236"/>
      <c r="AX1102" s="236"/>
      <c r="AY1102" s="236"/>
      <c r="AZ1102" s="236"/>
      <c r="BA1102" s="236"/>
      <c r="BB1102" s="236"/>
      <c r="BC1102" s="236"/>
      <c r="BD1102" s="236"/>
      <c r="BE1102" s="236"/>
      <c r="BF1102" s="236"/>
      <c r="BG1102" s="236"/>
      <c r="BH1102" s="236"/>
      <c r="BI1102" s="236"/>
      <c r="BJ1102" s="236"/>
      <c r="BK1102" s="236"/>
      <c r="BL1102" s="236"/>
      <c r="BM1102" s="239"/>
    </row>
    <row r="1103" spans="1:65">
      <c r="A1103" s="35"/>
      <c r="B1103" s="20" t="s">
        <v>261</v>
      </c>
      <c r="C1103" s="12"/>
      <c r="D1103" s="240">
        <v>118.98333333333333</v>
      </c>
      <c r="E1103" s="240">
        <v>132.83333333333334</v>
      </c>
      <c r="F1103" s="240">
        <v>116.98333333333335</v>
      </c>
      <c r="G1103" s="240">
        <v>140.08333333333334</v>
      </c>
      <c r="H1103" s="240">
        <v>130.16666666666666</v>
      </c>
      <c r="I1103" s="240">
        <v>138.91666666666666</v>
      </c>
      <c r="J1103" s="240">
        <v>126.5</v>
      </c>
      <c r="K1103" s="240">
        <v>128.69999999999999</v>
      </c>
      <c r="L1103" s="240">
        <v>122.83333333333333</v>
      </c>
      <c r="M1103" s="240">
        <v>147.29999999999998</v>
      </c>
      <c r="N1103" s="240">
        <v>118.66666666666667</v>
      </c>
      <c r="O1103" s="240">
        <v>135.55326302164801</v>
      </c>
      <c r="P1103" s="240">
        <v>131.86666666666665</v>
      </c>
      <c r="Q1103" s="240">
        <v>125.16666666666667</v>
      </c>
      <c r="R1103" s="240">
        <v>118.83333333333333</v>
      </c>
      <c r="S1103" s="240">
        <v>136</v>
      </c>
      <c r="T1103" s="240">
        <v>135.04249999999999</v>
      </c>
      <c r="U1103" s="240">
        <v>131.83333333333334</v>
      </c>
      <c r="V1103" s="235"/>
      <c r="W1103" s="236"/>
      <c r="X1103" s="236"/>
      <c r="Y1103" s="236"/>
      <c r="Z1103" s="236"/>
      <c r="AA1103" s="236"/>
      <c r="AB1103" s="236"/>
      <c r="AC1103" s="236"/>
      <c r="AD1103" s="236"/>
      <c r="AE1103" s="236"/>
      <c r="AF1103" s="236"/>
      <c r="AG1103" s="236"/>
      <c r="AH1103" s="236"/>
      <c r="AI1103" s="236"/>
      <c r="AJ1103" s="236"/>
      <c r="AK1103" s="236"/>
      <c r="AL1103" s="236"/>
      <c r="AM1103" s="236"/>
      <c r="AN1103" s="236"/>
      <c r="AO1103" s="236"/>
      <c r="AP1103" s="236"/>
      <c r="AQ1103" s="236"/>
      <c r="AR1103" s="236"/>
      <c r="AS1103" s="236"/>
      <c r="AT1103" s="236"/>
      <c r="AU1103" s="236"/>
      <c r="AV1103" s="236"/>
      <c r="AW1103" s="236"/>
      <c r="AX1103" s="236"/>
      <c r="AY1103" s="236"/>
      <c r="AZ1103" s="236"/>
      <c r="BA1103" s="236"/>
      <c r="BB1103" s="236"/>
      <c r="BC1103" s="236"/>
      <c r="BD1103" s="236"/>
      <c r="BE1103" s="236"/>
      <c r="BF1103" s="236"/>
      <c r="BG1103" s="236"/>
      <c r="BH1103" s="236"/>
      <c r="BI1103" s="236"/>
      <c r="BJ1103" s="236"/>
      <c r="BK1103" s="236"/>
      <c r="BL1103" s="236"/>
      <c r="BM1103" s="239"/>
    </row>
    <row r="1104" spans="1:65">
      <c r="A1104" s="35"/>
      <c r="B1104" s="3" t="s">
        <v>262</v>
      </c>
      <c r="C1104" s="33"/>
      <c r="D1104" s="241">
        <v>117.7</v>
      </c>
      <c r="E1104" s="241">
        <v>132.80000000000001</v>
      </c>
      <c r="F1104" s="241">
        <v>116.65</v>
      </c>
      <c r="G1104" s="241">
        <v>140</v>
      </c>
      <c r="H1104" s="241">
        <v>130</v>
      </c>
      <c r="I1104" s="241">
        <v>138.25</v>
      </c>
      <c r="J1104" s="241">
        <v>126</v>
      </c>
      <c r="K1104" s="241">
        <v>129</v>
      </c>
      <c r="L1104" s="241">
        <v>123.00000000000001</v>
      </c>
      <c r="M1104" s="241">
        <v>147.19999999999999</v>
      </c>
      <c r="N1104" s="241">
        <v>119</v>
      </c>
      <c r="O1104" s="241">
        <v>135.27972304120576</v>
      </c>
      <c r="P1104" s="241">
        <v>131.65</v>
      </c>
      <c r="Q1104" s="241">
        <v>124.5</v>
      </c>
      <c r="R1104" s="241">
        <v>119</v>
      </c>
      <c r="S1104" s="241">
        <v>139.5</v>
      </c>
      <c r="T1104" s="241">
        <v>135.26499999999999</v>
      </c>
      <c r="U1104" s="241">
        <v>131.5</v>
      </c>
      <c r="V1104" s="235"/>
      <c r="W1104" s="236"/>
      <c r="X1104" s="236"/>
      <c r="Y1104" s="236"/>
      <c r="Z1104" s="236"/>
      <c r="AA1104" s="236"/>
      <c r="AB1104" s="236"/>
      <c r="AC1104" s="236"/>
      <c r="AD1104" s="236"/>
      <c r="AE1104" s="236"/>
      <c r="AF1104" s="236"/>
      <c r="AG1104" s="236"/>
      <c r="AH1104" s="236"/>
      <c r="AI1104" s="236"/>
      <c r="AJ1104" s="236"/>
      <c r="AK1104" s="236"/>
      <c r="AL1104" s="236"/>
      <c r="AM1104" s="236"/>
      <c r="AN1104" s="236"/>
      <c r="AO1104" s="236"/>
      <c r="AP1104" s="236"/>
      <c r="AQ1104" s="236"/>
      <c r="AR1104" s="236"/>
      <c r="AS1104" s="236"/>
      <c r="AT1104" s="236"/>
      <c r="AU1104" s="236"/>
      <c r="AV1104" s="236"/>
      <c r="AW1104" s="236"/>
      <c r="AX1104" s="236"/>
      <c r="AY1104" s="236"/>
      <c r="AZ1104" s="236"/>
      <c r="BA1104" s="236"/>
      <c r="BB1104" s="236"/>
      <c r="BC1104" s="236"/>
      <c r="BD1104" s="236"/>
      <c r="BE1104" s="236"/>
      <c r="BF1104" s="236"/>
      <c r="BG1104" s="236"/>
      <c r="BH1104" s="236"/>
      <c r="BI1104" s="236"/>
      <c r="BJ1104" s="236"/>
      <c r="BK1104" s="236"/>
      <c r="BL1104" s="236"/>
      <c r="BM1104" s="239"/>
    </row>
    <row r="1105" spans="1:65">
      <c r="A1105" s="35"/>
      <c r="B1105" s="3" t="s">
        <v>263</v>
      </c>
      <c r="C1105" s="33"/>
      <c r="D1105" s="241">
        <v>4.5309675199306687</v>
      </c>
      <c r="E1105" s="241">
        <v>4.2221637422850691</v>
      </c>
      <c r="F1105" s="241">
        <v>2.3886537351961783</v>
      </c>
      <c r="G1105" s="241">
        <v>1.4972196454317137</v>
      </c>
      <c r="H1105" s="241">
        <v>1.2110601416389966</v>
      </c>
      <c r="I1105" s="241">
        <v>2.4375534182180845</v>
      </c>
      <c r="J1105" s="241">
        <v>4.0373258476372698</v>
      </c>
      <c r="K1105" s="241">
        <v>1.8782971010998208</v>
      </c>
      <c r="L1105" s="241">
        <v>2.7141603981096383</v>
      </c>
      <c r="M1105" s="241">
        <v>3.3639262774323742</v>
      </c>
      <c r="N1105" s="241">
        <v>2.0655911179772888</v>
      </c>
      <c r="O1105" s="241">
        <v>0.8104073097358846</v>
      </c>
      <c r="P1105" s="241">
        <v>3.1834991230824423</v>
      </c>
      <c r="Q1105" s="241">
        <v>3.3115957885386109</v>
      </c>
      <c r="R1105" s="241">
        <v>2.0412414523193148</v>
      </c>
      <c r="S1105" s="241">
        <v>9.8994949366116654</v>
      </c>
      <c r="T1105" s="241">
        <v>1.5803093051678181</v>
      </c>
      <c r="U1105" s="241">
        <v>2.3166067138525408</v>
      </c>
      <c r="V1105" s="235"/>
      <c r="W1105" s="236"/>
      <c r="X1105" s="236"/>
      <c r="Y1105" s="236"/>
      <c r="Z1105" s="236"/>
      <c r="AA1105" s="236"/>
      <c r="AB1105" s="236"/>
      <c r="AC1105" s="236"/>
      <c r="AD1105" s="236"/>
      <c r="AE1105" s="236"/>
      <c r="AF1105" s="236"/>
      <c r="AG1105" s="236"/>
      <c r="AH1105" s="236"/>
      <c r="AI1105" s="236"/>
      <c r="AJ1105" s="236"/>
      <c r="AK1105" s="236"/>
      <c r="AL1105" s="236"/>
      <c r="AM1105" s="236"/>
      <c r="AN1105" s="236"/>
      <c r="AO1105" s="236"/>
      <c r="AP1105" s="236"/>
      <c r="AQ1105" s="236"/>
      <c r="AR1105" s="236"/>
      <c r="AS1105" s="236"/>
      <c r="AT1105" s="236"/>
      <c r="AU1105" s="236"/>
      <c r="AV1105" s="236"/>
      <c r="AW1105" s="236"/>
      <c r="AX1105" s="236"/>
      <c r="AY1105" s="236"/>
      <c r="AZ1105" s="236"/>
      <c r="BA1105" s="236"/>
      <c r="BB1105" s="236"/>
      <c r="BC1105" s="236"/>
      <c r="BD1105" s="236"/>
      <c r="BE1105" s="236"/>
      <c r="BF1105" s="236"/>
      <c r="BG1105" s="236"/>
      <c r="BH1105" s="236"/>
      <c r="BI1105" s="236"/>
      <c r="BJ1105" s="236"/>
      <c r="BK1105" s="236"/>
      <c r="BL1105" s="236"/>
      <c r="BM1105" s="239"/>
    </row>
    <row r="1106" spans="1:65">
      <c r="A1106" s="35"/>
      <c r="B1106" s="3" t="s">
        <v>87</v>
      </c>
      <c r="C1106" s="33"/>
      <c r="D1106" s="13">
        <v>3.8080690740417443E-2</v>
      </c>
      <c r="E1106" s="13">
        <v>3.1785423404906414E-2</v>
      </c>
      <c r="F1106" s="13">
        <v>2.041875254477428E-2</v>
      </c>
      <c r="G1106" s="13">
        <v>1.0688064095883737E-2</v>
      </c>
      <c r="H1106" s="13">
        <v>9.3039191419129058E-3</v>
      </c>
      <c r="I1106" s="13">
        <v>1.7546875236122986E-2</v>
      </c>
      <c r="J1106" s="13">
        <v>3.1915619348911226E-2</v>
      </c>
      <c r="K1106" s="13">
        <v>1.459438306992868E-2</v>
      </c>
      <c r="L1106" s="13">
        <v>2.2096285466292848E-2</v>
      </c>
      <c r="M1106" s="13">
        <v>2.2837245603749997E-2</v>
      </c>
      <c r="N1106" s="13">
        <v>1.7406666724527713E-2</v>
      </c>
      <c r="O1106" s="13">
        <v>5.9785156894855539E-3</v>
      </c>
      <c r="P1106" s="13">
        <v>2.4141803258966959E-2</v>
      </c>
      <c r="Q1106" s="13">
        <v>2.6457489655434974E-2</v>
      </c>
      <c r="R1106" s="13">
        <v>1.7177347424846969E-2</v>
      </c>
      <c r="S1106" s="13">
        <v>7.2790403945674015E-2</v>
      </c>
      <c r="T1106" s="13">
        <v>1.170231079228997E-2</v>
      </c>
      <c r="U1106" s="13">
        <v>1.7572238031751255E-2</v>
      </c>
      <c r="V1106" s="166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A1107" s="35"/>
      <c r="B1107" s="3" t="s">
        <v>264</v>
      </c>
      <c r="C1107" s="33"/>
      <c r="D1107" s="13">
        <v>-8.5067763667605933E-2</v>
      </c>
      <c r="E1107" s="13">
        <v>2.1432963099759172E-2</v>
      </c>
      <c r="F1107" s="13">
        <v>-0.10044692998780291</v>
      </c>
      <c r="G1107" s="13">
        <v>7.7182441010473779E-2</v>
      </c>
      <c r="H1107" s="13">
        <v>9.2740800616297747E-4</v>
      </c>
      <c r="I1107" s="13">
        <v>6.8211260657025319E-2</v>
      </c>
      <c r="J1107" s="13">
        <v>-2.7267730247531707E-2</v>
      </c>
      <c r="K1107" s="13">
        <v>-1.0350647295314985E-2</v>
      </c>
      <c r="L1107" s="13">
        <v>-5.5462868501226503E-2</v>
      </c>
      <c r="M1107" s="13">
        <v>0.13267559948251817</v>
      </c>
      <c r="N1107" s="13">
        <v>-8.7502798334970433E-2</v>
      </c>
      <c r="O1107" s="13">
        <v>4.2348088627675917E-2</v>
      </c>
      <c r="P1107" s="13">
        <v>1.3999699378330455E-2</v>
      </c>
      <c r="Q1107" s="13">
        <v>-3.7520507794329805E-2</v>
      </c>
      <c r="R1107" s="13">
        <v>-8.6221201141620796E-2</v>
      </c>
      <c r="S1107" s="13">
        <v>4.5783309773404612E-2</v>
      </c>
      <c r="T1107" s="13">
        <v>3.8420533897610243E-2</v>
      </c>
      <c r="U1107" s="13">
        <v>1.3743379939660683E-2</v>
      </c>
      <c r="V1107" s="166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62"/>
    </row>
    <row r="1108" spans="1:65">
      <c r="A1108" s="35"/>
      <c r="B1108" s="53" t="s">
        <v>265</v>
      </c>
      <c r="C1108" s="54"/>
      <c r="D1108" s="52">
        <v>1.5</v>
      </c>
      <c r="E1108" s="52">
        <v>0.23</v>
      </c>
      <c r="F1108" s="52">
        <v>1.74</v>
      </c>
      <c r="G1108" s="52">
        <v>1.1299999999999999</v>
      </c>
      <c r="H1108" s="52">
        <v>0.1</v>
      </c>
      <c r="I1108" s="52">
        <v>0.99</v>
      </c>
      <c r="J1108" s="52">
        <v>0.56000000000000005</v>
      </c>
      <c r="K1108" s="52">
        <v>0.28999999999999998</v>
      </c>
      <c r="L1108" s="52">
        <v>1.02</v>
      </c>
      <c r="M1108" s="52">
        <v>2.0299999999999998</v>
      </c>
      <c r="N1108" s="52">
        <v>1.54</v>
      </c>
      <c r="O1108" s="52">
        <v>0.56999999999999995</v>
      </c>
      <c r="P1108" s="52">
        <v>0.11</v>
      </c>
      <c r="Q1108" s="52">
        <v>0.73</v>
      </c>
      <c r="R1108" s="52">
        <v>1.51</v>
      </c>
      <c r="S1108" s="52">
        <v>0.62</v>
      </c>
      <c r="T1108" s="52">
        <v>0.5</v>
      </c>
      <c r="U1108" s="52">
        <v>0.1</v>
      </c>
      <c r="V1108" s="166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62"/>
    </row>
    <row r="1109" spans="1:65">
      <c r="B1109" s="36"/>
      <c r="C1109" s="20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BM1109" s="62"/>
    </row>
    <row r="1110" spans="1:65">
      <c r="BM1110" s="62"/>
    </row>
    <row r="1111" spans="1:65">
      <c r="BM1111" s="62"/>
    </row>
    <row r="1112" spans="1:65">
      <c r="BM1112" s="62"/>
    </row>
    <row r="1113" spans="1:65">
      <c r="BM1113" s="62"/>
    </row>
    <row r="1114" spans="1:65">
      <c r="BM1114" s="62"/>
    </row>
    <row r="1115" spans="1:65">
      <c r="BM1115" s="62"/>
    </row>
    <row r="1116" spans="1:65">
      <c r="BM1116" s="62"/>
    </row>
    <row r="1117" spans="1:65">
      <c r="BM1117" s="62"/>
    </row>
    <row r="1118" spans="1:65">
      <c r="BM1118" s="62"/>
    </row>
    <row r="1119" spans="1:65">
      <c r="BM1119" s="62"/>
    </row>
    <row r="1120" spans="1:65">
      <c r="BM1120" s="62"/>
    </row>
    <row r="1121" spans="65:65">
      <c r="BM1121" s="62"/>
    </row>
    <row r="1122" spans="65:65">
      <c r="BM1122" s="62"/>
    </row>
    <row r="1123" spans="65:65">
      <c r="BM1123" s="62"/>
    </row>
    <row r="1124" spans="65:65">
      <c r="BM1124" s="62"/>
    </row>
    <row r="1125" spans="65:65">
      <c r="BM1125" s="62"/>
    </row>
    <row r="1126" spans="65:65">
      <c r="BM1126" s="62"/>
    </row>
    <row r="1127" spans="65:65">
      <c r="BM1127" s="62"/>
    </row>
    <row r="1128" spans="65:65">
      <c r="BM1128" s="62"/>
    </row>
    <row r="1129" spans="65:65">
      <c r="BM1129" s="62"/>
    </row>
    <row r="1130" spans="65:65">
      <c r="BM1130" s="62"/>
    </row>
    <row r="1131" spans="65:65">
      <c r="BM1131" s="62"/>
    </row>
    <row r="1132" spans="65:65">
      <c r="BM1132" s="62"/>
    </row>
    <row r="1133" spans="65:65">
      <c r="BM1133" s="62"/>
    </row>
    <row r="1134" spans="65:65">
      <c r="BM1134" s="62"/>
    </row>
    <row r="1135" spans="65:65">
      <c r="BM1135" s="62"/>
    </row>
    <row r="1136" spans="65:65">
      <c r="BM1136" s="62"/>
    </row>
    <row r="1137" spans="65:65">
      <c r="BM1137" s="62"/>
    </row>
    <row r="1138" spans="65:65">
      <c r="BM1138" s="62"/>
    </row>
    <row r="1139" spans="65:65">
      <c r="BM1139" s="62"/>
    </row>
    <row r="1140" spans="65:65">
      <c r="BM1140" s="62"/>
    </row>
    <row r="1141" spans="65:65">
      <c r="BM1141" s="62"/>
    </row>
    <row r="1142" spans="65:65">
      <c r="BM1142" s="62"/>
    </row>
    <row r="1143" spans="65:65">
      <c r="BM1143" s="62"/>
    </row>
    <row r="1144" spans="65:65">
      <c r="BM1144" s="62"/>
    </row>
    <row r="1145" spans="65:65">
      <c r="BM1145" s="62"/>
    </row>
    <row r="1146" spans="65:65">
      <c r="BM1146" s="62"/>
    </row>
    <row r="1147" spans="65:65">
      <c r="BM1147" s="62"/>
    </row>
    <row r="1148" spans="65:65">
      <c r="BM1148" s="62"/>
    </row>
    <row r="1149" spans="65:65">
      <c r="BM1149" s="62"/>
    </row>
    <row r="1150" spans="65:65">
      <c r="BM1150" s="62"/>
    </row>
    <row r="1151" spans="65:65">
      <c r="BM1151" s="62"/>
    </row>
    <row r="1152" spans="65:65">
      <c r="BM1152" s="62"/>
    </row>
    <row r="1153" spans="65:65">
      <c r="BM1153" s="62"/>
    </row>
    <row r="1154" spans="65:65">
      <c r="BM1154" s="62"/>
    </row>
    <row r="1155" spans="65:65">
      <c r="BM1155" s="62"/>
    </row>
    <row r="1156" spans="65:65">
      <c r="BM1156" s="62"/>
    </row>
    <row r="1157" spans="65:65">
      <c r="BM1157" s="62"/>
    </row>
    <row r="1158" spans="65:65">
      <c r="BM1158" s="63"/>
    </row>
    <row r="1159" spans="65:65">
      <c r="BM1159" s="64"/>
    </row>
    <row r="1160" spans="65:65">
      <c r="BM1160" s="64"/>
    </row>
    <row r="1161" spans="65:65">
      <c r="BM1161" s="64"/>
    </row>
    <row r="1162" spans="65:65">
      <c r="BM1162" s="64"/>
    </row>
    <row r="1163" spans="65:65">
      <c r="BM1163" s="64"/>
    </row>
    <row r="1164" spans="65:65">
      <c r="BM1164" s="64"/>
    </row>
    <row r="1165" spans="65:65">
      <c r="BM1165" s="64"/>
    </row>
    <row r="1166" spans="65:65">
      <c r="BM1166" s="64"/>
    </row>
    <row r="1167" spans="65:65">
      <c r="BM1167" s="64"/>
    </row>
    <row r="1168" spans="65:65">
      <c r="BM1168" s="64"/>
    </row>
    <row r="1169" spans="65:65">
      <c r="BM1169" s="64"/>
    </row>
    <row r="1170" spans="65:65">
      <c r="BM1170" s="64"/>
    </row>
    <row r="1171" spans="65:65">
      <c r="BM1171" s="64"/>
    </row>
    <row r="1172" spans="65:65">
      <c r="BM1172" s="64"/>
    </row>
    <row r="1173" spans="65:65">
      <c r="BM1173" s="64"/>
    </row>
    <row r="1174" spans="65:65">
      <c r="BM1174" s="64"/>
    </row>
    <row r="1175" spans="65:65">
      <c r="BM1175" s="64"/>
    </row>
    <row r="1176" spans="65:65">
      <c r="BM1176" s="64"/>
    </row>
    <row r="1177" spans="65:65">
      <c r="BM1177" s="64"/>
    </row>
    <row r="1178" spans="65:65">
      <c r="BM1178" s="64"/>
    </row>
    <row r="1179" spans="65:65">
      <c r="BM1179" s="64"/>
    </row>
    <row r="1180" spans="65:65">
      <c r="BM1180" s="64"/>
    </row>
    <row r="1181" spans="65:65">
      <c r="BM1181" s="64"/>
    </row>
    <row r="1182" spans="65:65">
      <c r="BM1182" s="64"/>
    </row>
    <row r="1183" spans="65:65">
      <c r="BM1183" s="64"/>
    </row>
    <row r="1184" spans="65:65">
      <c r="BM1184" s="64"/>
    </row>
    <row r="1185" spans="65:65">
      <c r="BM1185" s="64"/>
    </row>
    <row r="1186" spans="65:65">
      <c r="BM1186" s="64"/>
    </row>
    <row r="1187" spans="65:65">
      <c r="BM1187" s="64"/>
    </row>
    <row r="1188" spans="65:65">
      <c r="BM1188" s="64"/>
    </row>
    <row r="1189" spans="65:65">
      <c r="BM1189" s="64"/>
    </row>
    <row r="1190" spans="65:65">
      <c r="BM1190" s="64"/>
    </row>
    <row r="1191" spans="65:65">
      <c r="BM1191" s="64"/>
    </row>
    <row r="1192" spans="65:65">
      <c r="BM1192" s="64"/>
    </row>
  </sheetData>
  <dataConsolidate/>
  <conditionalFormatting sqref="B6:U11 B25:U30 B43:T48 B61:U66 B79:U84 B98:U103 B117:U122 B135:U140 B153:O158 B171:U176 B190:U195 B208:Q213 B227:U232 B245:H250 B263:H268 B281:H286 B299:U304 B317:R322 B335:H340 B353:P358 B371:Q376 B389:D394 B407:H412 B425:R430 B443:U448 B461:S466 B479:T484 B497:J502 B516:U521 B534:U539 B552:U557 B571:U576 B589:S594 B607:H612 B625:U630 B643:U648 B661:T666 B679:H684 B697:Q702 B715:N720 B733:U738 B751:S756 B769:U774 B788:R793 B806:H811 B824:U829 B843:U848 B861:R866 B880:J885 B899:R904 B917:Q922 B935:U940 B953:Q958 B971:H976 B989:Q994 B1007:U1012 B1025:U1030 B1043:U1048 B1061:J1066 B1079:U1084 B1097:U1102">
    <cfRule type="expression" dxfId="17" priority="183">
      <formula>AND($B6&lt;&gt;$B5,NOT(ISBLANK(INDIRECT(Anlyt_LabRefThisCol))))</formula>
    </cfRule>
  </conditionalFormatting>
  <conditionalFormatting sqref="C2:U17 C21:U36 C39:T54 C57:U72 C75:U90 C94:U109 C113:U128 C131:U146 C149:O164 C167:U182 C186:U201 C204:Q219 C223:U238 C241:H256 C259:H274 C277:H292 C295:U310 C313:R328 C331:H346 C349:P364 C367:Q382 C385:D400 C403:H418 C421:R436 C439:U454 C457:S472 C475:T490 C493:J508 C512:U527 C530:U545 C548:U563 C567:U582 C585:S600 C603:H618 C621:U636 C639:U654 C657:T672 C675:H690 C693:Q708 C711:N726 C729:U744 C747:S762 C765:U780 C784:R799 C802:H817 C820:U835 C839:U854 C857:R872 C876:J891 C895:R910 C913:Q928 C931:U946 C949:Q964 C967:H982 C985:Q1000 C1003:U1018 C1021:U1036 C1039:U1054 C1057:J1072 C1075:U1090 C1093:U1108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2009-FF25-4DE6-A2A0-2A01670802C4}">
  <sheetPr codeName="Sheet15"/>
  <dimension ref="A1:BN1243"/>
  <sheetViews>
    <sheetView zoomScale="104" zoomScaleNormal="104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534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66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164" t="s">
        <v>237</v>
      </c>
      <c r="E3" s="165" t="s">
        <v>238</v>
      </c>
      <c r="F3" s="165" t="s">
        <v>239</v>
      </c>
      <c r="G3" s="165" t="s">
        <v>241</v>
      </c>
      <c r="H3" s="165" t="s">
        <v>242</v>
      </c>
      <c r="I3" s="165" t="s">
        <v>243</v>
      </c>
      <c r="J3" s="165" t="s">
        <v>244</v>
      </c>
      <c r="K3" s="165" t="s">
        <v>245</v>
      </c>
      <c r="L3" s="165" t="s">
        <v>246</v>
      </c>
      <c r="M3" s="165" t="s">
        <v>247</v>
      </c>
      <c r="N3" s="165" t="s">
        <v>248</v>
      </c>
      <c r="O3" s="165" t="s">
        <v>249</v>
      </c>
      <c r="P3" s="165" t="s">
        <v>250</v>
      </c>
      <c r="Q3" s="165" t="s">
        <v>251</v>
      </c>
      <c r="R3" s="165" t="s">
        <v>252</v>
      </c>
      <c r="S3" s="165" t="s">
        <v>253</v>
      </c>
      <c r="T3" s="165" t="s">
        <v>254</v>
      </c>
      <c r="U3" s="165" t="s">
        <v>255</v>
      </c>
      <c r="V3" s="165" t="s">
        <v>268</v>
      </c>
      <c r="W3" s="166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271</v>
      </c>
      <c r="E4" s="10" t="s">
        <v>271</v>
      </c>
      <c r="F4" s="10" t="s">
        <v>269</v>
      </c>
      <c r="G4" s="10" t="s">
        <v>269</v>
      </c>
      <c r="H4" s="10" t="s">
        <v>269</v>
      </c>
      <c r="I4" s="10" t="s">
        <v>269</v>
      </c>
      <c r="J4" s="10" t="s">
        <v>269</v>
      </c>
      <c r="K4" s="10" t="s">
        <v>294</v>
      </c>
      <c r="L4" s="10" t="s">
        <v>271</v>
      </c>
      <c r="M4" s="10" t="s">
        <v>294</v>
      </c>
      <c r="N4" s="10" t="s">
        <v>271</v>
      </c>
      <c r="O4" s="10" t="s">
        <v>294</v>
      </c>
      <c r="P4" s="10" t="s">
        <v>269</v>
      </c>
      <c r="Q4" s="10" t="s">
        <v>294</v>
      </c>
      <c r="R4" s="10" t="s">
        <v>271</v>
      </c>
      <c r="S4" s="10" t="s">
        <v>294</v>
      </c>
      <c r="T4" s="10" t="s">
        <v>271</v>
      </c>
      <c r="U4" s="10" t="s">
        <v>271</v>
      </c>
      <c r="V4" s="10" t="s">
        <v>269</v>
      </c>
      <c r="W4" s="166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295</v>
      </c>
      <c r="E5" s="29" t="s">
        <v>296</v>
      </c>
      <c r="F5" s="29" t="s">
        <v>295</v>
      </c>
      <c r="G5" s="29" t="s">
        <v>295</v>
      </c>
      <c r="H5" s="29" t="s">
        <v>295</v>
      </c>
      <c r="I5" s="29" t="s">
        <v>295</v>
      </c>
      <c r="J5" s="29" t="s">
        <v>295</v>
      </c>
      <c r="K5" s="29" t="s">
        <v>297</v>
      </c>
      <c r="L5" s="29" t="s">
        <v>297</v>
      </c>
      <c r="M5" s="29" t="s">
        <v>297</v>
      </c>
      <c r="N5" s="29" t="s">
        <v>297</v>
      </c>
      <c r="O5" s="29" t="s">
        <v>298</v>
      </c>
      <c r="P5" s="29" t="s">
        <v>295</v>
      </c>
      <c r="Q5" s="29" t="s">
        <v>298</v>
      </c>
      <c r="R5" s="29" t="s">
        <v>298</v>
      </c>
      <c r="S5" s="29" t="s">
        <v>295</v>
      </c>
      <c r="T5" s="29" t="s">
        <v>297</v>
      </c>
      <c r="U5" s="29" t="s">
        <v>295</v>
      </c>
      <c r="V5" s="29" t="s">
        <v>299</v>
      </c>
      <c r="W5" s="16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42">
        <v>0.31030000000000002</v>
      </c>
      <c r="E6" s="242">
        <v>0.36</v>
      </c>
      <c r="F6" s="260">
        <v>0.38200000000000001</v>
      </c>
      <c r="G6" s="242">
        <v>0.3</v>
      </c>
      <c r="H6" s="260">
        <v>0.3</v>
      </c>
      <c r="I6" s="242">
        <v>0.3</v>
      </c>
      <c r="J6" s="260">
        <v>0.23</v>
      </c>
      <c r="K6" s="242">
        <v>0.34</v>
      </c>
      <c r="L6" s="259" t="s">
        <v>108</v>
      </c>
      <c r="M6" s="242">
        <v>0.28000000000000003</v>
      </c>
      <c r="N6" s="259" t="s">
        <v>108</v>
      </c>
      <c r="O6" s="242">
        <v>0.2821338730010492</v>
      </c>
      <c r="P6" s="242">
        <v>0.31</v>
      </c>
      <c r="Q6" s="259">
        <v>0.56000000000000005</v>
      </c>
      <c r="R6" s="242">
        <v>0.35</v>
      </c>
      <c r="S6" s="242">
        <v>0.31</v>
      </c>
      <c r="T6" s="259" t="s">
        <v>213</v>
      </c>
      <c r="U6" s="259" t="s">
        <v>213</v>
      </c>
      <c r="V6" s="242">
        <v>0.31</v>
      </c>
      <c r="W6" s="232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K6" s="233"/>
      <c r="BL6" s="233"/>
      <c r="BM6" s="243">
        <v>1</v>
      </c>
    </row>
    <row r="7" spans="1:66">
      <c r="A7" s="35"/>
      <c r="B7" s="19">
        <v>1</v>
      </c>
      <c r="C7" s="8">
        <v>2</v>
      </c>
      <c r="D7" s="261" t="s">
        <v>300</v>
      </c>
      <c r="E7" s="244">
        <v>0.32</v>
      </c>
      <c r="F7" s="270">
        <v>0.40600000000000003</v>
      </c>
      <c r="G7" s="244">
        <v>0.28999999999999998</v>
      </c>
      <c r="H7" s="262">
        <v>0.31</v>
      </c>
      <c r="I7" s="244">
        <v>0.28000000000000003</v>
      </c>
      <c r="J7" s="270">
        <v>0.33</v>
      </c>
      <c r="K7" s="244">
        <v>0.33</v>
      </c>
      <c r="L7" s="261" t="s">
        <v>108</v>
      </c>
      <c r="M7" s="244">
        <v>0.27</v>
      </c>
      <c r="N7" s="261" t="s">
        <v>108</v>
      </c>
      <c r="O7" s="244">
        <v>0.2791230690356602</v>
      </c>
      <c r="P7" s="244">
        <v>0.32</v>
      </c>
      <c r="Q7" s="261">
        <v>0.56999999999999995</v>
      </c>
      <c r="R7" s="244">
        <v>0.35</v>
      </c>
      <c r="S7" s="244">
        <v>0.315</v>
      </c>
      <c r="T7" s="261" t="s">
        <v>213</v>
      </c>
      <c r="U7" s="261" t="s">
        <v>213</v>
      </c>
      <c r="V7" s="244">
        <v>0.28000000000000003</v>
      </c>
      <c r="W7" s="232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43">
        <v>33</v>
      </c>
    </row>
    <row r="8" spans="1:66">
      <c r="A8" s="35"/>
      <c r="B8" s="19">
        <v>1</v>
      </c>
      <c r="C8" s="8">
        <v>3</v>
      </c>
      <c r="D8" s="244">
        <v>0.3589</v>
      </c>
      <c r="E8" s="244">
        <v>0.31</v>
      </c>
      <c r="F8" s="262">
        <v>0.375</v>
      </c>
      <c r="G8" s="244">
        <v>0.28999999999999998</v>
      </c>
      <c r="H8" s="262">
        <v>0.31</v>
      </c>
      <c r="I8" s="244">
        <v>0.33</v>
      </c>
      <c r="J8" s="262">
        <v>0.24</v>
      </c>
      <c r="K8" s="262">
        <v>0.41</v>
      </c>
      <c r="L8" s="263" t="s">
        <v>108</v>
      </c>
      <c r="M8" s="27">
        <v>0.26</v>
      </c>
      <c r="N8" s="263" t="s">
        <v>108</v>
      </c>
      <c r="O8" s="27">
        <v>0.28353302206473219</v>
      </c>
      <c r="P8" s="27">
        <v>0.3</v>
      </c>
      <c r="Q8" s="263">
        <v>0.61</v>
      </c>
      <c r="R8" s="27">
        <v>0.34</v>
      </c>
      <c r="S8" s="27">
        <v>0.308</v>
      </c>
      <c r="T8" s="263" t="s">
        <v>213</v>
      </c>
      <c r="U8" s="263" t="s">
        <v>213</v>
      </c>
      <c r="V8" s="27">
        <v>0.3</v>
      </c>
      <c r="W8" s="232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43">
        <v>16</v>
      </c>
    </row>
    <row r="9" spans="1:66">
      <c r="A9" s="35"/>
      <c r="B9" s="19">
        <v>1</v>
      </c>
      <c r="C9" s="8">
        <v>4</v>
      </c>
      <c r="D9" s="244">
        <v>0.31080000000000002</v>
      </c>
      <c r="E9" s="244">
        <v>0.33</v>
      </c>
      <c r="F9" s="262">
        <v>0.38</v>
      </c>
      <c r="G9" s="244">
        <v>0.28999999999999998</v>
      </c>
      <c r="H9" s="262">
        <v>0.28999999999999998</v>
      </c>
      <c r="I9" s="244">
        <v>0.28999999999999998</v>
      </c>
      <c r="J9" s="262">
        <v>0.23</v>
      </c>
      <c r="K9" s="262">
        <v>0.39</v>
      </c>
      <c r="L9" s="263" t="s">
        <v>108</v>
      </c>
      <c r="M9" s="27">
        <v>0.27</v>
      </c>
      <c r="N9" s="263" t="s">
        <v>108</v>
      </c>
      <c r="O9" s="27">
        <v>0.25803920459933416</v>
      </c>
      <c r="P9" s="27">
        <v>0.32</v>
      </c>
      <c r="Q9" s="263">
        <v>0.56999999999999995</v>
      </c>
      <c r="R9" s="27">
        <v>0.34</v>
      </c>
      <c r="S9" s="270">
        <v>0.49299999999999999</v>
      </c>
      <c r="T9" s="263" t="s">
        <v>213</v>
      </c>
      <c r="U9" s="263" t="s">
        <v>213</v>
      </c>
      <c r="V9" s="27">
        <v>0.28000000000000003</v>
      </c>
      <c r="W9" s="232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43">
        <v>0.30850359485615236</v>
      </c>
      <c r="BN9" s="32"/>
    </row>
    <row r="10" spans="1:66">
      <c r="A10" s="35"/>
      <c r="B10" s="19">
        <v>1</v>
      </c>
      <c r="C10" s="8">
        <v>5</v>
      </c>
      <c r="D10" s="244">
        <v>0.32</v>
      </c>
      <c r="E10" s="244">
        <v>0.24</v>
      </c>
      <c r="F10" s="244">
        <v>0.36199999999999999</v>
      </c>
      <c r="G10" s="244">
        <v>0.28000000000000003</v>
      </c>
      <c r="H10" s="244">
        <v>0.32</v>
      </c>
      <c r="I10" s="244">
        <v>0.3</v>
      </c>
      <c r="J10" s="244">
        <v>0.28000000000000003</v>
      </c>
      <c r="K10" s="244">
        <v>0.35</v>
      </c>
      <c r="L10" s="261" t="s">
        <v>108</v>
      </c>
      <c r="M10" s="244">
        <v>0.27</v>
      </c>
      <c r="N10" s="261" t="s">
        <v>108</v>
      </c>
      <c r="O10" s="244">
        <v>0.31411873849476613</v>
      </c>
      <c r="P10" s="244">
        <v>0.32</v>
      </c>
      <c r="Q10" s="261">
        <v>0.55000000000000004</v>
      </c>
      <c r="R10" s="264">
        <v>0.3</v>
      </c>
      <c r="S10" s="244">
        <v>0.3</v>
      </c>
      <c r="T10" s="261" t="s">
        <v>213</v>
      </c>
      <c r="U10" s="261" t="s">
        <v>213</v>
      </c>
      <c r="V10" s="244">
        <v>0.27</v>
      </c>
      <c r="W10" s="232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43">
        <v>71</v>
      </c>
    </row>
    <row r="11" spans="1:66">
      <c r="A11" s="35"/>
      <c r="B11" s="19">
        <v>1</v>
      </c>
      <c r="C11" s="8">
        <v>6</v>
      </c>
      <c r="D11" s="244">
        <v>0.37580000000000002</v>
      </c>
      <c r="E11" s="244">
        <v>0.19</v>
      </c>
      <c r="F11" s="244">
        <v>0.376</v>
      </c>
      <c r="G11" s="244">
        <v>0.28999999999999998</v>
      </c>
      <c r="H11" s="244">
        <v>0.31</v>
      </c>
      <c r="I11" s="244">
        <v>0.28000000000000003</v>
      </c>
      <c r="J11" s="244">
        <v>0.25</v>
      </c>
      <c r="K11" s="244">
        <v>0.4</v>
      </c>
      <c r="L11" s="261" t="s">
        <v>108</v>
      </c>
      <c r="M11" s="244">
        <v>0.27</v>
      </c>
      <c r="N11" s="261" t="s">
        <v>108</v>
      </c>
      <c r="O11" s="244">
        <v>0.31279406072125815</v>
      </c>
      <c r="P11" s="244">
        <v>0.32</v>
      </c>
      <c r="Q11" s="261">
        <v>0.59</v>
      </c>
      <c r="R11" s="244">
        <v>0.34</v>
      </c>
      <c r="S11" s="244">
        <v>0.29499999999999998</v>
      </c>
      <c r="T11" s="261" t="s">
        <v>213</v>
      </c>
      <c r="U11" s="261" t="s">
        <v>213</v>
      </c>
      <c r="V11" s="244">
        <v>0.27</v>
      </c>
      <c r="W11" s="232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233"/>
      <c r="AV11" s="233"/>
      <c r="AW11" s="233"/>
      <c r="AX11" s="233"/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63"/>
    </row>
    <row r="12" spans="1:66">
      <c r="A12" s="35"/>
      <c r="B12" s="20" t="s">
        <v>261</v>
      </c>
      <c r="C12" s="12"/>
      <c r="D12" s="245">
        <v>0.33516000000000001</v>
      </c>
      <c r="E12" s="245">
        <v>0.29166666666666669</v>
      </c>
      <c r="F12" s="245">
        <v>0.38016666666666671</v>
      </c>
      <c r="G12" s="245">
        <v>0.28999999999999998</v>
      </c>
      <c r="H12" s="245">
        <v>0.3066666666666667</v>
      </c>
      <c r="I12" s="245">
        <v>0.29666666666666669</v>
      </c>
      <c r="J12" s="245">
        <v>0.26</v>
      </c>
      <c r="K12" s="245">
        <v>0.37000000000000005</v>
      </c>
      <c r="L12" s="245" t="s">
        <v>661</v>
      </c>
      <c r="M12" s="245">
        <v>0.27</v>
      </c>
      <c r="N12" s="245" t="s">
        <v>661</v>
      </c>
      <c r="O12" s="245">
        <v>0.28829032798613335</v>
      </c>
      <c r="P12" s="245">
        <v>0.315</v>
      </c>
      <c r="Q12" s="245">
        <v>0.57499999999999984</v>
      </c>
      <c r="R12" s="245">
        <v>0.33666666666666667</v>
      </c>
      <c r="S12" s="245">
        <v>0.33683333333333337</v>
      </c>
      <c r="T12" s="245" t="s">
        <v>661</v>
      </c>
      <c r="U12" s="245" t="s">
        <v>661</v>
      </c>
      <c r="V12" s="245">
        <v>0.28500000000000003</v>
      </c>
      <c r="W12" s="232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63"/>
    </row>
    <row r="13" spans="1:66">
      <c r="A13" s="35"/>
      <c r="B13" s="3" t="s">
        <v>262</v>
      </c>
      <c r="C13" s="33"/>
      <c r="D13" s="27">
        <v>0.32</v>
      </c>
      <c r="E13" s="27">
        <v>0.315</v>
      </c>
      <c r="F13" s="27">
        <v>0.378</v>
      </c>
      <c r="G13" s="27">
        <v>0.28999999999999998</v>
      </c>
      <c r="H13" s="27">
        <v>0.31</v>
      </c>
      <c r="I13" s="27">
        <v>0.29499999999999998</v>
      </c>
      <c r="J13" s="27">
        <v>0.245</v>
      </c>
      <c r="K13" s="27">
        <v>0.37</v>
      </c>
      <c r="L13" s="27" t="s">
        <v>661</v>
      </c>
      <c r="M13" s="27">
        <v>0.27</v>
      </c>
      <c r="N13" s="27" t="s">
        <v>661</v>
      </c>
      <c r="O13" s="27">
        <v>0.28283344753289069</v>
      </c>
      <c r="P13" s="27">
        <v>0.32</v>
      </c>
      <c r="Q13" s="27">
        <v>0.56999999999999995</v>
      </c>
      <c r="R13" s="27">
        <v>0.34</v>
      </c>
      <c r="S13" s="27">
        <v>0.309</v>
      </c>
      <c r="T13" s="27" t="s">
        <v>661</v>
      </c>
      <c r="U13" s="27" t="s">
        <v>661</v>
      </c>
      <c r="V13" s="27">
        <v>0.28000000000000003</v>
      </c>
      <c r="W13" s="232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63"/>
    </row>
    <row r="14" spans="1:66">
      <c r="A14" s="35"/>
      <c r="B14" s="3" t="s">
        <v>263</v>
      </c>
      <c r="C14" s="33"/>
      <c r="D14" s="27">
        <v>3.0234301711797477E-2</v>
      </c>
      <c r="E14" s="27">
        <v>6.369196704975176E-2</v>
      </c>
      <c r="F14" s="27">
        <v>1.4455679391390329E-2</v>
      </c>
      <c r="G14" s="27">
        <v>6.3245553203367466E-3</v>
      </c>
      <c r="H14" s="27">
        <v>1.0327955589886455E-2</v>
      </c>
      <c r="I14" s="27">
        <v>1.8618986725025252E-2</v>
      </c>
      <c r="J14" s="27">
        <v>3.8987177379235849E-2</v>
      </c>
      <c r="K14" s="27">
        <v>3.4058772731852795E-2</v>
      </c>
      <c r="L14" s="27" t="s">
        <v>661</v>
      </c>
      <c r="M14" s="27">
        <v>6.324555320336764E-3</v>
      </c>
      <c r="N14" s="27" t="s">
        <v>661</v>
      </c>
      <c r="O14" s="27">
        <v>2.1574256454387594E-2</v>
      </c>
      <c r="P14" s="27">
        <v>8.3666002653407633E-3</v>
      </c>
      <c r="Q14" s="27">
        <v>2.167948338867878E-2</v>
      </c>
      <c r="R14" s="27">
        <v>1.8618986725025256E-2</v>
      </c>
      <c r="S14" s="27">
        <v>7.6841178196762519E-2</v>
      </c>
      <c r="T14" s="27" t="s">
        <v>661</v>
      </c>
      <c r="U14" s="27" t="s">
        <v>661</v>
      </c>
      <c r="V14" s="27">
        <v>1.6431676725154973E-2</v>
      </c>
      <c r="W14" s="232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63"/>
    </row>
    <row r="15" spans="1:66">
      <c r="A15" s="35"/>
      <c r="B15" s="3" t="s">
        <v>87</v>
      </c>
      <c r="C15" s="33"/>
      <c r="D15" s="13">
        <v>9.0208562214457208E-2</v>
      </c>
      <c r="E15" s="13">
        <v>0.21837245845629175</v>
      </c>
      <c r="F15" s="13">
        <v>3.8024584107120549E-2</v>
      </c>
      <c r="G15" s="13">
        <v>2.1808811449437058E-2</v>
      </c>
      <c r="H15" s="13">
        <v>3.3678116053977566E-2</v>
      </c>
      <c r="I15" s="13">
        <v>6.2760629410197472E-2</v>
      </c>
      <c r="J15" s="13">
        <v>0.14995068222783017</v>
      </c>
      <c r="K15" s="13">
        <v>9.2050737113115649E-2</v>
      </c>
      <c r="L15" s="13" t="s">
        <v>661</v>
      </c>
      <c r="M15" s="13">
        <v>2.3424278964210236E-2</v>
      </c>
      <c r="N15" s="13" t="s">
        <v>661</v>
      </c>
      <c r="O15" s="13">
        <v>7.4835172602201572E-2</v>
      </c>
      <c r="P15" s="13">
        <v>2.6560635762986552E-2</v>
      </c>
      <c r="Q15" s="13">
        <v>3.770344937161528E-2</v>
      </c>
      <c r="R15" s="13">
        <v>5.5303920965421548E-2</v>
      </c>
      <c r="S15" s="13">
        <v>0.22812818860988376</v>
      </c>
      <c r="T15" s="13" t="s">
        <v>661</v>
      </c>
      <c r="U15" s="13" t="s">
        <v>661</v>
      </c>
      <c r="V15" s="13">
        <v>5.7655006053175341E-2</v>
      </c>
      <c r="W15" s="166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264</v>
      </c>
      <c r="C16" s="33"/>
      <c r="D16" s="13">
        <v>8.6405492799125572E-2</v>
      </c>
      <c r="E16" s="13">
        <v>-5.4576116681351206E-2</v>
      </c>
      <c r="F16" s="13">
        <v>0.23229250162847892</v>
      </c>
      <c r="G16" s="13">
        <v>-5.9978538871743647E-2</v>
      </c>
      <c r="H16" s="13">
        <v>-5.954316967820672E-3</v>
      </c>
      <c r="I16" s="13">
        <v>-3.8368850110174324E-2</v>
      </c>
      <c r="J16" s="13">
        <v>-0.1572221382988046</v>
      </c>
      <c r="K16" s="13">
        <v>0.1993377262670859</v>
      </c>
      <c r="L16" s="13" t="s">
        <v>661</v>
      </c>
      <c r="M16" s="13">
        <v>-0.12480760515645084</v>
      </c>
      <c r="N16" s="13" t="s">
        <v>661</v>
      </c>
      <c r="O16" s="13">
        <v>-6.5520360887347029E-2</v>
      </c>
      <c r="P16" s="13">
        <v>2.1057793984140538E-2</v>
      </c>
      <c r="Q16" s="13">
        <v>0.86383565568533549</v>
      </c>
      <c r="R16" s="13">
        <v>9.1289282459240173E-2</v>
      </c>
      <c r="S16" s="13">
        <v>9.182952467827965E-2</v>
      </c>
      <c r="T16" s="13" t="s">
        <v>661</v>
      </c>
      <c r="U16" s="13" t="s">
        <v>661</v>
      </c>
      <c r="V16" s="13">
        <v>-7.6185805442920307E-2</v>
      </c>
      <c r="W16" s="166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265</v>
      </c>
      <c r="C17" s="54"/>
      <c r="D17" s="52">
        <v>0</v>
      </c>
      <c r="E17" s="52">
        <v>0.26</v>
      </c>
      <c r="F17" s="52">
        <v>1.57</v>
      </c>
      <c r="G17" s="52">
        <v>0.3</v>
      </c>
      <c r="H17" s="52">
        <v>0.05</v>
      </c>
      <c r="I17" s="52">
        <v>0.16</v>
      </c>
      <c r="J17" s="52">
        <v>0.92</v>
      </c>
      <c r="K17" s="52">
        <v>1.36</v>
      </c>
      <c r="L17" s="52">
        <v>14.42</v>
      </c>
      <c r="M17" s="52">
        <v>0.71</v>
      </c>
      <c r="N17" s="52">
        <v>14.42</v>
      </c>
      <c r="O17" s="52">
        <v>0.33</v>
      </c>
      <c r="P17" s="52">
        <v>0.22</v>
      </c>
      <c r="Q17" s="52">
        <v>5.61</v>
      </c>
      <c r="R17" s="52">
        <v>0.67</v>
      </c>
      <c r="S17" s="52">
        <v>0.67</v>
      </c>
      <c r="T17" s="52">
        <v>1.1299999999999999</v>
      </c>
      <c r="U17" s="52">
        <v>1.1299999999999999</v>
      </c>
      <c r="V17" s="52">
        <v>0.4</v>
      </c>
      <c r="W17" s="166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/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BM18" s="62"/>
    </row>
    <row r="19" spans="1:65" ht="15">
      <c r="B19" s="37" t="s">
        <v>535</v>
      </c>
      <c r="BM19" s="32" t="s">
        <v>67</v>
      </c>
    </row>
    <row r="20" spans="1:65" ht="15">
      <c r="A20" s="28" t="s">
        <v>48</v>
      </c>
      <c r="B20" s="18" t="s">
        <v>115</v>
      </c>
      <c r="C20" s="15" t="s">
        <v>116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66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235</v>
      </c>
      <c r="C21" s="8" t="s">
        <v>235</v>
      </c>
      <c r="D21" s="164" t="s">
        <v>237</v>
      </c>
      <c r="E21" s="165" t="s">
        <v>239</v>
      </c>
      <c r="F21" s="165" t="s">
        <v>241</v>
      </c>
      <c r="G21" s="165" t="s">
        <v>242</v>
      </c>
      <c r="H21" s="165" t="s">
        <v>243</v>
      </c>
      <c r="I21" s="165" t="s">
        <v>244</v>
      </c>
      <c r="J21" s="165" t="s">
        <v>245</v>
      </c>
      <c r="K21" s="165" t="s">
        <v>246</v>
      </c>
      <c r="L21" s="165" t="s">
        <v>247</v>
      </c>
      <c r="M21" s="165" t="s">
        <v>248</v>
      </c>
      <c r="N21" s="165" t="s">
        <v>249</v>
      </c>
      <c r="O21" s="165" t="s">
        <v>250</v>
      </c>
      <c r="P21" s="165" t="s">
        <v>251</v>
      </c>
      <c r="Q21" s="165" t="s">
        <v>252</v>
      </c>
      <c r="R21" s="165" t="s">
        <v>253</v>
      </c>
      <c r="S21" s="165" t="s">
        <v>254</v>
      </c>
      <c r="T21" s="165" t="s">
        <v>255</v>
      </c>
      <c r="U21" s="165" t="s">
        <v>268</v>
      </c>
      <c r="V21" s="166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1</v>
      </c>
    </row>
    <row r="22" spans="1:65">
      <c r="A22" s="35"/>
      <c r="B22" s="19"/>
      <c r="C22" s="8"/>
      <c r="D22" s="9" t="s">
        <v>271</v>
      </c>
      <c r="E22" s="10" t="s">
        <v>269</v>
      </c>
      <c r="F22" s="10" t="s">
        <v>269</v>
      </c>
      <c r="G22" s="10" t="s">
        <v>269</v>
      </c>
      <c r="H22" s="10" t="s">
        <v>269</v>
      </c>
      <c r="I22" s="10" t="s">
        <v>269</v>
      </c>
      <c r="J22" s="10" t="s">
        <v>294</v>
      </c>
      <c r="K22" s="10" t="s">
        <v>271</v>
      </c>
      <c r="L22" s="10" t="s">
        <v>294</v>
      </c>
      <c r="M22" s="10" t="s">
        <v>271</v>
      </c>
      <c r="N22" s="10" t="s">
        <v>294</v>
      </c>
      <c r="O22" s="10" t="s">
        <v>269</v>
      </c>
      <c r="P22" s="10" t="s">
        <v>294</v>
      </c>
      <c r="Q22" s="10" t="s">
        <v>271</v>
      </c>
      <c r="R22" s="10" t="s">
        <v>294</v>
      </c>
      <c r="S22" s="10" t="s">
        <v>271</v>
      </c>
      <c r="T22" s="10" t="s">
        <v>271</v>
      </c>
      <c r="U22" s="10" t="s">
        <v>271</v>
      </c>
      <c r="V22" s="166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2</v>
      </c>
    </row>
    <row r="23" spans="1:65">
      <c r="A23" s="35"/>
      <c r="B23" s="19"/>
      <c r="C23" s="8"/>
      <c r="D23" s="29" t="s">
        <v>295</v>
      </c>
      <c r="E23" s="29" t="s">
        <v>295</v>
      </c>
      <c r="F23" s="29" t="s">
        <v>295</v>
      </c>
      <c r="G23" s="29" t="s">
        <v>295</v>
      </c>
      <c r="H23" s="29" t="s">
        <v>295</v>
      </c>
      <c r="I23" s="29" t="s">
        <v>295</v>
      </c>
      <c r="J23" s="29" t="s">
        <v>297</v>
      </c>
      <c r="K23" s="29" t="s">
        <v>297</v>
      </c>
      <c r="L23" s="29" t="s">
        <v>297</v>
      </c>
      <c r="M23" s="29" t="s">
        <v>297</v>
      </c>
      <c r="N23" s="29" t="s">
        <v>298</v>
      </c>
      <c r="O23" s="29" t="s">
        <v>295</v>
      </c>
      <c r="P23" s="29" t="s">
        <v>298</v>
      </c>
      <c r="Q23" s="29" t="s">
        <v>298</v>
      </c>
      <c r="R23" s="29" t="s">
        <v>295</v>
      </c>
      <c r="S23" s="29" t="s">
        <v>297</v>
      </c>
      <c r="T23" s="29" t="s">
        <v>295</v>
      </c>
      <c r="U23" s="29" t="s">
        <v>299</v>
      </c>
      <c r="V23" s="166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3</v>
      </c>
    </row>
    <row r="24" spans="1:65">
      <c r="A24" s="35"/>
      <c r="B24" s="18">
        <v>1</v>
      </c>
      <c r="C24" s="14">
        <v>1</v>
      </c>
      <c r="D24" s="22">
        <v>1.8795000000000002</v>
      </c>
      <c r="E24" s="22">
        <v>2.2000000000000002</v>
      </c>
      <c r="F24" s="23">
        <v>2.37</v>
      </c>
      <c r="G24" s="22">
        <v>2.2599999999999998</v>
      </c>
      <c r="H24" s="23">
        <v>2.2400000000000002</v>
      </c>
      <c r="I24" s="22">
        <v>2.23</v>
      </c>
      <c r="J24" s="23">
        <v>2.2599999999999998</v>
      </c>
      <c r="K24" s="22">
        <v>2.12</v>
      </c>
      <c r="L24" s="22">
        <v>2.06</v>
      </c>
      <c r="M24" s="22">
        <v>2.4</v>
      </c>
      <c r="N24" s="157">
        <v>2.7749097438092298</v>
      </c>
      <c r="O24" s="22">
        <v>2.2559999999999998</v>
      </c>
      <c r="P24" s="157">
        <v>2.74</v>
      </c>
      <c r="Q24" s="22">
        <v>2.1859000000000002</v>
      </c>
      <c r="R24" s="22">
        <v>2.35</v>
      </c>
      <c r="S24" s="157">
        <v>1.46</v>
      </c>
      <c r="T24" s="22">
        <v>2.56</v>
      </c>
      <c r="U24" s="22">
        <v>2.3199999999999998</v>
      </c>
      <c r="V24" s="166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</v>
      </c>
    </row>
    <row r="25" spans="1:65">
      <c r="A25" s="35"/>
      <c r="B25" s="19">
        <v>1</v>
      </c>
      <c r="C25" s="8">
        <v>2</v>
      </c>
      <c r="D25" s="10">
        <v>1.9110000000000003</v>
      </c>
      <c r="E25" s="10">
        <v>2.17</v>
      </c>
      <c r="F25" s="25">
        <v>2.37</v>
      </c>
      <c r="G25" s="10">
        <v>2.19</v>
      </c>
      <c r="H25" s="25">
        <v>2.2799999999999998</v>
      </c>
      <c r="I25" s="10">
        <v>2.23</v>
      </c>
      <c r="J25" s="25">
        <v>2.19</v>
      </c>
      <c r="K25" s="10">
        <v>2.0699999999999998</v>
      </c>
      <c r="L25" s="10">
        <v>2.04</v>
      </c>
      <c r="M25" s="10">
        <v>2.38</v>
      </c>
      <c r="N25" s="159">
        <v>2.718948028476821</v>
      </c>
      <c r="O25" s="10">
        <v>2.2589999999999999</v>
      </c>
      <c r="P25" s="159">
        <v>2.73</v>
      </c>
      <c r="Q25" s="10">
        <v>2.2894000000000001</v>
      </c>
      <c r="R25" s="10">
        <v>2.2000000000000002</v>
      </c>
      <c r="S25" s="159">
        <v>1.33</v>
      </c>
      <c r="T25" s="10">
        <v>2.54</v>
      </c>
      <c r="U25" s="10">
        <v>2.12</v>
      </c>
      <c r="V25" s="166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3</v>
      </c>
    </row>
    <row r="26" spans="1:65">
      <c r="A26" s="35"/>
      <c r="B26" s="19">
        <v>1</v>
      </c>
      <c r="C26" s="8">
        <v>3</v>
      </c>
      <c r="D26" s="10">
        <v>2.0580000000000003</v>
      </c>
      <c r="E26" s="10">
        <v>2.09</v>
      </c>
      <c r="F26" s="25">
        <v>2.38</v>
      </c>
      <c r="G26" s="10">
        <v>2.1800000000000002</v>
      </c>
      <c r="H26" s="25">
        <v>2.21</v>
      </c>
      <c r="I26" s="10">
        <v>2.2400000000000002</v>
      </c>
      <c r="J26" s="25">
        <v>2.23</v>
      </c>
      <c r="K26" s="25">
        <v>2.14</v>
      </c>
      <c r="L26" s="11">
        <v>2.0699999999999998</v>
      </c>
      <c r="M26" s="11">
        <v>2.2400000000000002</v>
      </c>
      <c r="N26" s="160">
        <v>2.7509029786683099</v>
      </c>
      <c r="O26" s="11">
        <v>2.2330000000000001</v>
      </c>
      <c r="P26" s="160">
        <v>2.73</v>
      </c>
      <c r="Q26" s="162">
        <v>2.8080000000000003</v>
      </c>
      <c r="R26" s="11">
        <v>2.2400000000000002</v>
      </c>
      <c r="S26" s="160">
        <v>1.7500000000000002</v>
      </c>
      <c r="T26" s="11">
        <v>2.52</v>
      </c>
      <c r="U26" s="11">
        <v>2.29</v>
      </c>
      <c r="V26" s="166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>
        <v>16</v>
      </c>
    </row>
    <row r="27" spans="1:65">
      <c r="A27" s="35"/>
      <c r="B27" s="19">
        <v>1</v>
      </c>
      <c r="C27" s="8">
        <v>4</v>
      </c>
      <c r="D27" s="10">
        <v>1.9950000000000003</v>
      </c>
      <c r="E27" s="10">
        <v>2.2000000000000002</v>
      </c>
      <c r="F27" s="25">
        <v>2.33</v>
      </c>
      <c r="G27" s="10">
        <v>2.1800000000000002</v>
      </c>
      <c r="H27" s="25">
        <v>2.23</v>
      </c>
      <c r="I27" s="10">
        <v>2.2599999999999998</v>
      </c>
      <c r="J27" s="25">
        <v>2.16</v>
      </c>
      <c r="K27" s="25">
        <v>2.09</v>
      </c>
      <c r="L27" s="11">
        <v>2.0099999999999998</v>
      </c>
      <c r="M27" s="11">
        <v>2.33</v>
      </c>
      <c r="N27" s="160">
        <v>2.7659284643411017</v>
      </c>
      <c r="O27" s="11">
        <v>2.2469999999999999</v>
      </c>
      <c r="P27" s="160">
        <v>2.74</v>
      </c>
      <c r="Q27" s="162">
        <v>2.7915999999999999</v>
      </c>
      <c r="R27" s="162">
        <v>2.04</v>
      </c>
      <c r="S27" s="160">
        <v>1.63</v>
      </c>
      <c r="T27" s="11">
        <v>2.5649999999999999</v>
      </c>
      <c r="U27" s="11">
        <v>2.62</v>
      </c>
      <c r="V27" s="166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2.2437164814814818</v>
      </c>
    </row>
    <row r="28" spans="1:65">
      <c r="A28" s="35"/>
      <c r="B28" s="19">
        <v>1</v>
      </c>
      <c r="C28" s="8">
        <v>5</v>
      </c>
      <c r="D28" s="10">
        <v>1.9950000000000003</v>
      </c>
      <c r="E28" s="10">
        <v>2.23</v>
      </c>
      <c r="F28" s="10">
        <v>2.33</v>
      </c>
      <c r="G28" s="10">
        <v>2.2000000000000002</v>
      </c>
      <c r="H28" s="10">
        <v>2.23</v>
      </c>
      <c r="I28" s="10">
        <v>2.2799999999999998</v>
      </c>
      <c r="J28" s="10">
        <v>2.14</v>
      </c>
      <c r="K28" s="10">
        <v>2.04</v>
      </c>
      <c r="L28" s="10">
        <v>2.0499999999999998</v>
      </c>
      <c r="M28" s="10">
        <v>2.25</v>
      </c>
      <c r="N28" s="159">
        <v>2.7277904505784001</v>
      </c>
      <c r="O28" s="10">
        <v>2.2810000000000001</v>
      </c>
      <c r="P28" s="159">
        <v>2.76</v>
      </c>
      <c r="Q28" s="10">
        <v>2.5985999999999998</v>
      </c>
      <c r="R28" s="10">
        <v>2.27</v>
      </c>
      <c r="S28" s="159">
        <v>1.6500000000000001</v>
      </c>
      <c r="T28" s="10">
        <v>2.5658333333333334</v>
      </c>
      <c r="U28" s="10">
        <v>2.41</v>
      </c>
      <c r="V28" s="166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72</v>
      </c>
    </row>
    <row r="29" spans="1:65">
      <c r="A29" s="35"/>
      <c r="B29" s="19">
        <v>1</v>
      </c>
      <c r="C29" s="8">
        <v>6</v>
      </c>
      <c r="D29" s="10">
        <v>2.0475000000000003</v>
      </c>
      <c r="E29" s="10">
        <v>2.17</v>
      </c>
      <c r="F29" s="10">
        <v>2.37</v>
      </c>
      <c r="G29" s="10">
        <v>2.21</v>
      </c>
      <c r="H29" s="10">
        <v>2.25</v>
      </c>
      <c r="I29" s="10">
        <v>2.23</v>
      </c>
      <c r="J29" s="10">
        <v>2.1800000000000002</v>
      </c>
      <c r="K29" s="10">
        <v>2.12</v>
      </c>
      <c r="L29" s="10">
        <v>2.09</v>
      </c>
      <c r="M29" s="10">
        <v>2.27</v>
      </c>
      <c r="N29" s="159">
        <v>2.7413210363054801</v>
      </c>
      <c r="O29" s="10">
        <v>2.2639999999999998</v>
      </c>
      <c r="P29" s="159">
        <v>2.75</v>
      </c>
      <c r="Q29" s="10">
        <v>2.2332000000000001</v>
      </c>
      <c r="R29" s="10">
        <v>2.25</v>
      </c>
      <c r="S29" s="159">
        <v>1.1100000000000001</v>
      </c>
      <c r="T29" s="10">
        <v>2.585</v>
      </c>
      <c r="U29" s="10">
        <v>2.6100000000000003</v>
      </c>
      <c r="V29" s="166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20" t="s">
        <v>261</v>
      </c>
      <c r="C30" s="12"/>
      <c r="D30" s="26">
        <v>1.9810000000000005</v>
      </c>
      <c r="E30" s="26">
        <v>2.1766666666666667</v>
      </c>
      <c r="F30" s="26">
        <v>2.3583333333333329</v>
      </c>
      <c r="G30" s="26">
        <v>2.2033333333333331</v>
      </c>
      <c r="H30" s="26">
        <v>2.2399999999999998</v>
      </c>
      <c r="I30" s="26">
        <v>2.2450000000000001</v>
      </c>
      <c r="J30" s="26">
        <v>2.1933333333333334</v>
      </c>
      <c r="K30" s="26">
        <v>2.0966666666666671</v>
      </c>
      <c r="L30" s="26">
        <v>2.0533333333333332</v>
      </c>
      <c r="M30" s="26">
        <v>2.3116666666666665</v>
      </c>
      <c r="N30" s="26">
        <v>2.7466334503632233</v>
      </c>
      <c r="O30" s="26">
        <v>2.2566666666666664</v>
      </c>
      <c r="P30" s="26">
        <v>2.7416666666666671</v>
      </c>
      <c r="Q30" s="26">
        <v>2.4844499999999998</v>
      </c>
      <c r="R30" s="26">
        <v>2.2250000000000001</v>
      </c>
      <c r="S30" s="26">
        <v>1.4883333333333333</v>
      </c>
      <c r="T30" s="26">
        <v>2.5559722222222221</v>
      </c>
      <c r="U30" s="26">
        <v>2.395</v>
      </c>
      <c r="V30" s="166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3" t="s">
        <v>262</v>
      </c>
      <c r="C31" s="33"/>
      <c r="D31" s="11">
        <v>1.9950000000000003</v>
      </c>
      <c r="E31" s="11">
        <v>2.1850000000000001</v>
      </c>
      <c r="F31" s="11">
        <v>2.37</v>
      </c>
      <c r="G31" s="11">
        <v>2.1950000000000003</v>
      </c>
      <c r="H31" s="11">
        <v>2.2350000000000003</v>
      </c>
      <c r="I31" s="11">
        <v>2.2350000000000003</v>
      </c>
      <c r="J31" s="11">
        <v>2.1850000000000001</v>
      </c>
      <c r="K31" s="11">
        <v>2.105</v>
      </c>
      <c r="L31" s="11">
        <v>2.0549999999999997</v>
      </c>
      <c r="M31" s="11">
        <v>2.2999999999999998</v>
      </c>
      <c r="N31" s="11">
        <v>2.7461120074868948</v>
      </c>
      <c r="O31" s="11">
        <v>2.2574999999999998</v>
      </c>
      <c r="P31" s="11">
        <v>2.74</v>
      </c>
      <c r="Q31" s="11">
        <v>2.444</v>
      </c>
      <c r="R31" s="11">
        <v>2.2450000000000001</v>
      </c>
      <c r="S31" s="11">
        <v>1.5449999999999999</v>
      </c>
      <c r="T31" s="11">
        <v>2.5625</v>
      </c>
      <c r="U31" s="11">
        <v>2.3650000000000002</v>
      </c>
      <c r="V31" s="166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263</v>
      </c>
      <c r="C32" s="33"/>
      <c r="D32" s="27">
        <v>7.2035407960252484E-2</v>
      </c>
      <c r="E32" s="27">
        <v>4.8027769744874417E-2</v>
      </c>
      <c r="F32" s="27">
        <v>2.2286019533929016E-2</v>
      </c>
      <c r="G32" s="27">
        <v>3.011090610836311E-2</v>
      </c>
      <c r="H32" s="27">
        <v>2.3664319132398411E-2</v>
      </c>
      <c r="I32" s="27">
        <v>2.0736441353327622E-2</v>
      </c>
      <c r="J32" s="27">
        <v>4.4572039067857956E-2</v>
      </c>
      <c r="K32" s="27">
        <v>3.7237973450050581E-2</v>
      </c>
      <c r="L32" s="27">
        <v>2.7325202042558942E-2</v>
      </c>
      <c r="M32" s="27">
        <v>6.8532230860133644E-2</v>
      </c>
      <c r="N32" s="27">
        <v>2.1632559610175437E-2</v>
      </c>
      <c r="O32" s="27">
        <v>1.6157557571200756E-2</v>
      </c>
      <c r="P32" s="27">
        <v>1.1690451944500049E-2</v>
      </c>
      <c r="Q32" s="27">
        <v>0.2836755593984121</v>
      </c>
      <c r="R32" s="27">
        <v>0.10329569206893384</v>
      </c>
      <c r="S32" s="27">
        <v>0.23819459831546808</v>
      </c>
      <c r="T32" s="27">
        <v>2.2745064584717326E-2</v>
      </c>
      <c r="U32" s="27">
        <v>0.194602158261413</v>
      </c>
      <c r="V32" s="232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63"/>
    </row>
    <row r="33" spans="1:65">
      <c r="A33" s="35"/>
      <c r="B33" s="3" t="s">
        <v>87</v>
      </c>
      <c r="C33" s="33"/>
      <c r="D33" s="13">
        <v>3.6363153942580752E-2</v>
      </c>
      <c r="E33" s="13">
        <v>2.2064825303923927E-2</v>
      </c>
      <c r="F33" s="13">
        <v>9.4499022758709628E-3</v>
      </c>
      <c r="G33" s="13">
        <v>1.3666069338137569E-2</v>
      </c>
      <c r="H33" s="13">
        <v>1.0564428184106434E-2</v>
      </c>
      <c r="I33" s="13">
        <v>9.2367222063820132E-3</v>
      </c>
      <c r="J33" s="13">
        <v>2.0321598359205755E-2</v>
      </c>
      <c r="K33" s="13">
        <v>1.7760559674109971E-2</v>
      </c>
      <c r="L33" s="13">
        <v>1.3307728267480005E-2</v>
      </c>
      <c r="M33" s="13">
        <v>2.9646242621543036E-2</v>
      </c>
      <c r="N33" s="13">
        <v>7.8760271441806994E-3</v>
      </c>
      <c r="O33" s="13">
        <v>7.1599221142691688E-3</v>
      </c>
      <c r="P33" s="13">
        <v>4.2639946302127831E-3</v>
      </c>
      <c r="Q33" s="13">
        <v>0.11418042600914172</v>
      </c>
      <c r="R33" s="13">
        <v>4.6425030143341046E-2</v>
      </c>
      <c r="S33" s="13">
        <v>0.16004116348183745</v>
      </c>
      <c r="T33" s="13">
        <v>8.8987917736219509E-3</v>
      </c>
      <c r="U33" s="13">
        <v>8.125351075633111E-2</v>
      </c>
      <c r="V33" s="166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3" t="s">
        <v>264</v>
      </c>
      <c r="C34" s="33"/>
      <c r="D34" s="13">
        <v>-0.11708987461197184</v>
      </c>
      <c r="E34" s="13">
        <v>-2.9883372238966421E-2</v>
      </c>
      <c r="F34" s="13">
        <v>5.1083482604795005E-2</v>
      </c>
      <c r="G34" s="13">
        <v>-1.7998329326120777E-2</v>
      </c>
      <c r="H34" s="13">
        <v>-1.6563953209579596E-3</v>
      </c>
      <c r="I34" s="13">
        <v>5.7205022520090409E-4</v>
      </c>
      <c r="J34" s="13">
        <v>-2.2455220418437838E-2</v>
      </c>
      <c r="K34" s="13">
        <v>-6.5538500977503467E-2</v>
      </c>
      <c r="L34" s="13">
        <v>-8.4851695710878028E-2</v>
      </c>
      <c r="M34" s="13">
        <v>3.0284657507315016E-2</v>
      </c>
      <c r="N34" s="13">
        <v>0.2241446158784175</v>
      </c>
      <c r="O34" s="13">
        <v>5.7717564995707349E-3</v>
      </c>
      <c r="P34" s="13">
        <v>0.22193097447695287</v>
      </c>
      <c r="Q34" s="13">
        <v>0.10729230743073481</v>
      </c>
      <c r="R34" s="13">
        <v>-8.3417319594334405E-3</v>
      </c>
      <c r="S34" s="13">
        <v>-0.3366660424267971</v>
      </c>
      <c r="T34" s="13">
        <v>0.13916898294322988</v>
      </c>
      <c r="U34" s="13">
        <v>6.7425416609958155E-2</v>
      </c>
      <c r="V34" s="166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53" t="s">
        <v>265</v>
      </c>
      <c r="C35" s="54"/>
      <c r="D35" s="52">
        <v>1.35</v>
      </c>
      <c r="E35" s="52">
        <v>0.34</v>
      </c>
      <c r="F35" s="52">
        <v>0.6</v>
      </c>
      <c r="G35" s="52">
        <v>0.2</v>
      </c>
      <c r="H35" s="52">
        <v>0.01</v>
      </c>
      <c r="I35" s="52">
        <v>0.01</v>
      </c>
      <c r="J35" s="52">
        <v>0.25</v>
      </c>
      <c r="K35" s="52">
        <v>0.75</v>
      </c>
      <c r="L35" s="52">
        <v>0.97</v>
      </c>
      <c r="M35" s="52">
        <v>0.36</v>
      </c>
      <c r="N35" s="52">
        <v>2.6</v>
      </c>
      <c r="O35" s="52">
        <v>7.0000000000000007E-2</v>
      </c>
      <c r="P35" s="52">
        <v>2.57</v>
      </c>
      <c r="Q35" s="52">
        <v>1.25</v>
      </c>
      <c r="R35" s="52">
        <v>0.09</v>
      </c>
      <c r="S35" s="52">
        <v>3.89</v>
      </c>
      <c r="T35" s="52">
        <v>1.62</v>
      </c>
      <c r="U35" s="52">
        <v>0.79</v>
      </c>
      <c r="V35" s="166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B36" s="36"/>
      <c r="C36" s="20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BM36" s="62"/>
    </row>
    <row r="37" spans="1:65" ht="15">
      <c r="B37" s="37" t="s">
        <v>536</v>
      </c>
      <c r="BM37" s="32" t="s">
        <v>67</v>
      </c>
    </row>
    <row r="38" spans="1:65" ht="15">
      <c r="A38" s="28" t="s">
        <v>7</v>
      </c>
      <c r="B38" s="18" t="s">
        <v>115</v>
      </c>
      <c r="C38" s="15" t="s">
        <v>116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66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235</v>
      </c>
      <c r="C39" s="8" t="s">
        <v>235</v>
      </c>
      <c r="D39" s="164" t="s">
        <v>237</v>
      </c>
      <c r="E39" s="165" t="s">
        <v>238</v>
      </c>
      <c r="F39" s="165" t="s">
        <v>239</v>
      </c>
      <c r="G39" s="165" t="s">
        <v>241</v>
      </c>
      <c r="H39" s="165" t="s">
        <v>242</v>
      </c>
      <c r="I39" s="165" t="s">
        <v>243</v>
      </c>
      <c r="J39" s="165" t="s">
        <v>244</v>
      </c>
      <c r="K39" s="165" t="s">
        <v>245</v>
      </c>
      <c r="L39" s="165" t="s">
        <v>246</v>
      </c>
      <c r="M39" s="165" t="s">
        <v>247</v>
      </c>
      <c r="N39" s="165" t="s">
        <v>249</v>
      </c>
      <c r="O39" s="165" t="s">
        <v>250</v>
      </c>
      <c r="P39" s="165" t="s">
        <v>251</v>
      </c>
      <c r="Q39" s="165" t="s">
        <v>252</v>
      </c>
      <c r="R39" s="165" t="s">
        <v>253</v>
      </c>
      <c r="S39" s="165" t="s">
        <v>254</v>
      </c>
      <c r="T39" s="165" t="s">
        <v>255</v>
      </c>
      <c r="U39" s="165" t="s">
        <v>268</v>
      </c>
      <c r="V39" s="166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271</v>
      </c>
      <c r="E40" s="10" t="s">
        <v>271</v>
      </c>
      <c r="F40" s="10" t="s">
        <v>269</v>
      </c>
      <c r="G40" s="10" t="s">
        <v>269</v>
      </c>
      <c r="H40" s="10" t="s">
        <v>269</v>
      </c>
      <c r="I40" s="10" t="s">
        <v>269</v>
      </c>
      <c r="J40" s="10" t="s">
        <v>269</v>
      </c>
      <c r="K40" s="10" t="s">
        <v>294</v>
      </c>
      <c r="L40" s="10" t="s">
        <v>271</v>
      </c>
      <c r="M40" s="10" t="s">
        <v>294</v>
      </c>
      <c r="N40" s="10" t="s">
        <v>294</v>
      </c>
      <c r="O40" s="10" t="s">
        <v>269</v>
      </c>
      <c r="P40" s="10" t="s">
        <v>294</v>
      </c>
      <c r="Q40" s="10" t="s">
        <v>271</v>
      </c>
      <c r="R40" s="10" t="s">
        <v>294</v>
      </c>
      <c r="S40" s="10" t="s">
        <v>271</v>
      </c>
      <c r="T40" s="10" t="s">
        <v>271</v>
      </c>
      <c r="U40" s="10" t="s">
        <v>269</v>
      </c>
      <c r="V40" s="166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 t="s">
        <v>295</v>
      </c>
      <c r="E41" s="29" t="s">
        <v>296</v>
      </c>
      <c r="F41" s="29" t="s">
        <v>295</v>
      </c>
      <c r="G41" s="29" t="s">
        <v>295</v>
      </c>
      <c r="H41" s="29" t="s">
        <v>295</v>
      </c>
      <c r="I41" s="29" t="s">
        <v>295</v>
      </c>
      <c r="J41" s="29" t="s">
        <v>295</v>
      </c>
      <c r="K41" s="29" t="s">
        <v>297</v>
      </c>
      <c r="L41" s="29" t="s">
        <v>297</v>
      </c>
      <c r="M41" s="29" t="s">
        <v>297</v>
      </c>
      <c r="N41" s="29" t="s">
        <v>298</v>
      </c>
      <c r="O41" s="29" t="s">
        <v>295</v>
      </c>
      <c r="P41" s="29" t="s">
        <v>298</v>
      </c>
      <c r="Q41" s="29" t="s">
        <v>298</v>
      </c>
      <c r="R41" s="29" t="s">
        <v>295</v>
      </c>
      <c r="S41" s="29" t="s">
        <v>297</v>
      </c>
      <c r="T41" s="29" t="s">
        <v>295</v>
      </c>
      <c r="U41" s="29" t="s">
        <v>299</v>
      </c>
      <c r="V41" s="166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234">
        <v>493.34306999999995</v>
      </c>
      <c r="E42" s="234">
        <v>476.87</v>
      </c>
      <c r="F42" s="266">
        <v>474</v>
      </c>
      <c r="G42" s="234">
        <v>482</v>
      </c>
      <c r="H42" s="266">
        <v>458</v>
      </c>
      <c r="I42" s="234">
        <v>446</v>
      </c>
      <c r="J42" s="266">
        <v>461</v>
      </c>
      <c r="K42" s="234">
        <v>485</v>
      </c>
      <c r="L42" s="257">
        <v>373</v>
      </c>
      <c r="M42" s="234">
        <v>425</v>
      </c>
      <c r="N42" s="234">
        <v>460.7787921153336</v>
      </c>
      <c r="O42" s="234">
        <v>496.26</v>
      </c>
      <c r="P42" s="234">
        <v>429</v>
      </c>
      <c r="Q42" s="271">
        <v>336</v>
      </c>
      <c r="R42" s="257">
        <v>114</v>
      </c>
      <c r="S42" s="234">
        <v>463</v>
      </c>
      <c r="T42" s="234">
        <v>442.20499999999998</v>
      </c>
      <c r="U42" s="234">
        <v>509</v>
      </c>
      <c r="V42" s="235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7">
        <v>1</v>
      </c>
    </row>
    <row r="43" spans="1:65">
      <c r="A43" s="35"/>
      <c r="B43" s="19">
        <v>1</v>
      </c>
      <c r="C43" s="8">
        <v>2</v>
      </c>
      <c r="D43" s="238">
        <v>491.29773000000006</v>
      </c>
      <c r="E43" s="238">
        <v>480.84</v>
      </c>
      <c r="F43" s="268">
        <v>469.1</v>
      </c>
      <c r="G43" s="238">
        <v>467</v>
      </c>
      <c r="H43" s="268">
        <v>460</v>
      </c>
      <c r="I43" s="238">
        <v>451</v>
      </c>
      <c r="J43" s="268">
        <v>475</v>
      </c>
      <c r="K43" s="238">
        <v>496</v>
      </c>
      <c r="L43" s="258">
        <v>365</v>
      </c>
      <c r="M43" s="238">
        <v>430</v>
      </c>
      <c r="N43" s="238">
        <v>447.8672790740506</v>
      </c>
      <c r="O43" s="238">
        <v>495.87000000000006</v>
      </c>
      <c r="P43" s="238">
        <v>428</v>
      </c>
      <c r="Q43" s="256">
        <v>360</v>
      </c>
      <c r="R43" s="258">
        <v>118</v>
      </c>
      <c r="S43" s="238">
        <v>463</v>
      </c>
      <c r="T43" s="238">
        <v>447.23500000000001</v>
      </c>
      <c r="U43" s="238">
        <v>526</v>
      </c>
      <c r="V43" s="235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7">
        <v>4</v>
      </c>
    </row>
    <row r="44" spans="1:65">
      <c r="A44" s="35"/>
      <c r="B44" s="19">
        <v>1</v>
      </c>
      <c r="C44" s="8">
        <v>3</v>
      </c>
      <c r="D44" s="238">
        <v>499.8642000000001</v>
      </c>
      <c r="E44" s="238">
        <v>490.76000000000005</v>
      </c>
      <c r="F44" s="268">
        <v>454.4</v>
      </c>
      <c r="G44" s="238">
        <v>468</v>
      </c>
      <c r="H44" s="268">
        <v>464</v>
      </c>
      <c r="I44" s="238">
        <v>458</v>
      </c>
      <c r="J44" s="268">
        <v>466</v>
      </c>
      <c r="K44" s="268">
        <v>485</v>
      </c>
      <c r="L44" s="269">
        <v>397</v>
      </c>
      <c r="M44" s="241">
        <v>424</v>
      </c>
      <c r="N44" s="241">
        <v>440.39462769133161</v>
      </c>
      <c r="O44" s="241">
        <v>492.78</v>
      </c>
      <c r="P44" s="241">
        <v>451</v>
      </c>
      <c r="Q44" s="241">
        <v>468</v>
      </c>
      <c r="R44" s="267">
        <v>107</v>
      </c>
      <c r="S44" s="241">
        <v>484</v>
      </c>
      <c r="T44" s="241">
        <v>442.34500000000003</v>
      </c>
      <c r="U44" s="241">
        <v>516</v>
      </c>
      <c r="V44" s="235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7">
        <v>16</v>
      </c>
    </row>
    <row r="45" spans="1:65">
      <c r="A45" s="35"/>
      <c r="B45" s="19">
        <v>1</v>
      </c>
      <c r="C45" s="8">
        <v>4</v>
      </c>
      <c r="D45" s="238">
        <v>482.41083000000003</v>
      </c>
      <c r="E45" s="238">
        <v>497.68999999999994</v>
      </c>
      <c r="F45" s="268">
        <v>457.1</v>
      </c>
      <c r="G45" s="238">
        <v>494</v>
      </c>
      <c r="H45" s="268">
        <v>449</v>
      </c>
      <c r="I45" s="238">
        <v>456</v>
      </c>
      <c r="J45" s="268">
        <v>476</v>
      </c>
      <c r="K45" s="268">
        <v>488</v>
      </c>
      <c r="L45" s="267">
        <v>372</v>
      </c>
      <c r="M45" s="241">
        <v>426</v>
      </c>
      <c r="N45" s="241">
        <v>443.07443536445857</v>
      </c>
      <c r="O45" s="241">
        <v>502.06</v>
      </c>
      <c r="P45" s="241">
        <v>445</v>
      </c>
      <c r="Q45" s="241">
        <v>446</v>
      </c>
      <c r="R45" s="267">
        <v>141</v>
      </c>
      <c r="S45" s="241">
        <v>471</v>
      </c>
      <c r="T45" s="241">
        <v>450.58</v>
      </c>
      <c r="U45" s="241">
        <v>504</v>
      </c>
      <c r="V45" s="235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7">
        <v>465.76619942478698</v>
      </c>
    </row>
    <row r="46" spans="1:65">
      <c r="A46" s="35"/>
      <c r="B46" s="19">
        <v>1</v>
      </c>
      <c r="C46" s="8">
        <v>5</v>
      </c>
      <c r="D46" s="238">
        <v>506.49654000000004</v>
      </c>
      <c r="E46" s="238">
        <v>427.8</v>
      </c>
      <c r="F46" s="238">
        <v>479.7</v>
      </c>
      <c r="G46" s="238">
        <v>469</v>
      </c>
      <c r="H46" s="238">
        <v>455</v>
      </c>
      <c r="I46" s="238">
        <v>454</v>
      </c>
      <c r="J46" s="238">
        <v>474</v>
      </c>
      <c r="K46" s="238">
        <v>486</v>
      </c>
      <c r="L46" s="258">
        <v>366</v>
      </c>
      <c r="M46" s="238">
        <v>426</v>
      </c>
      <c r="N46" s="238">
        <v>453.37748647857961</v>
      </c>
      <c r="O46" s="238">
        <v>496.31999999999994</v>
      </c>
      <c r="P46" s="238">
        <v>427</v>
      </c>
      <c r="Q46" s="238">
        <v>396</v>
      </c>
      <c r="R46" s="258">
        <v>119</v>
      </c>
      <c r="S46" s="238">
        <v>472</v>
      </c>
      <c r="T46" s="238">
        <v>448.72250000000003</v>
      </c>
      <c r="U46" s="238">
        <v>506.99999999999994</v>
      </c>
      <c r="V46" s="235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7">
        <v>73</v>
      </c>
    </row>
    <row r="47" spans="1:65">
      <c r="A47" s="35"/>
      <c r="B47" s="19">
        <v>1</v>
      </c>
      <c r="C47" s="8">
        <v>6</v>
      </c>
      <c r="D47" s="238">
        <v>494.53360000000009</v>
      </c>
      <c r="E47" s="238">
        <v>432.8</v>
      </c>
      <c r="F47" s="238">
        <v>489.59999999999997</v>
      </c>
      <c r="G47" s="238">
        <v>482</v>
      </c>
      <c r="H47" s="238">
        <v>467</v>
      </c>
      <c r="I47" s="238">
        <v>466</v>
      </c>
      <c r="J47" s="238">
        <v>470</v>
      </c>
      <c r="K47" s="256">
        <v>504</v>
      </c>
      <c r="L47" s="258">
        <v>364</v>
      </c>
      <c r="M47" s="238">
        <v>431</v>
      </c>
      <c r="N47" s="238">
        <v>459.82280405579957</v>
      </c>
      <c r="O47" s="238">
        <v>497.55</v>
      </c>
      <c r="P47" s="238">
        <v>418</v>
      </c>
      <c r="Q47" s="256">
        <v>353</v>
      </c>
      <c r="R47" s="258">
        <v>102</v>
      </c>
      <c r="S47" s="238">
        <v>455</v>
      </c>
      <c r="T47" s="238">
        <v>447.70625000000001</v>
      </c>
      <c r="U47" s="238">
        <v>504</v>
      </c>
      <c r="V47" s="235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9"/>
    </row>
    <row r="48" spans="1:65">
      <c r="A48" s="35"/>
      <c r="B48" s="20" t="s">
        <v>261</v>
      </c>
      <c r="C48" s="12"/>
      <c r="D48" s="240">
        <v>494.65766166666668</v>
      </c>
      <c r="E48" s="240">
        <v>467.79333333333335</v>
      </c>
      <c r="F48" s="240">
        <v>470.64999999999992</v>
      </c>
      <c r="G48" s="240">
        <v>477</v>
      </c>
      <c r="H48" s="240">
        <v>458.83333333333331</v>
      </c>
      <c r="I48" s="240">
        <v>455.16666666666669</v>
      </c>
      <c r="J48" s="240">
        <v>470.33333333333331</v>
      </c>
      <c r="K48" s="240">
        <v>490.66666666666669</v>
      </c>
      <c r="L48" s="240">
        <v>372.83333333333331</v>
      </c>
      <c r="M48" s="240">
        <v>427</v>
      </c>
      <c r="N48" s="240">
        <v>450.88590412992562</v>
      </c>
      <c r="O48" s="240">
        <v>496.80666666666667</v>
      </c>
      <c r="P48" s="240">
        <v>433</v>
      </c>
      <c r="Q48" s="240">
        <v>393.16666666666669</v>
      </c>
      <c r="R48" s="240">
        <v>116.83333333333333</v>
      </c>
      <c r="S48" s="240">
        <v>468</v>
      </c>
      <c r="T48" s="240">
        <v>446.46562500000005</v>
      </c>
      <c r="U48" s="240">
        <v>511</v>
      </c>
      <c r="V48" s="235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9"/>
    </row>
    <row r="49" spans="1:65">
      <c r="A49" s="35"/>
      <c r="B49" s="3" t="s">
        <v>262</v>
      </c>
      <c r="C49" s="33"/>
      <c r="D49" s="241">
        <v>493.93833500000005</v>
      </c>
      <c r="E49" s="241">
        <v>478.85500000000002</v>
      </c>
      <c r="F49" s="241">
        <v>471.55</v>
      </c>
      <c r="G49" s="241">
        <v>475.5</v>
      </c>
      <c r="H49" s="241">
        <v>459</v>
      </c>
      <c r="I49" s="241">
        <v>455</v>
      </c>
      <c r="J49" s="241">
        <v>472</v>
      </c>
      <c r="K49" s="241">
        <v>487</v>
      </c>
      <c r="L49" s="241">
        <v>369</v>
      </c>
      <c r="M49" s="241">
        <v>426</v>
      </c>
      <c r="N49" s="241">
        <v>450.62238277631513</v>
      </c>
      <c r="O49" s="241">
        <v>496.28999999999996</v>
      </c>
      <c r="P49" s="241">
        <v>428.5</v>
      </c>
      <c r="Q49" s="241">
        <v>378</v>
      </c>
      <c r="R49" s="241">
        <v>116</v>
      </c>
      <c r="S49" s="241">
        <v>467</v>
      </c>
      <c r="T49" s="241">
        <v>447.47062500000004</v>
      </c>
      <c r="U49" s="241">
        <v>508</v>
      </c>
      <c r="V49" s="235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9"/>
    </row>
    <row r="50" spans="1:65">
      <c r="A50" s="35"/>
      <c r="B50" s="3" t="s">
        <v>263</v>
      </c>
      <c r="C50" s="33"/>
      <c r="D50" s="241">
        <v>8.1275414589097501</v>
      </c>
      <c r="E50" s="241">
        <v>29.992932278566329</v>
      </c>
      <c r="F50" s="241">
        <v>13.43350289388437</v>
      </c>
      <c r="G50" s="241">
        <v>10.807404868885037</v>
      </c>
      <c r="H50" s="241">
        <v>6.4316923641190007</v>
      </c>
      <c r="I50" s="241">
        <v>6.7651065524991303</v>
      </c>
      <c r="J50" s="241">
        <v>5.8878405775518976</v>
      </c>
      <c r="K50" s="241">
        <v>7.7373552759755491</v>
      </c>
      <c r="L50" s="241">
        <v>12.416387021459451</v>
      </c>
      <c r="M50" s="241">
        <v>2.8284271247461903</v>
      </c>
      <c r="N50" s="241">
        <v>8.5339723269982688</v>
      </c>
      <c r="O50" s="241">
        <v>3.0257935598230605</v>
      </c>
      <c r="P50" s="241">
        <v>12.409673645990857</v>
      </c>
      <c r="Q50" s="241">
        <v>53.629904593115533</v>
      </c>
      <c r="R50" s="241">
        <v>13.526517166908327</v>
      </c>
      <c r="S50" s="241">
        <v>10</v>
      </c>
      <c r="T50" s="241">
        <v>3.443403272018831</v>
      </c>
      <c r="U50" s="241">
        <v>8.5790442358108923</v>
      </c>
      <c r="V50" s="235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9"/>
    </row>
    <row r="51" spans="1:65">
      <c r="A51" s="35"/>
      <c r="B51" s="3" t="s">
        <v>87</v>
      </c>
      <c r="C51" s="33"/>
      <c r="D51" s="13">
        <v>1.6430638982777204E-2</v>
      </c>
      <c r="E51" s="13">
        <v>6.411577536782552E-2</v>
      </c>
      <c r="F51" s="13">
        <v>2.8542447453276047E-2</v>
      </c>
      <c r="G51" s="13">
        <v>2.2657033268102804E-2</v>
      </c>
      <c r="H51" s="13">
        <v>1.4017491530953144E-2</v>
      </c>
      <c r="I51" s="13">
        <v>1.4862921755765207E-2</v>
      </c>
      <c r="J51" s="13">
        <v>1.2518442050074907E-2</v>
      </c>
      <c r="K51" s="13">
        <v>1.5769066459189299E-2</v>
      </c>
      <c r="L51" s="13">
        <v>3.3302781461223382E-2</v>
      </c>
      <c r="M51" s="13">
        <v>6.6239511118177758E-3</v>
      </c>
      <c r="N51" s="13">
        <v>1.892712158182517E-2</v>
      </c>
      <c r="O51" s="13">
        <v>6.0904850172898792E-3</v>
      </c>
      <c r="P51" s="13">
        <v>2.8659754378731771E-2</v>
      </c>
      <c r="Q51" s="13">
        <v>0.1364050138019047</v>
      </c>
      <c r="R51" s="13">
        <v>0.11577618117182592</v>
      </c>
      <c r="S51" s="13">
        <v>2.1367521367521368E-2</v>
      </c>
      <c r="T51" s="13">
        <v>7.7125831849178322E-3</v>
      </c>
      <c r="U51" s="13">
        <v>1.6788736273602528E-2</v>
      </c>
      <c r="V51" s="166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2"/>
    </row>
    <row r="52" spans="1:65">
      <c r="A52" s="35"/>
      <c r="B52" s="3" t="s">
        <v>264</v>
      </c>
      <c r="C52" s="33"/>
      <c r="D52" s="13">
        <v>6.202996756218071E-2</v>
      </c>
      <c r="E52" s="13">
        <v>4.3522563703630723E-3</v>
      </c>
      <c r="F52" s="13">
        <v>1.048551951868637E-2</v>
      </c>
      <c r="G52" s="13">
        <v>2.4118969107433275E-2</v>
      </c>
      <c r="H52" s="13">
        <v>-1.4884863049348884E-2</v>
      </c>
      <c r="I52" s="13">
        <v>-2.2757196145212988E-2</v>
      </c>
      <c r="J52" s="13">
        <v>9.805636205861834E-3</v>
      </c>
      <c r="K52" s="13">
        <v>5.346130155565465E-2</v>
      </c>
      <c r="L52" s="13">
        <v>-0.19952685747961985</v>
      </c>
      <c r="M52" s="13">
        <v>-8.3231027654352197E-2</v>
      </c>
      <c r="N52" s="13">
        <v>-3.1947993034355582E-2</v>
      </c>
      <c r="O52" s="13">
        <v>6.6643881158001905E-2</v>
      </c>
      <c r="P52" s="13">
        <v>-7.0349028042937967E-2</v>
      </c>
      <c r="Q52" s="13">
        <v>-0.15587119212982703</v>
      </c>
      <c r="R52" s="13">
        <v>-0.74915884089996132</v>
      </c>
      <c r="S52" s="13">
        <v>4.7959696903119298E-3</v>
      </c>
      <c r="T52" s="13">
        <v>-4.1438332040029557E-2</v>
      </c>
      <c r="U52" s="13">
        <v>9.7116966905447244E-2</v>
      </c>
      <c r="V52" s="166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53" t="s">
        <v>265</v>
      </c>
      <c r="C53" s="54"/>
      <c r="D53" s="52">
        <v>0.96</v>
      </c>
      <c r="E53" s="52">
        <v>0.14000000000000001</v>
      </c>
      <c r="F53" s="52">
        <v>0.22</v>
      </c>
      <c r="G53" s="52">
        <v>0.42</v>
      </c>
      <c r="H53" s="52">
        <v>0.14000000000000001</v>
      </c>
      <c r="I53" s="52">
        <v>0.25</v>
      </c>
      <c r="J53" s="52">
        <v>0.21</v>
      </c>
      <c r="K53" s="52">
        <v>0.83</v>
      </c>
      <c r="L53" s="52">
        <v>2.76</v>
      </c>
      <c r="M53" s="52">
        <v>1.1100000000000001</v>
      </c>
      <c r="N53" s="52">
        <v>0.38</v>
      </c>
      <c r="O53" s="52">
        <v>1.02</v>
      </c>
      <c r="P53" s="52">
        <v>0.92</v>
      </c>
      <c r="Q53" s="52">
        <v>2.14</v>
      </c>
      <c r="R53" s="52">
        <v>10.57</v>
      </c>
      <c r="S53" s="52">
        <v>0.14000000000000001</v>
      </c>
      <c r="T53" s="52">
        <v>0.51</v>
      </c>
      <c r="U53" s="52">
        <v>1.45</v>
      </c>
      <c r="V53" s="166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B54" s="36"/>
      <c r="C54" s="2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BM54" s="62"/>
    </row>
    <row r="55" spans="1:65" ht="15">
      <c r="B55" s="37" t="s">
        <v>537</v>
      </c>
      <c r="BM55" s="32" t="s">
        <v>267</v>
      </c>
    </row>
    <row r="56" spans="1:65" ht="15">
      <c r="A56" s="28" t="s">
        <v>49</v>
      </c>
      <c r="B56" s="18" t="s">
        <v>115</v>
      </c>
      <c r="C56" s="15" t="s">
        <v>116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66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235</v>
      </c>
      <c r="C57" s="8" t="s">
        <v>235</v>
      </c>
      <c r="D57" s="164" t="s">
        <v>239</v>
      </c>
      <c r="E57" s="165" t="s">
        <v>241</v>
      </c>
      <c r="F57" s="165" t="s">
        <v>242</v>
      </c>
      <c r="G57" s="165" t="s">
        <v>243</v>
      </c>
      <c r="H57" s="165" t="s">
        <v>244</v>
      </c>
      <c r="I57" s="165" t="s">
        <v>245</v>
      </c>
      <c r="J57" s="165" t="s">
        <v>247</v>
      </c>
      <c r="K57" s="165" t="s">
        <v>249</v>
      </c>
      <c r="L57" s="165" t="s">
        <v>250</v>
      </c>
      <c r="M57" s="165" t="s">
        <v>252</v>
      </c>
      <c r="N57" s="165" t="s">
        <v>253</v>
      </c>
      <c r="O57" s="165" t="s">
        <v>254</v>
      </c>
      <c r="P57" s="165" t="s">
        <v>255</v>
      </c>
      <c r="Q57" s="16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269</v>
      </c>
      <c r="E58" s="10" t="s">
        <v>269</v>
      </c>
      <c r="F58" s="10" t="s">
        <v>269</v>
      </c>
      <c r="G58" s="10" t="s">
        <v>269</v>
      </c>
      <c r="H58" s="10" t="s">
        <v>269</v>
      </c>
      <c r="I58" s="10" t="s">
        <v>294</v>
      </c>
      <c r="J58" s="10" t="s">
        <v>294</v>
      </c>
      <c r="K58" s="10" t="s">
        <v>294</v>
      </c>
      <c r="L58" s="10" t="s">
        <v>269</v>
      </c>
      <c r="M58" s="10" t="s">
        <v>271</v>
      </c>
      <c r="N58" s="10" t="s">
        <v>294</v>
      </c>
      <c r="O58" s="10" t="s">
        <v>271</v>
      </c>
      <c r="P58" s="10" t="s">
        <v>271</v>
      </c>
      <c r="Q58" s="16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/>
      <c r="C59" s="8"/>
      <c r="D59" s="29" t="s">
        <v>295</v>
      </c>
      <c r="E59" s="29" t="s">
        <v>295</v>
      </c>
      <c r="F59" s="29" t="s">
        <v>295</v>
      </c>
      <c r="G59" s="29" t="s">
        <v>295</v>
      </c>
      <c r="H59" s="29" t="s">
        <v>295</v>
      </c>
      <c r="I59" s="29" t="s">
        <v>297</v>
      </c>
      <c r="J59" s="29" t="s">
        <v>297</v>
      </c>
      <c r="K59" s="29" t="s">
        <v>298</v>
      </c>
      <c r="L59" s="29" t="s">
        <v>295</v>
      </c>
      <c r="M59" s="29" t="s">
        <v>298</v>
      </c>
      <c r="N59" s="29" t="s">
        <v>295</v>
      </c>
      <c r="O59" s="29" t="s">
        <v>297</v>
      </c>
      <c r="P59" s="29" t="s">
        <v>295</v>
      </c>
      <c r="Q59" s="16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8">
        <v>1</v>
      </c>
      <c r="C60" s="14">
        <v>1</v>
      </c>
      <c r="D60" s="254">
        <v>29</v>
      </c>
      <c r="E60" s="246">
        <v>10</v>
      </c>
      <c r="F60" s="272">
        <v>10</v>
      </c>
      <c r="G60" s="254" t="s">
        <v>97</v>
      </c>
      <c r="H60" s="277" t="s">
        <v>97</v>
      </c>
      <c r="I60" s="254" t="s">
        <v>97</v>
      </c>
      <c r="J60" s="272">
        <v>19</v>
      </c>
      <c r="K60" s="254" t="s">
        <v>97</v>
      </c>
      <c r="L60" s="246">
        <v>6</v>
      </c>
      <c r="M60" s="254" t="s">
        <v>97</v>
      </c>
      <c r="N60" s="246">
        <v>10</v>
      </c>
      <c r="O60" s="246">
        <v>18.399999999999999</v>
      </c>
      <c r="P60" s="254">
        <v>34.265000000000001</v>
      </c>
      <c r="Q60" s="247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9">
        <v>1</v>
      </c>
    </row>
    <row r="61" spans="1:65">
      <c r="A61" s="35"/>
      <c r="B61" s="19">
        <v>1</v>
      </c>
      <c r="C61" s="8">
        <v>2</v>
      </c>
      <c r="D61" s="255">
        <v>29</v>
      </c>
      <c r="E61" s="250">
        <v>10</v>
      </c>
      <c r="F61" s="274">
        <v>10</v>
      </c>
      <c r="G61" s="255" t="s">
        <v>97</v>
      </c>
      <c r="H61" s="276" t="s">
        <v>97</v>
      </c>
      <c r="I61" s="255" t="s">
        <v>97</v>
      </c>
      <c r="J61" s="274">
        <v>16</v>
      </c>
      <c r="K61" s="255" t="s">
        <v>97</v>
      </c>
      <c r="L61" s="250">
        <v>6</v>
      </c>
      <c r="M61" s="255" t="s">
        <v>97</v>
      </c>
      <c r="N61" s="250">
        <v>12</v>
      </c>
      <c r="O61" s="250">
        <v>16.3</v>
      </c>
      <c r="P61" s="255">
        <v>33.17</v>
      </c>
      <c r="Q61" s="247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9">
        <v>18</v>
      </c>
    </row>
    <row r="62" spans="1:65">
      <c r="A62" s="35"/>
      <c r="B62" s="19">
        <v>1</v>
      </c>
      <c r="C62" s="8">
        <v>3</v>
      </c>
      <c r="D62" s="255">
        <v>26</v>
      </c>
      <c r="E62" s="250">
        <v>10</v>
      </c>
      <c r="F62" s="274">
        <v>10</v>
      </c>
      <c r="G62" s="255" t="s">
        <v>97</v>
      </c>
      <c r="H62" s="276" t="s">
        <v>97</v>
      </c>
      <c r="I62" s="255" t="s">
        <v>97</v>
      </c>
      <c r="J62" s="274">
        <v>13</v>
      </c>
      <c r="K62" s="276" t="s">
        <v>97</v>
      </c>
      <c r="L62" s="253">
        <v>6</v>
      </c>
      <c r="M62" s="276" t="s">
        <v>97</v>
      </c>
      <c r="N62" s="253">
        <v>10</v>
      </c>
      <c r="O62" s="253">
        <v>17.3</v>
      </c>
      <c r="P62" s="276">
        <v>33.5</v>
      </c>
      <c r="Q62" s="247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9">
        <v>16</v>
      </c>
    </row>
    <row r="63" spans="1:65">
      <c r="A63" s="35"/>
      <c r="B63" s="19">
        <v>1</v>
      </c>
      <c r="C63" s="8">
        <v>4</v>
      </c>
      <c r="D63" s="255">
        <v>29</v>
      </c>
      <c r="E63" s="250">
        <v>10</v>
      </c>
      <c r="F63" s="274">
        <v>10</v>
      </c>
      <c r="G63" s="255" t="s">
        <v>97</v>
      </c>
      <c r="H63" s="276" t="s">
        <v>97</v>
      </c>
      <c r="I63" s="255" t="s">
        <v>97</v>
      </c>
      <c r="J63" s="274">
        <v>15</v>
      </c>
      <c r="K63" s="276" t="s">
        <v>97</v>
      </c>
      <c r="L63" s="253">
        <v>6</v>
      </c>
      <c r="M63" s="276" t="s">
        <v>97</v>
      </c>
      <c r="N63" s="253">
        <v>10</v>
      </c>
      <c r="O63" s="253">
        <v>16.2</v>
      </c>
      <c r="P63" s="276">
        <v>33.24</v>
      </c>
      <c r="Q63" s="247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9">
        <v>11.561111111111099</v>
      </c>
    </row>
    <row r="64" spans="1:65">
      <c r="A64" s="35"/>
      <c r="B64" s="19">
        <v>1</v>
      </c>
      <c r="C64" s="8">
        <v>5</v>
      </c>
      <c r="D64" s="255">
        <v>31</v>
      </c>
      <c r="E64" s="250">
        <v>10</v>
      </c>
      <c r="F64" s="250">
        <v>10</v>
      </c>
      <c r="G64" s="255" t="s">
        <v>97</v>
      </c>
      <c r="H64" s="255" t="s">
        <v>97</v>
      </c>
      <c r="I64" s="255" t="s">
        <v>97</v>
      </c>
      <c r="J64" s="250">
        <v>18</v>
      </c>
      <c r="K64" s="255" t="s">
        <v>97</v>
      </c>
      <c r="L64" s="250">
        <v>6</v>
      </c>
      <c r="M64" s="255" t="s">
        <v>97</v>
      </c>
      <c r="N64" s="250">
        <v>9</v>
      </c>
      <c r="O64" s="250">
        <v>16.2</v>
      </c>
      <c r="P64" s="255">
        <v>33.045000000000002</v>
      </c>
      <c r="Q64" s="247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9">
        <v>24</v>
      </c>
    </row>
    <row r="65" spans="1:65">
      <c r="A65" s="35"/>
      <c r="B65" s="19">
        <v>1</v>
      </c>
      <c r="C65" s="8">
        <v>6</v>
      </c>
      <c r="D65" s="255">
        <v>31</v>
      </c>
      <c r="E65" s="250">
        <v>10</v>
      </c>
      <c r="F65" s="250">
        <v>10</v>
      </c>
      <c r="G65" s="255" t="s">
        <v>97</v>
      </c>
      <c r="H65" s="255" t="s">
        <v>97</v>
      </c>
      <c r="I65" s="255" t="s">
        <v>97</v>
      </c>
      <c r="J65" s="250">
        <v>15</v>
      </c>
      <c r="K65" s="255" t="s">
        <v>97</v>
      </c>
      <c r="L65" s="250">
        <v>6</v>
      </c>
      <c r="M65" s="255" t="s">
        <v>97</v>
      </c>
      <c r="N65" s="250">
        <v>10</v>
      </c>
      <c r="O65" s="250">
        <v>18.8</v>
      </c>
      <c r="P65" s="255">
        <v>34.36</v>
      </c>
      <c r="Q65" s="247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51"/>
    </row>
    <row r="66" spans="1:65">
      <c r="A66" s="35"/>
      <c r="B66" s="20" t="s">
        <v>261</v>
      </c>
      <c r="C66" s="12"/>
      <c r="D66" s="252">
        <v>29.166666666666668</v>
      </c>
      <c r="E66" s="252">
        <v>10</v>
      </c>
      <c r="F66" s="252">
        <v>10</v>
      </c>
      <c r="G66" s="252" t="s">
        <v>661</v>
      </c>
      <c r="H66" s="252" t="s">
        <v>661</v>
      </c>
      <c r="I66" s="252" t="s">
        <v>661</v>
      </c>
      <c r="J66" s="252">
        <v>16</v>
      </c>
      <c r="K66" s="252" t="s">
        <v>661</v>
      </c>
      <c r="L66" s="252">
        <v>6</v>
      </c>
      <c r="M66" s="252" t="s">
        <v>661</v>
      </c>
      <c r="N66" s="252">
        <v>10.166666666666666</v>
      </c>
      <c r="O66" s="252">
        <v>17.2</v>
      </c>
      <c r="P66" s="252">
        <v>33.596666666666671</v>
      </c>
      <c r="Q66" s="247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51"/>
    </row>
    <row r="67" spans="1:65">
      <c r="A67" s="35"/>
      <c r="B67" s="3" t="s">
        <v>262</v>
      </c>
      <c r="C67" s="33"/>
      <c r="D67" s="253">
        <v>29</v>
      </c>
      <c r="E67" s="253">
        <v>10</v>
      </c>
      <c r="F67" s="253">
        <v>10</v>
      </c>
      <c r="G67" s="253" t="s">
        <v>661</v>
      </c>
      <c r="H67" s="253" t="s">
        <v>661</v>
      </c>
      <c r="I67" s="253" t="s">
        <v>661</v>
      </c>
      <c r="J67" s="253">
        <v>15.5</v>
      </c>
      <c r="K67" s="253" t="s">
        <v>661</v>
      </c>
      <c r="L67" s="253">
        <v>6</v>
      </c>
      <c r="M67" s="253" t="s">
        <v>661</v>
      </c>
      <c r="N67" s="253">
        <v>10</v>
      </c>
      <c r="O67" s="253">
        <v>16.8</v>
      </c>
      <c r="P67" s="253">
        <v>33.370000000000005</v>
      </c>
      <c r="Q67" s="247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51"/>
    </row>
    <row r="68" spans="1:65">
      <c r="A68" s="35"/>
      <c r="B68" s="3" t="s">
        <v>263</v>
      </c>
      <c r="C68" s="33"/>
      <c r="D68" s="253">
        <v>1.8348478592697182</v>
      </c>
      <c r="E68" s="253">
        <v>0</v>
      </c>
      <c r="F68" s="253">
        <v>0</v>
      </c>
      <c r="G68" s="253" t="s">
        <v>661</v>
      </c>
      <c r="H68" s="253" t="s">
        <v>661</v>
      </c>
      <c r="I68" s="253" t="s">
        <v>661</v>
      </c>
      <c r="J68" s="253">
        <v>2.1908902300206643</v>
      </c>
      <c r="K68" s="253" t="s">
        <v>661</v>
      </c>
      <c r="L68" s="253">
        <v>0</v>
      </c>
      <c r="M68" s="253" t="s">
        <v>661</v>
      </c>
      <c r="N68" s="253">
        <v>0.98319208025017513</v>
      </c>
      <c r="O68" s="253">
        <v>1.1679041056525146</v>
      </c>
      <c r="P68" s="253">
        <v>0.57485360455220735</v>
      </c>
      <c r="Q68" s="247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51"/>
    </row>
    <row r="69" spans="1:65">
      <c r="A69" s="35"/>
      <c r="B69" s="3" t="s">
        <v>87</v>
      </c>
      <c r="C69" s="33"/>
      <c r="D69" s="13">
        <v>6.2909069460676051E-2</v>
      </c>
      <c r="E69" s="13">
        <v>0</v>
      </c>
      <c r="F69" s="13">
        <v>0</v>
      </c>
      <c r="G69" s="13" t="s">
        <v>661</v>
      </c>
      <c r="H69" s="13" t="s">
        <v>661</v>
      </c>
      <c r="I69" s="13" t="s">
        <v>661</v>
      </c>
      <c r="J69" s="13">
        <v>0.13693063937629152</v>
      </c>
      <c r="K69" s="13" t="s">
        <v>661</v>
      </c>
      <c r="L69" s="13">
        <v>0</v>
      </c>
      <c r="M69" s="13" t="s">
        <v>661</v>
      </c>
      <c r="N69" s="13">
        <v>9.670741772952543E-2</v>
      </c>
      <c r="O69" s="13">
        <v>6.7901401491425262E-2</v>
      </c>
      <c r="P69" s="13">
        <v>1.7110435694579044E-2</v>
      </c>
      <c r="Q69" s="166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264</v>
      </c>
      <c r="C70" s="33"/>
      <c r="D70" s="13">
        <v>1.5228255646323912</v>
      </c>
      <c r="E70" s="13">
        <v>-0.13503123498318026</v>
      </c>
      <c r="F70" s="13">
        <v>-0.13503123498318026</v>
      </c>
      <c r="G70" s="13" t="s">
        <v>661</v>
      </c>
      <c r="H70" s="13" t="s">
        <v>661</v>
      </c>
      <c r="I70" s="13" t="s">
        <v>661</v>
      </c>
      <c r="J70" s="13">
        <v>0.38395002402691158</v>
      </c>
      <c r="K70" s="13" t="s">
        <v>661</v>
      </c>
      <c r="L70" s="13">
        <v>-0.48101874098990816</v>
      </c>
      <c r="M70" s="13" t="s">
        <v>661</v>
      </c>
      <c r="N70" s="13">
        <v>-0.12061508889956662</v>
      </c>
      <c r="O70" s="13">
        <v>0.48774627582892993</v>
      </c>
      <c r="P70" s="13">
        <v>1.9060067275348422</v>
      </c>
      <c r="Q70" s="16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53" t="s">
        <v>265</v>
      </c>
      <c r="C71" s="54"/>
      <c r="D71" s="52">
        <v>2.58</v>
      </c>
      <c r="E71" s="52">
        <v>0</v>
      </c>
      <c r="F71" s="52">
        <v>0</v>
      </c>
      <c r="G71" s="52">
        <v>0.67</v>
      </c>
      <c r="H71" s="52">
        <v>0.67</v>
      </c>
      <c r="I71" s="52">
        <v>0.67</v>
      </c>
      <c r="J71" s="52">
        <v>0.81</v>
      </c>
      <c r="K71" s="52">
        <v>0.67</v>
      </c>
      <c r="L71" s="52">
        <v>0.54</v>
      </c>
      <c r="M71" s="52">
        <v>0.67</v>
      </c>
      <c r="N71" s="52">
        <v>0.02</v>
      </c>
      <c r="O71" s="52">
        <v>0.97</v>
      </c>
      <c r="P71" s="52">
        <v>3.18</v>
      </c>
      <c r="Q71" s="16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B72" s="36"/>
      <c r="C72" s="20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BM72" s="62"/>
    </row>
    <row r="73" spans="1:65" ht="15">
      <c r="B73" s="37" t="s">
        <v>538</v>
      </c>
      <c r="BM73" s="32" t="s">
        <v>67</v>
      </c>
    </row>
    <row r="74" spans="1:65" ht="15">
      <c r="A74" s="28" t="s">
        <v>10</v>
      </c>
      <c r="B74" s="18" t="s">
        <v>115</v>
      </c>
      <c r="C74" s="15" t="s">
        <v>116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66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235</v>
      </c>
      <c r="C75" s="8" t="s">
        <v>235</v>
      </c>
      <c r="D75" s="164" t="s">
        <v>237</v>
      </c>
      <c r="E75" s="165" t="s">
        <v>238</v>
      </c>
      <c r="F75" s="165" t="s">
        <v>239</v>
      </c>
      <c r="G75" s="165" t="s">
        <v>241</v>
      </c>
      <c r="H75" s="165" t="s">
        <v>242</v>
      </c>
      <c r="I75" s="165" t="s">
        <v>243</v>
      </c>
      <c r="J75" s="165" t="s">
        <v>244</v>
      </c>
      <c r="K75" s="165" t="s">
        <v>245</v>
      </c>
      <c r="L75" s="165" t="s">
        <v>246</v>
      </c>
      <c r="M75" s="165" t="s">
        <v>247</v>
      </c>
      <c r="N75" s="165" t="s">
        <v>248</v>
      </c>
      <c r="O75" s="165" t="s">
        <v>249</v>
      </c>
      <c r="P75" s="165" t="s">
        <v>250</v>
      </c>
      <c r="Q75" s="165" t="s">
        <v>251</v>
      </c>
      <c r="R75" s="165" t="s">
        <v>252</v>
      </c>
      <c r="S75" s="165" t="s">
        <v>253</v>
      </c>
      <c r="T75" s="165" t="s">
        <v>254</v>
      </c>
      <c r="U75" s="165" t="s">
        <v>255</v>
      </c>
      <c r="V75" s="165" t="s">
        <v>268</v>
      </c>
      <c r="W75" s="166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271</v>
      </c>
      <c r="E76" s="10" t="s">
        <v>271</v>
      </c>
      <c r="F76" s="10" t="s">
        <v>269</v>
      </c>
      <c r="G76" s="10" t="s">
        <v>269</v>
      </c>
      <c r="H76" s="10" t="s">
        <v>269</v>
      </c>
      <c r="I76" s="10" t="s">
        <v>269</v>
      </c>
      <c r="J76" s="10" t="s">
        <v>269</v>
      </c>
      <c r="K76" s="10" t="s">
        <v>294</v>
      </c>
      <c r="L76" s="10" t="s">
        <v>271</v>
      </c>
      <c r="M76" s="10" t="s">
        <v>294</v>
      </c>
      <c r="N76" s="10" t="s">
        <v>271</v>
      </c>
      <c r="O76" s="10" t="s">
        <v>294</v>
      </c>
      <c r="P76" s="10" t="s">
        <v>269</v>
      </c>
      <c r="Q76" s="10" t="s">
        <v>294</v>
      </c>
      <c r="R76" s="10" t="s">
        <v>271</v>
      </c>
      <c r="S76" s="10" t="s">
        <v>294</v>
      </c>
      <c r="T76" s="10" t="s">
        <v>271</v>
      </c>
      <c r="U76" s="10" t="s">
        <v>271</v>
      </c>
      <c r="V76" s="10" t="s">
        <v>271</v>
      </c>
      <c r="W76" s="166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0</v>
      </c>
    </row>
    <row r="77" spans="1:65">
      <c r="A77" s="35"/>
      <c r="B77" s="19"/>
      <c r="C77" s="8"/>
      <c r="D77" s="29" t="s">
        <v>295</v>
      </c>
      <c r="E77" s="29" t="s">
        <v>296</v>
      </c>
      <c r="F77" s="29" t="s">
        <v>295</v>
      </c>
      <c r="G77" s="29" t="s">
        <v>295</v>
      </c>
      <c r="H77" s="29" t="s">
        <v>295</v>
      </c>
      <c r="I77" s="29" t="s">
        <v>295</v>
      </c>
      <c r="J77" s="29" t="s">
        <v>295</v>
      </c>
      <c r="K77" s="29" t="s">
        <v>297</v>
      </c>
      <c r="L77" s="29" t="s">
        <v>297</v>
      </c>
      <c r="M77" s="29" t="s">
        <v>297</v>
      </c>
      <c r="N77" s="29" t="s">
        <v>297</v>
      </c>
      <c r="O77" s="29" t="s">
        <v>298</v>
      </c>
      <c r="P77" s="29" t="s">
        <v>295</v>
      </c>
      <c r="Q77" s="29" t="s">
        <v>298</v>
      </c>
      <c r="R77" s="29" t="s">
        <v>298</v>
      </c>
      <c r="S77" s="29" t="s">
        <v>295</v>
      </c>
      <c r="T77" s="29" t="s">
        <v>297</v>
      </c>
      <c r="U77" s="29" t="s">
        <v>295</v>
      </c>
      <c r="V77" s="29" t="s">
        <v>299</v>
      </c>
      <c r="W77" s="166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8">
        <v>1</v>
      </c>
      <c r="C78" s="14">
        <v>1</v>
      </c>
      <c r="D78" s="234">
        <v>118.65</v>
      </c>
      <c r="E78" s="234">
        <v>122.02</v>
      </c>
      <c r="F78" s="266">
        <v>121.7</v>
      </c>
      <c r="G78" s="234">
        <v>130</v>
      </c>
      <c r="H78" s="266">
        <v>130</v>
      </c>
      <c r="I78" s="234">
        <v>120</v>
      </c>
      <c r="J78" s="266">
        <v>120</v>
      </c>
      <c r="K78" s="234">
        <v>124</v>
      </c>
      <c r="L78" s="234">
        <v>110</v>
      </c>
      <c r="M78" s="234">
        <v>120</v>
      </c>
      <c r="N78" s="234">
        <v>131</v>
      </c>
      <c r="O78" s="257">
        <v>155.59541910119958</v>
      </c>
      <c r="P78" s="234">
        <v>127.51</v>
      </c>
      <c r="Q78" s="234">
        <v>122</v>
      </c>
      <c r="R78" s="234">
        <v>124</v>
      </c>
      <c r="S78" s="257">
        <v>19.5</v>
      </c>
      <c r="T78" s="234">
        <v>110</v>
      </c>
      <c r="U78" s="257">
        <v>145.68749999999997</v>
      </c>
      <c r="V78" s="257">
        <v>145</v>
      </c>
      <c r="W78" s="235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6"/>
      <c r="BK78" s="236"/>
      <c r="BL78" s="236"/>
      <c r="BM78" s="237">
        <v>1</v>
      </c>
    </row>
    <row r="79" spans="1:65">
      <c r="A79" s="35"/>
      <c r="B79" s="19">
        <v>1</v>
      </c>
      <c r="C79" s="8">
        <v>2</v>
      </c>
      <c r="D79" s="238">
        <v>120.75</v>
      </c>
      <c r="E79" s="238">
        <v>122.93999999999998</v>
      </c>
      <c r="F79" s="268">
        <v>120.6</v>
      </c>
      <c r="G79" s="238">
        <v>130</v>
      </c>
      <c r="H79" s="268">
        <v>120</v>
      </c>
      <c r="I79" s="238">
        <v>130</v>
      </c>
      <c r="J79" s="268">
        <v>120</v>
      </c>
      <c r="K79" s="238">
        <v>121</v>
      </c>
      <c r="L79" s="238">
        <v>107</v>
      </c>
      <c r="M79" s="238">
        <v>124</v>
      </c>
      <c r="N79" s="238">
        <v>129</v>
      </c>
      <c r="O79" s="258">
        <v>150.9385467930976</v>
      </c>
      <c r="P79" s="238">
        <v>128.6</v>
      </c>
      <c r="Q79" s="238">
        <v>123.00000000000001</v>
      </c>
      <c r="R79" s="238">
        <v>129</v>
      </c>
      <c r="S79" s="258">
        <v>20.100000000000001</v>
      </c>
      <c r="T79" s="238">
        <v>110</v>
      </c>
      <c r="U79" s="258">
        <v>145.38791666666665</v>
      </c>
      <c r="V79" s="258">
        <v>151</v>
      </c>
      <c r="W79" s="235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36"/>
      <c r="AV79" s="236"/>
      <c r="AW79" s="236"/>
      <c r="AX79" s="236"/>
      <c r="AY79" s="236"/>
      <c r="AZ79" s="236"/>
      <c r="BA79" s="236"/>
      <c r="BB79" s="236"/>
      <c r="BC79" s="236"/>
      <c r="BD79" s="236"/>
      <c r="BE79" s="236"/>
      <c r="BF79" s="236"/>
      <c r="BG79" s="236"/>
      <c r="BH79" s="236"/>
      <c r="BI79" s="236"/>
      <c r="BJ79" s="236"/>
      <c r="BK79" s="236"/>
      <c r="BL79" s="236"/>
      <c r="BM79" s="237">
        <v>5</v>
      </c>
    </row>
    <row r="80" spans="1:65">
      <c r="A80" s="35"/>
      <c r="B80" s="19">
        <v>1</v>
      </c>
      <c r="C80" s="8">
        <v>3</v>
      </c>
      <c r="D80" s="238">
        <v>122.85000000000001</v>
      </c>
      <c r="E80" s="238">
        <v>125.05</v>
      </c>
      <c r="F80" s="269">
        <v>117.5</v>
      </c>
      <c r="G80" s="238">
        <v>130</v>
      </c>
      <c r="H80" s="268">
        <v>120</v>
      </c>
      <c r="I80" s="238">
        <v>120</v>
      </c>
      <c r="J80" s="268">
        <v>120</v>
      </c>
      <c r="K80" s="268">
        <v>123.00000000000001</v>
      </c>
      <c r="L80" s="241">
        <v>111</v>
      </c>
      <c r="M80" s="241">
        <v>122</v>
      </c>
      <c r="N80" s="241">
        <v>123.00000000000001</v>
      </c>
      <c r="O80" s="267">
        <v>155.58856490490359</v>
      </c>
      <c r="P80" s="241">
        <v>125.8</v>
      </c>
      <c r="Q80" s="241">
        <v>124</v>
      </c>
      <c r="R80" s="269">
        <v>154</v>
      </c>
      <c r="S80" s="267">
        <v>17.8</v>
      </c>
      <c r="T80" s="241">
        <v>130</v>
      </c>
      <c r="U80" s="267">
        <v>145.38791666666665</v>
      </c>
      <c r="V80" s="267">
        <v>152</v>
      </c>
      <c r="W80" s="235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7">
        <v>16</v>
      </c>
    </row>
    <row r="81" spans="1:65">
      <c r="A81" s="35"/>
      <c r="B81" s="19">
        <v>1</v>
      </c>
      <c r="C81" s="8">
        <v>4</v>
      </c>
      <c r="D81" s="238">
        <v>121.8</v>
      </c>
      <c r="E81" s="238">
        <v>125.29000000000002</v>
      </c>
      <c r="F81" s="268">
        <v>121.5</v>
      </c>
      <c r="G81" s="238">
        <v>130</v>
      </c>
      <c r="H81" s="268">
        <v>120</v>
      </c>
      <c r="I81" s="238">
        <v>120</v>
      </c>
      <c r="J81" s="268">
        <v>120</v>
      </c>
      <c r="K81" s="268">
        <v>120</v>
      </c>
      <c r="L81" s="241">
        <v>109</v>
      </c>
      <c r="M81" s="241">
        <v>124</v>
      </c>
      <c r="N81" s="241">
        <v>133</v>
      </c>
      <c r="O81" s="267">
        <v>154.95957601607515</v>
      </c>
      <c r="P81" s="241">
        <v>127.14</v>
      </c>
      <c r="Q81" s="241">
        <v>120</v>
      </c>
      <c r="R81" s="269">
        <v>154</v>
      </c>
      <c r="S81" s="269">
        <v>27.5</v>
      </c>
      <c r="T81" s="241">
        <v>120</v>
      </c>
      <c r="U81" s="267">
        <v>143.56299999999999</v>
      </c>
      <c r="V81" s="267">
        <v>160</v>
      </c>
      <c r="W81" s="235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7">
        <v>122.98255555555556</v>
      </c>
    </row>
    <row r="82" spans="1:65">
      <c r="A82" s="35"/>
      <c r="B82" s="19">
        <v>1</v>
      </c>
      <c r="C82" s="8">
        <v>5</v>
      </c>
      <c r="D82" s="238">
        <v>121.8</v>
      </c>
      <c r="E82" s="238">
        <v>129.78</v>
      </c>
      <c r="F82" s="238">
        <v>122.8</v>
      </c>
      <c r="G82" s="238">
        <v>130</v>
      </c>
      <c r="H82" s="238">
        <v>120</v>
      </c>
      <c r="I82" s="238">
        <v>130</v>
      </c>
      <c r="J82" s="238">
        <v>130</v>
      </c>
      <c r="K82" s="238">
        <v>119</v>
      </c>
      <c r="L82" s="238">
        <v>105</v>
      </c>
      <c r="M82" s="238">
        <v>123.00000000000001</v>
      </c>
      <c r="N82" s="238">
        <v>124</v>
      </c>
      <c r="O82" s="258">
        <v>149.58838449803858</v>
      </c>
      <c r="P82" s="238">
        <v>129.25</v>
      </c>
      <c r="Q82" s="238">
        <v>123.00000000000001</v>
      </c>
      <c r="R82" s="238">
        <v>145</v>
      </c>
      <c r="S82" s="258">
        <v>22.2</v>
      </c>
      <c r="T82" s="238">
        <v>120</v>
      </c>
      <c r="U82" s="258">
        <v>143.267</v>
      </c>
      <c r="V82" s="258">
        <v>152</v>
      </c>
      <c r="W82" s="235"/>
      <c r="X82" s="236"/>
      <c r="Y82" s="236"/>
      <c r="Z82" s="236"/>
      <c r="AA82" s="236"/>
      <c r="AB82" s="236"/>
      <c r="AC82" s="236"/>
      <c r="AD82" s="236"/>
      <c r="AE82" s="236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  <c r="AS82" s="236"/>
      <c r="AT82" s="236"/>
      <c r="AU82" s="236"/>
      <c r="AV82" s="236"/>
      <c r="AW82" s="236"/>
      <c r="AX82" s="236"/>
      <c r="AY82" s="236"/>
      <c r="AZ82" s="236"/>
      <c r="BA82" s="236"/>
      <c r="BB82" s="236"/>
      <c r="BC82" s="236"/>
      <c r="BD82" s="236"/>
      <c r="BE82" s="236"/>
      <c r="BF82" s="236"/>
      <c r="BG82" s="236"/>
      <c r="BH82" s="236"/>
      <c r="BI82" s="236"/>
      <c r="BJ82" s="236"/>
      <c r="BK82" s="236"/>
      <c r="BL82" s="236"/>
      <c r="BM82" s="237">
        <v>74</v>
      </c>
    </row>
    <row r="83" spans="1:65">
      <c r="A83" s="35"/>
      <c r="B83" s="19">
        <v>1</v>
      </c>
      <c r="C83" s="8">
        <v>6</v>
      </c>
      <c r="D83" s="238">
        <v>122.85000000000001</v>
      </c>
      <c r="E83" s="238">
        <v>132.31</v>
      </c>
      <c r="F83" s="238">
        <v>122.09999999999998</v>
      </c>
      <c r="G83" s="238">
        <v>130</v>
      </c>
      <c r="H83" s="238">
        <v>120</v>
      </c>
      <c r="I83" s="238">
        <v>120</v>
      </c>
      <c r="J83" s="238">
        <v>120</v>
      </c>
      <c r="K83" s="238">
        <v>121</v>
      </c>
      <c r="L83" s="238">
        <v>111</v>
      </c>
      <c r="M83" s="238">
        <v>123.00000000000001</v>
      </c>
      <c r="N83" s="238">
        <v>125</v>
      </c>
      <c r="O83" s="258">
        <v>151.27484214149658</v>
      </c>
      <c r="P83" s="238">
        <v>128.6</v>
      </c>
      <c r="Q83" s="238">
        <v>120</v>
      </c>
      <c r="R83" s="238">
        <v>124</v>
      </c>
      <c r="S83" s="258">
        <v>18.8</v>
      </c>
      <c r="T83" s="256">
        <v>96</v>
      </c>
      <c r="U83" s="258">
        <v>142.66900000000001</v>
      </c>
      <c r="V83" s="258">
        <v>162</v>
      </c>
      <c r="W83" s="235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9"/>
    </row>
    <row r="84" spans="1:65">
      <c r="A84" s="35"/>
      <c r="B84" s="20" t="s">
        <v>261</v>
      </c>
      <c r="C84" s="12"/>
      <c r="D84" s="240">
        <v>121.45</v>
      </c>
      <c r="E84" s="240">
        <v>126.23166666666668</v>
      </c>
      <c r="F84" s="240">
        <v>121.03333333333335</v>
      </c>
      <c r="G84" s="240">
        <v>130</v>
      </c>
      <c r="H84" s="240">
        <v>121.66666666666667</v>
      </c>
      <c r="I84" s="240">
        <v>123.33333333333333</v>
      </c>
      <c r="J84" s="240">
        <v>121.66666666666667</v>
      </c>
      <c r="K84" s="240">
        <v>121.33333333333333</v>
      </c>
      <c r="L84" s="240">
        <v>108.83333333333333</v>
      </c>
      <c r="M84" s="240">
        <v>122.66666666666667</v>
      </c>
      <c r="N84" s="240">
        <v>127.5</v>
      </c>
      <c r="O84" s="240">
        <v>152.99088890913518</v>
      </c>
      <c r="P84" s="240">
        <v>127.81666666666666</v>
      </c>
      <c r="Q84" s="240">
        <v>122</v>
      </c>
      <c r="R84" s="240">
        <v>138.33333333333334</v>
      </c>
      <c r="S84" s="240">
        <v>20.983333333333334</v>
      </c>
      <c r="T84" s="240">
        <v>114.33333333333333</v>
      </c>
      <c r="U84" s="240">
        <v>144.32705555555555</v>
      </c>
      <c r="V84" s="240">
        <v>153.66666666666666</v>
      </c>
      <c r="W84" s="235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9"/>
    </row>
    <row r="85" spans="1:65">
      <c r="A85" s="35"/>
      <c r="B85" s="3" t="s">
        <v>262</v>
      </c>
      <c r="C85" s="33"/>
      <c r="D85" s="241">
        <v>121.8</v>
      </c>
      <c r="E85" s="241">
        <v>125.17000000000002</v>
      </c>
      <c r="F85" s="241">
        <v>121.6</v>
      </c>
      <c r="G85" s="241">
        <v>130</v>
      </c>
      <c r="H85" s="241">
        <v>120</v>
      </c>
      <c r="I85" s="241">
        <v>120</v>
      </c>
      <c r="J85" s="241">
        <v>120</v>
      </c>
      <c r="K85" s="241">
        <v>121</v>
      </c>
      <c r="L85" s="241">
        <v>109.5</v>
      </c>
      <c r="M85" s="241">
        <v>123.00000000000001</v>
      </c>
      <c r="N85" s="241">
        <v>127</v>
      </c>
      <c r="O85" s="241">
        <v>153.11720907878586</v>
      </c>
      <c r="P85" s="241">
        <v>128.05500000000001</v>
      </c>
      <c r="Q85" s="241">
        <v>122.5</v>
      </c>
      <c r="R85" s="241">
        <v>137</v>
      </c>
      <c r="S85" s="241">
        <v>19.8</v>
      </c>
      <c r="T85" s="241">
        <v>115</v>
      </c>
      <c r="U85" s="241">
        <v>144.47545833333334</v>
      </c>
      <c r="V85" s="241">
        <v>152</v>
      </c>
      <c r="W85" s="235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9"/>
    </row>
    <row r="86" spans="1:65">
      <c r="A86" s="35"/>
      <c r="B86" s="3" t="s">
        <v>263</v>
      </c>
      <c r="C86" s="33"/>
      <c r="D86" s="241">
        <v>1.5808225706890706</v>
      </c>
      <c r="E86" s="241">
        <v>4.0098150414534954</v>
      </c>
      <c r="F86" s="241">
        <v>1.8758109357466328</v>
      </c>
      <c r="G86" s="241">
        <v>0</v>
      </c>
      <c r="H86" s="241">
        <v>4.0824829046386313</v>
      </c>
      <c r="I86" s="241">
        <v>5.1639777949432224</v>
      </c>
      <c r="J86" s="241">
        <v>4.0824829046386304</v>
      </c>
      <c r="K86" s="241">
        <v>1.8618986725025279</v>
      </c>
      <c r="L86" s="241">
        <v>2.4013884872437168</v>
      </c>
      <c r="M86" s="241">
        <v>1.5055453054181633</v>
      </c>
      <c r="N86" s="241">
        <v>4.0865633483405066</v>
      </c>
      <c r="O86" s="241">
        <v>2.6885381887901252</v>
      </c>
      <c r="P86" s="241">
        <v>1.2570229380033862</v>
      </c>
      <c r="Q86" s="241">
        <v>1.6733200530681545</v>
      </c>
      <c r="R86" s="241">
        <v>14.375905768565216</v>
      </c>
      <c r="S86" s="241">
        <v>3.5164849874081185</v>
      </c>
      <c r="T86" s="241">
        <v>11.69045194450012</v>
      </c>
      <c r="U86" s="241">
        <v>1.3083049016726618</v>
      </c>
      <c r="V86" s="241">
        <v>6.2822501276745308</v>
      </c>
      <c r="W86" s="235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9"/>
    </row>
    <row r="87" spans="1:65">
      <c r="A87" s="35"/>
      <c r="B87" s="3" t="s">
        <v>87</v>
      </c>
      <c r="C87" s="33"/>
      <c r="D87" s="13">
        <v>1.3016241833586418E-2</v>
      </c>
      <c r="E87" s="13">
        <v>3.1765524034805016E-2</v>
      </c>
      <c r="F87" s="13">
        <v>1.5498300212723486E-2</v>
      </c>
      <c r="G87" s="13">
        <v>0</v>
      </c>
      <c r="H87" s="13">
        <v>3.3554654010728477E-2</v>
      </c>
      <c r="I87" s="13">
        <v>4.1870090229269373E-2</v>
      </c>
      <c r="J87" s="13">
        <v>3.355465401072847E-2</v>
      </c>
      <c r="K87" s="13">
        <v>1.5345318729416439E-2</v>
      </c>
      <c r="L87" s="13">
        <v>2.2064825303923893E-2</v>
      </c>
      <c r="M87" s="13">
        <v>1.2273467163735027E-2</v>
      </c>
      <c r="N87" s="13">
        <v>3.2051477241886325E-2</v>
      </c>
      <c r="O87" s="13">
        <v>1.7573191501533861E-2</v>
      </c>
      <c r="P87" s="13">
        <v>9.8345776868174698E-3</v>
      </c>
      <c r="Q87" s="13">
        <v>1.3715738139902905E-2</v>
      </c>
      <c r="R87" s="13">
        <v>0.10392221037517023</v>
      </c>
      <c r="S87" s="13">
        <v>0.16758466977322248</v>
      </c>
      <c r="T87" s="13">
        <v>0.10224885082653166</v>
      </c>
      <c r="U87" s="13">
        <v>9.064862417075074E-3</v>
      </c>
      <c r="V87" s="13">
        <v>4.0882321872068535E-2</v>
      </c>
      <c r="W87" s="166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2"/>
    </row>
    <row r="88" spans="1:65">
      <c r="A88" s="35"/>
      <c r="B88" s="3" t="s">
        <v>264</v>
      </c>
      <c r="C88" s="33"/>
      <c r="D88" s="13">
        <v>-1.2461568623553743E-2</v>
      </c>
      <c r="E88" s="13">
        <v>2.6419284397154907E-2</v>
      </c>
      <c r="F88" s="13">
        <v>-1.5849583003190171E-2</v>
      </c>
      <c r="G88" s="13">
        <v>5.7060486446587122E-2</v>
      </c>
      <c r="H88" s="13">
        <v>-1.0699801146142662E-2</v>
      </c>
      <c r="I88" s="13">
        <v>2.8522563724031613E-3</v>
      </c>
      <c r="J88" s="13">
        <v>-1.0699801146142662E-2</v>
      </c>
      <c r="K88" s="13">
        <v>-1.3410212649851982E-2</v>
      </c>
      <c r="L88" s="13">
        <v>-0.11505064403894694</v>
      </c>
      <c r="M88" s="13">
        <v>-2.5685666350151459E-3</v>
      </c>
      <c r="N88" s="13">
        <v>3.6732400168768109E-2</v>
      </c>
      <c r="O88" s="13">
        <v>0.24400479578604783</v>
      </c>
      <c r="P88" s="13">
        <v>3.930729109729203E-2</v>
      </c>
      <c r="Q88" s="13">
        <v>-7.9893896424335642E-3</v>
      </c>
      <c r="R88" s="13">
        <v>0.12482077403931724</v>
      </c>
      <c r="S88" s="13">
        <v>-0.829379595841506</v>
      </c>
      <c r="T88" s="13">
        <v>-7.0328854227745152E-2</v>
      </c>
      <c r="U88" s="13">
        <v>0.17355713502276271</v>
      </c>
      <c r="V88" s="13">
        <v>0.24949970320994019</v>
      </c>
      <c r="W88" s="166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53" t="s">
        <v>265</v>
      </c>
      <c r="C89" s="54"/>
      <c r="D89" s="52">
        <v>0.17</v>
      </c>
      <c r="E89" s="52">
        <v>0.5</v>
      </c>
      <c r="F89" s="52">
        <v>0.23</v>
      </c>
      <c r="G89" s="52">
        <v>1.02</v>
      </c>
      <c r="H89" s="52">
        <v>0.14000000000000001</v>
      </c>
      <c r="I89" s="52">
        <v>0.09</v>
      </c>
      <c r="J89" s="52">
        <v>0.14000000000000001</v>
      </c>
      <c r="K89" s="52">
        <v>0.19</v>
      </c>
      <c r="L89" s="52">
        <v>1.93</v>
      </c>
      <c r="M89" s="52">
        <v>0</v>
      </c>
      <c r="N89" s="52">
        <v>0.67</v>
      </c>
      <c r="O89" s="52">
        <v>4.2300000000000004</v>
      </c>
      <c r="P89" s="52">
        <v>0.72</v>
      </c>
      <c r="Q89" s="52">
        <v>0.09</v>
      </c>
      <c r="R89" s="52">
        <v>2.19</v>
      </c>
      <c r="S89" s="52">
        <v>14.19</v>
      </c>
      <c r="T89" s="52">
        <v>1.1599999999999999</v>
      </c>
      <c r="U89" s="52">
        <v>3.02</v>
      </c>
      <c r="V89" s="52">
        <v>4.32</v>
      </c>
      <c r="W89" s="166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B90" s="36"/>
      <c r="C90" s="20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BM90" s="62"/>
    </row>
    <row r="91" spans="1:65" ht="15">
      <c r="B91" s="37" t="s">
        <v>539</v>
      </c>
      <c r="BM91" s="32" t="s">
        <v>67</v>
      </c>
    </row>
    <row r="92" spans="1:65" ht="15">
      <c r="A92" s="28" t="s">
        <v>13</v>
      </c>
      <c r="B92" s="18" t="s">
        <v>115</v>
      </c>
      <c r="C92" s="15" t="s">
        <v>116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66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235</v>
      </c>
      <c r="C93" s="8" t="s">
        <v>235</v>
      </c>
      <c r="D93" s="164" t="s">
        <v>238</v>
      </c>
      <c r="E93" s="165" t="s">
        <v>241</v>
      </c>
      <c r="F93" s="165" t="s">
        <v>242</v>
      </c>
      <c r="G93" s="165" t="s">
        <v>243</v>
      </c>
      <c r="H93" s="165" t="s">
        <v>244</v>
      </c>
      <c r="I93" s="165" t="s">
        <v>245</v>
      </c>
      <c r="J93" s="165" t="s">
        <v>246</v>
      </c>
      <c r="K93" s="165" t="s">
        <v>247</v>
      </c>
      <c r="L93" s="165" t="s">
        <v>248</v>
      </c>
      <c r="M93" s="165" t="s">
        <v>249</v>
      </c>
      <c r="N93" s="165" t="s">
        <v>250</v>
      </c>
      <c r="O93" s="165" t="s">
        <v>251</v>
      </c>
      <c r="P93" s="165" t="s">
        <v>253</v>
      </c>
      <c r="Q93" s="165" t="s">
        <v>254</v>
      </c>
      <c r="R93" s="165" t="s">
        <v>255</v>
      </c>
      <c r="S93" s="165" t="s">
        <v>268</v>
      </c>
      <c r="T93" s="166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271</v>
      </c>
      <c r="E94" s="10" t="s">
        <v>269</v>
      </c>
      <c r="F94" s="10" t="s">
        <v>269</v>
      </c>
      <c r="G94" s="10" t="s">
        <v>269</v>
      </c>
      <c r="H94" s="10" t="s">
        <v>269</v>
      </c>
      <c r="I94" s="10" t="s">
        <v>294</v>
      </c>
      <c r="J94" s="10" t="s">
        <v>271</v>
      </c>
      <c r="K94" s="10" t="s">
        <v>294</v>
      </c>
      <c r="L94" s="10" t="s">
        <v>271</v>
      </c>
      <c r="M94" s="10" t="s">
        <v>294</v>
      </c>
      <c r="N94" s="10" t="s">
        <v>269</v>
      </c>
      <c r="O94" s="10" t="s">
        <v>294</v>
      </c>
      <c r="P94" s="10" t="s">
        <v>294</v>
      </c>
      <c r="Q94" s="10" t="s">
        <v>271</v>
      </c>
      <c r="R94" s="10" t="s">
        <v>271</v>
      </c>
      <c r="S94" s="10" t="s">
        <v>269</v>
      </c>
      <c r="T94" s="166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2</v>
      </c>
    </row>
    <row r="95" spans="1:65">
      <c r="A95" s="35"/>
      <c r="B95" s="19"/>
      <c r="C95" s="8"/>
      <c r="D95" s="29" t="s">
        <v>296</v>
      </c>
      <c r="E95" s="29" t="s">
        <v>295</v>
      </c>
      <c r="F95" s="29" t="s">
        <v>295</v>
      </c>
      <c r="G95" s="29" t="s">
        <v>295</v>
      </c>
      <c r="H95" s="29" t="s">
        <v>295</v>
      </c>
      <c r="I95" s="29" t="s">
        <v>297</v>
      </c>
      <c r="J95" s="29" t="s">
        <v>297</v>
      </c>
      <c r="K95" s="29" t="s">
        <v>297</v>
      </c>
      <c r="L95" s="29" t="s">
        <v>297</v>
      </c>
      <c r="M95" s="29" t="s">
        <v>298</v>
      </c>
      <c r="N95" s="29" t="s">
        <v>295</v>
      </c>
      <c r="O95" s="29" t="s">
        <v>298</v>
      </c>
      <c r="P95" s="29" t="s">
        <v>295</v>
      </c>
      <c r="Q95" s="29" t="s">
        <v>297</v>
      </c>
      <c r="R95" s="29" t="s">
        <v>295</v>
      </c>
      <c r="S95" s="29" t="s">
        <v>299</v>
      </c>
      <c r="T95" s="166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8">
        <v>1</v>
      </c>
      <c r="C96" s="14">
        <v>1</v>
      </c>
      <c r="D96" s="22">
        <v>1.03</v>
      </c>
      <c r="E96" s="22">
        <v>1.31</v>
      </c>
      <c r="F96" s="23">
        <v>1.24</v>
      </c>
      <c r="G96" s="22">
        <v>1.22</v>
      </c>
      <c r="H96" s="23">
        <v>1.04</v>
      </c>
      <c r="I96" s="22">
        <v>1.3</v>
      </c>
      <c r="J96" s="23">
        <v>1.1000000000000001</v>
      </c>
      <c r="K96" s="22">
        <v>1.4</v>
      </c>
      <c r="L96" s="22">
        <v>1.5</v>
      </c>
      <c r="M96" s="22">
        <v>1.5466221770992041</v>
      </c>
      <c r="N96" s="22">
        <v>1.33</v>
      </c>
      <c r="O96" s="22">
        <v>1.24</v>
      </c>
      <c r="P96" s="22">
        <v>1.4</v>
      </c>
      <c r="Q96" s="157" t="s">
        <v>108</v>
      </c>
      <c r="R96" s="157" t="s">
        <v>109</v>
      </c>
      <c r="S96" s="22">
        <v>0.9900000000000001</v>
      </c>
      <c r="T96" s="166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1</v>
      </c>
    </row>
    <row r="97" spans="1:65">
      <c r="A97" s="35"/>
      <c r="B97" s="19">
        <v>1</v>
      </c>
      <c r="C97" s="8">
        <v>2</v>
      </c>
      <c r="D97" s="10">
        <v>0.97000000000000008</v>
      </c>
      <c r="E97" s="10">
        <v>1.3</v>
      </c>
      <c r="F97" s="25">
        <v>1.22</v>
      </c>
      <c r="G97" s="10">
        <v>1.23</v>
      </c>
      <c r="H97" s="162">
        <v>1.32</v>
      </c>
      <c r="I97" s="10">
        <v>1.4</v>
      </c>
      <c r="J97" s="25">
        <v>1.1000000000000001</v>
      </c>
      <c r="K97" s="10">
        <v>1.4</v>
      </c>
      <c r="L97" s="10">
        <v>1.5</v>
      </c>
      <c r="M97" s="10">
        <v>1.511921683797907</v>
      </c>
      <c r="N97" s="10">
        <v>1.33</v>
      </c>
      <c r="O97" s="10">
        <v>1.22</v>
      </c>
      <c r="P97" s="10">
        <v>1.5</v>
      </c>
      <c r="Q97" s="159" t="s">
        <v>108</v>
      </c>
      <c r="R97" s="159" t="s">
        <v>109</v>
      </c>
      <c r="S97" s="10">
        <v>0.82</v>
      </c>
      <c r="T97" s="166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6</v>
      </c>
    </row>
    <row r="98" spans="1:65">
      <c r="A98" s="35"/>
      <c r="B98" s="19">
        <v>1</v>
      </c>
      <c r="C98" s="8">
        <v>3</v>
      </c>
      <c r="D98" s="10">
        <v>1.01</v>
      </c>
      <c r="E98" s="10">
        <v>1.32</v>
      </c>
      <c r="F98" s="25">
        <v>1.3</v>
      </c>
      <c r="G98" s="10">
        <v>1.35</v>
      </c>
      <c r="H98" s="25">
        <v>0.96</v>
      </c>
      <c r="I98" s="10">
        <v>1.4</v>
      </c>
      <c r="J98" s="25">
        <v>1.1000000000000001</v>
      </c>
      <c r="K98" s="25">
        <v>1.4</v>
      </c>
      <c r="L98" s="11">
        <v>1.5</v>
      </c>
      <c r="M98" s="11">
        <v>1.5409707652660414</v>
      </c>
      <c r="N98" s="11">
        <v>1.37</v>
      </c>
      <c r="O98" s="11">
        <v>1.27</v>
      </c>
      <c r="P98" s="11">
        <v>1.4</v>
      </c>
      <c r="Q98" s="160" t="s">
        <v>108</v>
      </c>
      <c r="R98" s="160" t="s">
        <v>109</v>
      </c>
      <c r="S98" s="11">
        <v>0.9</v>
      </c>
      <c r="T98" s="166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16</v>
      </c>
    </row>
    <row r="99" spans="1:65">
      <c r="A99" s="35"/>
      <c r="B99" s="19">
        <v>1</v>
      </c>
      <c r="C99" s="8">
        <v>4</v>
      </c>
      <c r="D99" s="10">
        <v>1.03</v>
      </c>
      <c r="E99" s="10">
        <v>1.23</v>
      </c>
      <c r="F99" s="25">
        <v>1.19</v>
      </c>
      <c r="G99" s="10">
        <v>1.1399999999999999</v>
      </c>
      <c r="H99" s="25">
        <v>1.01</v>
      </c>
      <c r="I99" s="10">
        <v>1.4</v>
      </c>
      <c r="J99" s="25">
        <v>1.1000000000000001</v>
      </c>
      <c r="K99" s="25">
        <v>1.4</v>
      </c>
      <c r="L99" s="11">
        <v>1.4</v>
      </c>
      <c r="M99" s="11">
        <v>1.4971927516761747</v>
      </c>
      <c r="N99" s="11">
        <v>1.43</v>
      </c>
      <c r="O99" s="11">
        <v>1.27</v>
      </c>
      <c r="P99" s="11">
        <v>1.4</v>
      </c>
      <c r="Q99" s="160" t="s">
        <v>108</v>
      </c>
      <c r="R99" s="160" t="s">
        <v>109</v>
      </c>
      <c r="S99" s="11">
        <v>0.9900000000000001</v>
      </c>
      <c r="T99" s="166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1.2619692328150409</v>
      </c>
    </row>
    <row r="100" spans="1:65">
      <c r="A100" s="35"/>
      <c r="B100" s="19">
        <v>1</v>
      </c>
      <c r="C100" s="8">
        <v>5</v>
      </c>
      <c r="D100" s="10">
        <v>1.17</v>
      </c>
      <c r="E100" s="10">
        <v>1.24</v>
      </c>
      <c r="F100" s="10">
        <v>1.24</v>
      </c>
      <c r="G100" s="10">
        <v>1.23</v>
      </c>
      <c r="H100" s="10">
        <v>1.06</v>
      </c>
      <c r="I100" s="10">
        <v>1.3</v>
      </c>
      <c r="J100" s="10">
        <v>1.1000000000000001</v>
      </c>
      <c r="K100" s="10">
        <v>1.4</v>
      </c>
      <c r="L100" s="10">
        <v>1.4</v>
      </c>
      <c r="M100" s="10">
        <v>1.514760547495702</v>
      </c>
      <c r="N100" s="10">
        <v>1.38</v>
      </c>
      <c r="O100" s="10">
        <v>1.23</v>
      </c>
      <c r="P100" s="10">
        <v>1.4</v>
      </c>
      <c r="Q100" s="159" t="s">
        <v>108</v>
      </c>
      <c r="R100" s="159" t="s">
        <v>109</v>
      </c>
      <c r="S100" s="10">
        <v>1.05</v>
      </c>
      <c r="T100" s="166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75</v>
      </c>
    </row>
    <row r="101" spans="1:65">
      <c r="A101" s="35"/>
      <c r="B101" s="19">
        <v>1</v>
      </c>
      <c r="C101" s="8">
        <v>6</v>
      </c>
      <c r="D101" s="10">
        <v>1.23</v>
      </c>
      <c r="E101" s="10">
        <v>1.32</v>
      </c>
      <c r="F101" s="10">
        <v>1.37</v>
      </c>
      <c r="G101" s="10">
        <v>1.17</v>
      </c>
      <c r="H101" s="10">
        <v>1.06</v>
      </c>
      <c r="I101" s="10">
        <v>1.3</v>
      </c>
      <c r="J101" s="10">
        <v>1.1000000000000001</v>
      </c>
      <c r="K101" s="10">
        <v>1.4</v>
      </c>
      <c r="L101" s="10">
        <v>1.4</v>
      </c>
      <c r="M101" s="10">
        <v>1.5579476311284173</v>
      </c>
      <c r="N101" s="10">
        <v>1.34</v>
      </c>
      <c r="O101" s="10">
        <v>1.23</v>
      </c>
      <c r="P101" s="10">
        <v>1.4</v>
      </c>
      <c r="Q101" s="159" t="s">
        <v>108</v>
      </c>
      <c r="R101" s="159" t="s">
        <v>109</v>
      </c>
      <c r="S101" s="10">
        <v>0.93</v>
      </c>
      <c r="T101" s="166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2"/>
    </row>
    <row r="102" spans="1:65">
      <c r="A102" s="35"/>
      <c r="B102" s="20" t="s">
        <v>261</v>
      </c>
      <c r="C102" s="12"/>
      <c r="D102" s="26">
        <v>1.0733333333333333</v>
      </c>
      <c r="E102" s="26">
        <v>1.2866666666666668</v>
      </c>
      <c r="F102" s="26">
        <v>1.26</v>
      </c>
      <c r="G102" s="26">
        <v>1.2233333333333334</v>
      </c>
      <c r="H102" s="26">
        <v>1.0750000000000002</v>
      </c>
      <c r="I102" s="26">
        <v>1.3499999999999999</v>
      </c>
      <c r="J102" s="26">
        <v>1.0999999999999999</v>
      </c>
      <c r="K102" s="26">
        <v>1.4000000000000001</v>
      </c>
      <c r="L102" s="26">
        <v>1.4500000000000002</v>
      </c>
      <c r="M102" s="26">
        <v>1.5282359260772411</v>
      </c>
      <c r="N102" s="26">
        <v>1.3633333333333333</v>
      </c>
      <c r="O102" s="26">
        <v>1.2433333333333334</v>
      </c>
      <c r="P102" s="26">
        <v>1.4166666666666667</v>
      </c>
      <c r="Q102" s="26" t="s">
        <v>661</v>
      </c>
      <c r="R102" s="26" t="s">
        <v>661</v>
      </c>
      <c r="S102" s="26">
        <v>0.94666666666666666</v>
      </c>
      <c r="T102" s="166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3" t="s">
        <v>262</v>
      </c>
      <c r="C103" s="33"/>
      <c r="D103" s="11">
        <v>1.03</v>
      </c>
      <c r="E103" s="11">
        <v>1.3050000000000002</v>
      </c>
      <c r="F103" s="11">
        <v>1.24</v>
      </c>
      <c r="G103" s="11">
        <v>1.2250000000000001</v>
      </c>
      <c r="H103" s="11">
        <v>1.05</v>
      </c>
      <c r="I103" s="11">
        <v>1.35</v>
      </c>
      <c r="J103" s="11">
        <v>1.1000000000000001</v>
      </c>
      <c r="K103" s="11">
        <v>1.4</v>
      </c>
      <c r="L103" s="11">
        <v>1.45</v>
      </c>
      <c r="M103" s="11">
        <v>1.5278656563808717</v>
      </c>
      <c r="N103" s="11">
        <v>1.355</v>
      </c>
      <c r="O103" s="11">
        <v>1.2349999999999999</v>
      </c>
      <c r="P103" s="11">
        <v>1.4</v>
      </c>
      <c r="Q103" s="11" t="s">
        <v>661</v>
      </c>
      <c r="R103" s="11" t="s">
        <v>661</v>
      </c>
      <c r="S103" s="11">
        <v>0.96000000000000008</v>
      </c>
      <c r="T103" s="166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263</v>
      </c>
      <c r="C104" s="33"/>
      <c r="D104" s="27">
        <v>0.10230672835481867</v>
      </c>
      <c r="E104" s="27">
        <v>4.0824829046386332E-2</v>
      </c>
      <c r="F104" s="27">
        <v>6.4807406984078664E-2</v>
      </c>
      <c r="G104" s="27">
        <v>7.2018516137634186E-2</v>
      </c>
      <c r="H104" s="27">
        <v>0.12581732790041092</v>
      </c>
      <c r="I104" s="27">
        <v>5.477225575051653E-2</v>
      </c>
      <c r="J104" s="27">
        <v>2.4323767777952469E-16</v>
      </c>
      <c r="K104" s="27">
        <v>2.4323767777952469E-16</v>
      </c>
      <c r="L104" s="27">
        <v>5.4772255750516662E-2</v>
      </c>
      <c r="M104" s="27">
        <v>2.3640790083307137E-2</v>
      </c>
      <c r="N104" s="27">
        <v>3.8815804341358971E-2</v>
      </c>
      <c r="O104" s="27">
        <v>2.160246899469289E-2</v>
      </c>
      <c r="P104" s="27">
        <v>4.0824829046386332E-2</v>
      </c>
      <c r="Q104" s="27" t="s">
        <v>661</v>
      </c>
      <c r="R104" s="27" t="s">
        <v>661</v>
      </c>
      <c r="S104" s="27">
        <v>8.1158281565510443E-2</v>
      </c>
      <c r="T104" s="16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87</v>
      </c>
      <c r="C105" s="33"/>
      <c r="D105" s="13">
        <v>9.5316827659768955E-2</v>
      </c>
      <c r="E105" s="13">
        <v>3.1729141745896111E-2</v>
      </c>
      <c r="F105" s="13">
        <v>5.1434449987364017E-2</v>
      </c>
      <c r="G105" s="13">
        <v>5.8870721638393068E-2</v>
      </c>
      <c r="H105" s="13">
        <v>0.11703937479107991</v>
      </c>
      <c r="I105" s="13">
        <v>4.0572041296678914E-2</v>
      </c>
      <c r="J105" s="13">
        <v>2.2112516161774974E-16</v>
      </c>
      <c r="K105" s="13">
        <v>1.7374119841394619E-16</v>
      </c>
      <c r="L105" s="13">
        <v>3.7773969483114934E-2</v>
      </c>
      <c r="M105" s="13">
        <v>1.5469332764601077E-2</v>
      </c>
      <c r="N105" s="13">
        <v>2.8471250128136165E-2</v>
      </c>
      <c r="O105" s="13">
        <v>1.7374639942112243E-2</v>
      </c>
      <c r="P105" s="13">
        <v>2.881752638568447E-2</v>
      </c>
      <c r="Q105" s="13" t="s">
        <v>661</v>
      </c>
      <c r="R105" s="13" t="s">
        <v>661</v>
      </c>
      <c r="S105" s="13">
        <v>8.573057911849695E-2</v>
      </c>
      <c r="T105" s="166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264</v>
      </c>
      <c r="C106" s="33"/>
      <c r="D106" s="13">
        <v>-0.14947741559508754</v>
      </c>
      <c r="E106" s="13">
        <v>1.9570551491603361E-2</v>
      </c>
      <c r="F106" s="13">
        <v>-1.5604443942330848E-3</v>
      </c>
      <c r="G106" s="13">
        <v>-3.0615563737258045E-2</v>
      </c>
      <c r="H106" s="13">
        <v>-0.1481567283522226</v>
      </c>
      <c r="I106" s="13">
        <v>6.9756666720464322E-2</v>
      </c>
      <c r="J106" s="13">
        <v>-0.1283464197092512</v>
      </c>
      <c r="K106" s="13">
        <v>0.10937728400640778</v>
      </c>
      <c r="L106" s="13">
        <v>0.1489979012923508</v>
      </c>
      <c r="M106" s="13">
        <v>0.21099301499470502</v>
      </c>
      <c r="N106" s="13">
        <v>8.0322164663382711E-2</v>
      </c>
      <c r="O106" s="13">
        <v>-1.4767316822880794E-2</v>
      </c>
      <c r="P106" s="13">
        <v>0.12258415643505538</v>
      </c>
      <c r="Q106" s="13" t="s">
        <v>661</v>
      </c>
      <c r="R106" s="13" t="s">
        <v>661</v>
      </c>
      <c r="S106" s="13">
        <v>-0.24984964605281013</v>
      </c>
      <c r="T106" s="166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53" t="s">
        <v>265</v>
      </c>
      <c r="C107" s="54"/>
      <c r="D107" s="52">
        <v>0.85</v>
      </c>
      <c r="E107" s="52">
        <v>0.06</v>
      </c>
      <c r="F107" s="52">
        <v>0.06</v>
      </c>
      <c r="G107" s="52">
        <v>0.21</v>
      </c>
      <c r="H107" s="52">
        <v>0.84</v>
      </c>
      <c r="I107" s="52">
        <v>0.33</v>
      </c>
      <c r="J107" s="52">
        <v>0.74</v>
      </c>
      <c r="K107" s="52">
        <v>0.54</v>
      </c>
      <c r="L107" s="52">
        <v>0.75</v>
      </c>
      <c r="M107" s="52">
        <v>1.0900000000000001</v>
      </c>
      <c r="N107" s="52">
        <v>0.38</v>
      </c>
      <c r="O107" s="52">
        <v>0.13</v>
      </c>
      <c r="P107" s="52">
        <v>0.61</v>
      </c>
      <c r="Q107" s="52">
        <v>1.1599999999999999</v>
      </c>
      <c r="R107" s="52">
        <v>5.22</v>
      </c>
      <c r="S107" s="52">
        <v>1.39</v>
      </c>
      <c r="T107" s="166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B108" s="36"/>
      <c r="C108" s="2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BM108" s="62"/>
    </row>
    <row r="109" spans="1:65" ht="15">
      <c r="B109" s="37" t="s">
        <v>540</v>
      </c>
      <c r="BM109" s="32" t="s">
        <v>67</v>
      </c>
    </row>
    <row r="110" spans="1:65" ht="15">
      <c r="A110" s="28" t="s">
        <v>16</v>
      </c>
      <c r="B110" s="18" t="s">
        <v>115</v>
      </c>
      <c r="C110" s="15" t="s">
        <v>116</v>
      </c>
      <c r="D110" s="16" t="s">
        <v>234</v>
      </c>
      <c r="E110" s="17" t="s">
        <v>234</v>
      </c>
      <c r="F110" s="17" t="s">
        <v>234</v>
      </c>
      <c r="G110" s="17" t="s">
        <v>234</v>
      </c>
      <c r="H110" s="17" t="s">
        <v>234</v>
      </c>
      <c r="I110" s="17" t="s">
        <v>234</v>
      </c>
      <c r="J110" s="17" t="s">
        <v>234</v>
      </c>
      <c r="K110" s="17" t="s">
        <v>234</v>
      </c>
      <c r="L110" s="17" t="s">
        <v>234</v>
      </c>
      <c r="M110" s="17" t="s">
        <v>234</v>
      </c>
      <c r="N110" s="17" t="s">
        <v>234</v>
      </c>
      <c r="O110" s="17" t="s">
        <v>234</v>
      </c>
      <c r="P110" s="17" t="s">
        <v>234</v>
      </c>
      <c r="Q110" s="17" t="s">
        <v>234</v>
      </c>
      <c r="R110" s="17" t="s">
        <v>234</v>
      </c>
      <c r="S110" s="17" t="s">
        <v>234</v>
      </c>
      <c r="T110" s="17" t="s">
        <v>234</v>
      </c>
      <c r="U110" s="17" t="s">
        <v>234</v>
      </c>
      <c r="V110" s="17" t="s">
        <v>234</v>
      </c>
      <c r="W110" s="166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9" t="s">
        <v>235</v>
      </c>
      <c r="C111" s="8" t="s">
        <v>235</v>
      </c>
      <c r="D111" s="164" t="s">
        <v>237</v>
      </c>
      <c r="E111" s="165" t="s">
        <v>238</v>
      </c>
      <c r="F111" s="165" t="s">
        <v>239</v>
      </c>
      <c r="G111" s="165" t="s">
        <v>241</v>
      </c>
      <c r="H111" s="165" t="s">
        <v>242</v>
      </c>
      <c r="I111" s="165" t="s">
        <v>243</v>
      </c>
      <c r="J111" s="165" t="s">
        <v>244</v>
      </c>
      <c r="K111" s="165" t="s">
        <v>245</v>
      </c>
      <c r="L111" s="165" t="s">
        <v>246</v>
      </c>
      <c r="M111" s="165" t="s">
        <v>247</v>
      </c>
      <c r="N111" s="165" t="s">
        <v>248</v>
      </c>
      <c r="O111" s="165" t="s">
        <v>249</v>
      </c>
      <c r="P111" s="165" t="s">
        <v>250</v>
      </c>
      <c r="Q111" s="165" t="s">
        <v>251</v>
      </c>
      <c r="R111" s="165" t="s">
        <v>252</v>
      </c>
      <c r="S111" s="165" t="s">
        <v>253</v>
      </c>
      <c r="T111" s="165" t="s">
        <v>254</v>
      </c>
      <c r="U111" s="165" t="s">
        <v>255</v>
      </c>
      <c r="V111" s="165" t="s">
        <v>268</v>
      </c>
      <c r="W111" s="166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 t="s">
        <v>3</v>
      </c>
    </row>
    <row r="112" spans="1:65">
      <c r="A112" s="35"/>
      <c r="B112" s="19"/>
      <c r="C112" s="8"/>
      <c r="D112" s="9" t="s">
        <v>271</v>
      </c>
      <c r="E112" s="10" t="s">
        <v>271</v>
      </c>
      <c r="F112" s="10" t="s">
        <v>269</v>
      </c>
      <c r="G112" s="10" t="s">
        <v>269</v>
      </c>
      <c r="H112" s="10" t="s">
        <v>269</v>
      </c>
      <c r="I112" s="10" t="s">
        <v>269</v>
      </c>
      <c r="J112" s="10" t="s">
        <v>269</v>
      </c>
      <c r="K112" s="10" t="s">
        <v>294</v>
      </c>
      <c r="L112" s="10" t="s">
        <v>271</v>
      </c>
      <c r="M112" s="10" t="s">
        <v>294</v>
      </c>
      <c r="N112" s="10" t="s">
        <v>271</v>
      </c>
      <c r="O112" s="10" t="s">
        <v>294</v>
      </c>
      <c r="P112" s="10" t="s">
        <v>269</v>
      </c>
      <c r="Q112" s="10" t="s">
        <v>294</v>
      </c>
      <c r="R112" s="10" t="s">
        <v>271</v>
      </c>
      <c r="S112" s="10" t="s">
        <v>294</v>
      </c>
      <c r="T112" s="10" t="s">
        <v>271</v>
      </c>
      <c r="U112" s="10" t="s">
        <v>271</v>
      </c>
      <c r="V112" s="10" t="s">
        <v>269</v>
      </c>
      <c r="W112" s="166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2</v>
      </c>
    </row>
    <row r="113" spans="1:65">
      <c r="A113" s="35"/>
      <c r="B113" s="19"/>
      <c r="C113" s="8"/>
      <c r="D113" s="29" t="s">
        <v>295</v>
      </c>
      <c r="E113" s="29" t="s">
        <v>296</v>
      </c>
      <c r="F113" s="29" t="s">
        <v>295</v>
      </c>
      <c r="G113" s="29" t="s">
        <v>295</v>
      </c>
      <c r="H113" s="29" t="s">
        <v>295</v>
      </c>
      <c r="I113" s="29" t="s">
        <v>295</v>
      </c>
      <c r="J113" s="29" t="s">
        <v>295</v>
      </c>
      <c r="K113" s="29" t="s">
        <v>297</v>
      </c>
      <c r="L113" s="29" t="s">
        <v>297</v>
      </c>
      <c r="M113" s="29" t="s">
        <v>297</v>
      </c>
      <c r="N113" s="29" t="s">
        <v>297</v>
      </c>
      <c r="O113" s="29" t="s">
        <v>298</v>
      </c>
      <c r="P113" s="29" t="s">
        <v>295</v>
      </c>
      <c r="Q113" s="29" t="s">
        <v>298</v>
      </c>
      <c r="R113" s="29" t="s">
        <v>298</v>
      </c>
      <c r="S113" s="29" t="s">
        <v>295</v>
      </c>
      <c r="T113" s="29" t="s">
        <v>297</v>
      </c>
      <c r="U113" s="29" t="s">
        <v>295</v>
      </c>
      <c r="V113" s="29" t="s">
        <v>299</v>
      </c>
      <c r="W113" s="166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3</v>
      </c>
    </row>
    <row r="114" spans="1:65">
      <c r="A114" s="35"/>
      <c r="B114" s="18">
        <v>1</v>
      </c>
      <c r="C114" s="14">
        <v>1</v>
      </c>
      <c r="D114" s="157" t="s">
        <v>301</v>
      </c>
      <c r="E114" s="157" t="s">
        <v>97</v>
      </c>
      <c r="F114" s="158">
        <v>0.32</v>
      </c>
      <c r="G114" s="22">
        <v>0.42</v>
      </c>
      <c r="H114" s="23">
        <v>0.41</v>
      </c>
      <c r="I114" s="22">
        <v>0.43</v>
      </c>
      <c r="J114" s="23">
        <v>0.44</v>
      </c>
      <c r="K114" s="157">
        <v>0.5</v>
      </c>
      <c r="L114" s="157" t="s">
        <v>97</v>
      </c>
      <c r="M114" s="22">
        <v>0.37</v>
      </c>
      <c r="N114" s="157" t="s">
        <v>109</v>
      </c>
      <c r="O114" s="22">
        <v>0.43360483818699425</v>
      </c>
      <c r="P114" s="22">
        <v>0.41</v>
      </c>
      <c r="Q114" s="22">
        <v>0.43</v>
      </c>
      <c r="R114" s="157" t="s">
        <v>108</v>
      </c>
      <c r="S114" s="157">
        <v>0.31</v>
      </c>
      <c r="T114" s="157" t="s">
        <v>108</v>
      </c>
      <c r="U114" s="157" t="s">
        <v>109</v>
      </c>
      <c r="V114" s="22">
        <v>0.43</v>
      </c>
      <c r="W114" s="166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>
        <v>1</v>
      </c>
      <c r="C115" s="8">
        <v>2</v>
      </c>
      <c r="D115" s="159" t="s">
        <v>301</v>
      </c>
      <c r="E115" s="159" t="s">
        <v>97</v>
      </c>
      <c r="F115" s="162">
        <v>0.48</v>
      </c>
      <c r="G115" s="10">
        <v>0.41</v>
      </c>
      <c r="H115" s="25">
        <v>0.41</v>
      </c>
      <c r="I115" s="10">
        <v>0.43</v>
      </c>
      <c r="J115" s="25">
        <v>0.48</v>
      </c>
      <c r="K115" s="159">
        <v>0.43</v>
      </c>
      <c r="L115" s="159" t="s">
        <v>97</v>
      </c>
      <c r="M115" s="10">
        <v>0.37</v>
      </c>
      <c r="N115" s="159" t="s">
        <v>109</v>
      </c>
      <c r="O115" s="10">
        <v>0.44284494367940624</v>
      </c>
      <c r="P115" s="10">
        <v>0.43</v>
      </c>
      <c r="Q115" s="10">
        <v>0.44</v>
      </c>
      <c r="R115" s="159" t="s">
        <v>108</v>
      </c>
      <c r="S115" s="159">
        <v>0.36</v>
      </c>
      <c r="T115" s="159" t="s">
        <v>108</v>
      </c>
      <c r="U115" s="159" t="s">
        <v>109</v>
      </c>
      <c r="V115" s="10">
        <v>0.41</v>
      </c>
      <c r="W115" s="166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7</v>
      </c>
    </row>
    <row r="116" spans="1:65">
      <c r="A116" s="35"/>
      <c r="B116" s="19">
        <v>1</v>
      </c>
      <c r="C116" s="8">
        <v>3</v>
      </c>
      <c r="D116" s="159" t="s">
        <v>301</v>
      </c>
      <c r="E116" s="159" t="s">
        <v>97</v>
      </c>
      <c r="F116" s="160">
        <v>0.34</v>
      </c>
      <c r="G116" s="10">
        <v>0.42</v>
      </c>
      <c r="H116" s="25">
        <v>0.42</v>
      </c>
      <c r="I116" s="161">
        <v>0.49</v>
      </c>
      <c r="J116" s="25">
        <v>0.35</v>
      </c>
      <c r="K116" s="160">
        <v>0.5</v>
      </c>
      <c r="L116" s="160" t="s">
        <v>97</v>
      </c>
      <c r="M116" s="11">
        <v>0.38</v>
      </c>
      <c r="N116" s="160" t="s">
        <v>109</v>
      </c>
      <c r="O116" s="11">
        <v>0.46880879936850528</v>
      </c>
      <c r="P116" s="11">
        <v>0.42</v>
      </c>
      <c r="Q116" s="11">
        <v>0.46</v>
      </c>
      <c r="R116" s="160">
        <v>2</v>
      </c>
      <c r="S116" s="160">
        <v>0.31</v>
      </c>
      <c r="T116" s="160" t="s">
        <v>108</v>
      </c>
      <c r="U116" s="160" t="s">
        <v>109</v>
      </c>
      <c r="V116" s="11">
        <v>0.43</v>
      </c>
      <c r="W116" s="166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16</v>
      </c>
    </row>
    <row r="117" spans="1:65">
      <c r="A117" s="35"/>
      <c r="B117" s="19">
        <v>1</v>
      </c>
      <c r="C117" s="8">
        <v>4</v>
      </c>
      <c r="D117" s="159" t="s">
        <v>301</v>
      </c>
      <c r="E117" s="159" t="s">
        <v>97</v>
      </c>
      <c r="F117" s="160">
        <v>0.32</v>
      </c>
      <c r="G117" s="10">
        <v>0.4</v>
      </c>
      <c r="H117" s="25">
        <v>0.41</v>
      </c>
      <c r="I117" s="10">
        <v>0.43</v>
      </c>
      <c r="J117" s="25">
        <v>0.35</v>
      </c>
      <c r="K117" s="160">
        <v>0.44</v>
      </c>
      <c r="L117" s="160" t="s">
        <v>97</v>
      </c>
      <c r="M117" s="11">
        <v>0.38</v>
      </c>
      <c r="N117" s="160" t="s">
        <v>109</v>
      </c>
      <c r="O117" s="11">
        <v>0.45746403385800027</v>
      </c>
      <c r="P117" s="11">
        <v>0.43</v>
      </c>
      <c r="Q117" s="11">
        <v>0.42</v>
      </c>
      <c r="R117" s="160" t="s">
        <v>108</v>
      </c>
      <c r="S117" s="162">
        <v>0.38</v>
      </c>
      <c r="T117" s="160" t="s">
        <v>108</v>
      </c>
      <c r="U117" s="160" t="s">
        <v>109</v>
      </c>
      <c r="V117" s="11">
        <v>0.4</v>
      </c>
      <c r="W117" s="166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0.41779722879994363</v>
      </c>
    </row>
    <row r="118" spans="1:65">
      <c r="A118" s="35"/>
      <c r="B118" s="19">
        <v>1</v>
      </c>
      <c r="C118" s="8">
        <v>5</v>
      </c>
      <c r="D118" s="159" t="s">
        <v>301</v>
      </c>
      <c r="E118" s="159" t="s">
        <v>97</v>
      </c>
      <c r="F118" s="159">
        <v>0.34</v>
      </c>
      <c r="G118" s="10">
        <v>0.38</v>
      </c>
      <c r="H118" s="10">
        <v>0.41</v>
      </c>
      <c r="I118" s="10">
        <v>0.42</v>
      </c>
      <c r="J118" s="10">
        <v>0.47</v>
      </c>
      <c r="K118" s="159">
        <v>0.49</v>
      </c>
      <c r="L118" s="159" t="s">
        <v>97</v>
      </c>
      <c r="M118" s="10">
        <v>0.36</v>
      </c>
      <c r="N118" s="159" t="s">
        <v>109</v>
      </c>
      <c r="O118" s="10">
        <v>0.44660834277790412</v>
      </c>
      <c r="P118" s="10">
        <v>0.42</v>
      </c>
      <c r="Q118" s="10">
        <v>0.41</v>
      </c>
      <c r="R118" s="159" t="s">
        <v>108</v>
      </c>
      <c r="S118" s="159">
        <v>0.31</v>
      </c>
      <c r="T118" s="159" t="s">
        <v>108</v>
      </c>
      <c r="U118" s="159" t="s">
        <v>109</v>
      </c>
      <c r="V118" s="10">
        <v>0.41</v>
      </c>
      <c r="W118" s="166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76</v>
      </c>
    </row>
    <row r="119" spans="1:65">
      <c r="A119" s="35"/>
      <c r="B119" s="19">
        <v>1</v>
      </c>
      <c r="C119" s="8">
        <v>6</v>
      </c>
      <c r="D119" s="159" t="s">
        <v>301</v>
      </c>
      <c r="E119" s="159" t="s">
        <v>97</v>
      </c>
      <c r="F119" s="159">
        <v>0.35</v>
      </c>
      <c r="G119" s="10">
        <v>0.45</v>
      </c>
      <c r="H119" s="10">
        <v>0.41</v>
      </c>
      <c r="I119" s="10">
        <v>0.4</v>
      </c>
      <c r="J119" s="10">
        <v>0.44</v>
      </c>
      <c r="K119" s="159">
        <v>0.46</v>
      </c>
      <c r="L119" s="159" t="s">
        <v>97</v>
      </c>
      <c r="M119" s="10">
        <v>0.39</v>
      </c>
      <c r="N119" s="159" t="s">
        <v>109</v>
      </c>
      <c r="O119" s="10">
        <v>0.45971939732614425</v>
      </c>
      <c r="P119" s="10">
        <v>0.41</v>
      </c>
      <c r="Q119" s="10">
        <v>0.42</v>
      </c>
      <c r="R119" s="159" t="s">
        <v>108</v>
      </c>
      <c r="S119" s="159">
        <v>0.3</v>
      </c>
      <c r="T119" s="159" t="s">
        <v>108</v>
      </c>
      <c r="U119" s="159" t="s">
        <v>109</v>
      </c>
      <c r="V119" s="10">
        <v>0.41</v>
      </c>
      <c r="W119" s="166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2"/>
    </row>
    <row r="120" spans="1:65">
      <c r="A120" s="35"/>
      <c r="B120" s="20" t="s">
        <v>261</v>
      </c>
      <c r="C120" s="12"/>
      <c r="D120" s="26" t="s">
        <v>661</v>
      </c>
      <c r="E120" s="26" t="s">
        <v>661</v>
      </c>
      <c r="F120" s="26">
        <v>0.35833333333333339</v>
      </c>
      <c r="G120" s="26">
        <v>0.41333333333333333</v>
      </c>
      <c r="H120" s="26">
        <v>0.41166666666666668</v>
      </c>
      <c r="I120" s="26">
        <v>0.43333333333333335</v>
      </c>
      <c r="J120" s="26">
        <v>0.42166666666666663</v>
      </c>
      <c r="K120" s="26">
        <v>0.47</v>
      </c>
      <c r="L120" s="26" t="s">
        <v>661</v>
      </c>
      <c r="M120" s="26">
        <v>0.375</v>
      </c>
      <c r="N120" s="26" t="s">
        <v>661</v>
      </c>
      <c r="O120" s="26">
        <v>0.45150839253282576</v>
      </c>
      <c r="P120" s="26">
        <v>0.42</v>
      </c>
      <c r="Q120" s="26">
        <v>0.43</v>
      </c>
      <c r="R120" s="26">
        <v>2</v>
      </c>
      <c r="S120" s="26">
        <v>0.32833333333333331</v>
      </c>
      <c r="T120" s="26" t="s">
        <v>661</v>
      </c>
      <c r="U120" s="26" t="s">
        <v>661</v>
      </c>
      <c r="V120" s="26">
        <v>0.41500000000000004</v>
      </c>
      <c r="W120" s="166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3" t="s">
        <v>262</v>
      </c>
      <c r="C121" s="33"/>
      <c r="D121" s="11" t="s">
        <v>661</v>
      </c>
      <c r="E121" s="11" t="s">
        <v>661</v>
      </c>
      <c r="F121" s="11">
        <v>0.34</v>
      </c>
      <c r="G121" s="11">
        <v>0.41499999999999998</v>
      </c>
      <c r="H121" s="11">
        <v>0.41</v>
      </c>
      <c r="I121" s="11">
        <v>0.43</v>
      </c>
      <c r="J121" s="11">
        <v>0.44</v>
      </c>
      <c r="K121" s="11">
        <v>0.47499999999999998</v>
      </c>
      <c r="L121" s="11" t="s">
        <v>661</v>
      </c>
      <c r="M121" s="11">
        <v>0.375</v>
      </c>
      <c r="N121" s="11" t="s">
        <v>661</v>
      </c>
      <c r="O121" s="11">
        <v>0.45203618831795223</v>
      </c>
      <c r="P121" s="11">
        <v>0.42</v>
      </c>
      <c r="Q121" s="11">
        <v>0.42499999999999999</v>
      </c>
      <c r="R121" s="11">
        <v>2</v>
      </c>
      <c r="S121" s="11">
        <v>0.31</v>
      </c>
      <c r="T121" s="11" t="s">
        <v>661</v>
      </c>
      <c r="U121" s="11" t="s">
        <v>661</v>
      </c>
      <c r="V121" s="11">
        <v>0.41</v>
      </c>
      <c r="W121" s="166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263</v>
      </c>
      <c r="C122" s="33"/>
      <c r="D122" s="27" t="s">
        <v>661</v>
      </c>
      <c r="E122" s="27" t="s">
        <v>661</v>
      </c>
      <c r="F122" s="27">
        <v>6.0800219297849879E-2</v>
      </c>
      <c r="G122" s="27">
        <v>2.3380903889000243E-2</v>
      </c>
      <c r="H122" s="27">
        <v>4.0824829046386341E-3</v>
      </c>
      <c r="I122" s="27">
        <v>3.0110906108363231E-2</v>
      </c>
      <c r="J122" s="27">
        <v>5.7763887219149962E-2</v>
      </c>
      <c r="K122" s="27">
        <v>3.0983866769659339E-2</v>
      </c>
      <c r="L122" s="27" t="s">
        <v>661</v>
      </c>
      <c r="M122" s="27">
        <v>1.0488088481701525E-2</v>
      </c>
      <c r="N122" s="27" t="s">
        <v>661</v>
      </c>
      <c r="O122" s="27">
        <v>1.2820276376433687E-2</v>
      </c>
      <c r="P122" s="27">
        <v>8.9442719099991665E-3</v>
      </c>
      <c r="Q122" s="27">
        <v>1.7888543819998333E-2</v>
      </c>
      <c r="R122" s="27" t="s">
        <v>661</v>
      </c>
      <c r="S122" s="27">
        <v>3.3115957885386113E-2</v>
      </c>
      <c r="T122" s="27" t="s">
        <v>661</v>
      </c>
      <c r="U122" s="27" t="s">
        <v>661</v>
      </c>
      <c r="V122" s="27">
        <v>1.2247448713915888E-2</v>
      </c>
      <c r="W122" s="232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63"/>
    </row>
    <row r="123" spans="1:65">
      <c r="A123" s="35"/>
      <c r="B123" s="3" t="s">
        <v>87</v>
      </c>
      <c r="C123" s="33"/>
      <c r="D123" s="13" t="s">
        <v>661</v>
      </c>
      <c r="E123" s="13" t="s">
        <v>661</v>
      </c>
      <c r="F123" s="13">
        <v>0.1696750305986508</v>
      </c>
      <c r="G123" s="13">
        <v>5.6566702957258651E-2</v>
      </c>
      <c r="H123" s="13">
        <v>9.9169625213893949E-3</v>
      </c>
      <c r="I123" s="13">
        <v>6.9486706403915147E-2</v>
      </c>
      <c r="J123" s="13">
        <v>0.13698945585569161</v>
      </c>
      <c r="K123" s="13">
        <v>6.5923120786509234E-2</v>
      </c>
      <c r="L123" s="13" t="s">
        <v>661</v>
      </c>
      <c r="M123" s="13">
        <v>2.7968235951204068E-2</v>
      </c>
      <c r="N123" s="13" t="s">
        <v>661</v>
      </c>
      <c r="O123" s="13">
        <v>2.8394325749995047E-2</v>
      </c>
      <c r="P123" s="13">
        <v>2.1295885499998016E-2</v>
      </c>
      <c r="Q123" s="13">
        <v>4.1601264697670545E-2</v>
      </c>
      <c r="R123" s="13" t="s">
        <v>661</v>
      </c>
      <c r="S123" s="13">
        <v>0.10086078543772421</v>
      </c>
      <c r="T123" s="13" t="s">
        <v>661</v>
      </c>
      <c r="U123" s="13" t="s">
        <v>661</v>
      </c>
      <c r="V123" s="13">
        <v>2.951192461184551E-2</v>
      </c>
      <c r="W123" s="166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264</v>
      </c>
      <c r="C124" s="33"/>
      <c r="D124" s="13" t="s">
        <v>661</v>
      </c>
      <c r="E124" s="13" t="s">
        <v>661</v>
      </c>
      <c r="F124" s="13">
        <v>-0.1423271658297276</v>
      </c>
      <c r="G124" s="13">
        <v>-1.0684358724523224E-2</v>
      </c>
      <c r="H124" s="13">
        <v>-1.4673534697408175E-2</v>
      </c>
      <c r="I124" s="13">
        <v>3.718575295009674E-2</v>
      </c>
      <c r="J124" s="13">
        <v>9.2615211399016406E-3</v>
      </c>
      <c r="K124" s="13">
        <v>0.12494762435356632</v>
      </c>
      <c r="L124" s="13" t="s">
        <v>661</v>
      </c>
      <c r="M124" s="13">
        <v>-0.10243540610087787</v>
      </c>
      <c r="N124" s="13" t="s">
        <v>661</v>
      </c>
      <c r="O124" s="13">
        <v>8.0687858628723186E-2</v>
      </c>
      <c r="P124" s="13">
        <v>5.2723451670166899E-3</v>
      </c>
      <c r="Q124" s="13">
        <v>2.9207401004326616E-2</v>
      </c>
      <c r="R124" s="13">
        <v>3.7870111674619844</v>
      </c>
      <c r="S124" s="13">
        <v>-0.2141323333416576</v>
      </c>
      <c r="T124" s="13" t="s">
        <v>661</v>
      </c>
      <c r="U124" s="13" t="s">
        <v>661</v>
      </c>
      <c r="V124" s="13">
        <v>-6.6951827516381623E-3</v>
      </c>
      <c r="W124" s="166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265</v>
      </c>
      <c r="C125" s="54"/>
      <c r="D125" s="52">
        <v>15.17</v>
      </c>
      <c r="E125" s="52">
        <v>64.849999999999994</v>
      </c>
      <c r="F125" s="52">
        <v>1.04</v>
      </c>
      <c r="G125" s="52">
        <v>0.26</v>
      </c>
      <c r="H125" s="52">
        <v>0.28000000000000003</v>
      </c>
      <c r="I125" s="52">
        <v>0.02</v>
      </c>
      <c r="J125" s="52">
        <v>0.14000000000000001</v>
      </c>
      <c r="K125" s="52">
        <v>0.54</v>
      </c>
      <c r="L125" s="52">
        <v>64.849999999999994</v>
      </c>
      <c r="M125" s="52">
        <v>0.8</v>
      </c>
      <c r="N125" s="52">
        <v>29.36</v>
      </c>
      <c r="O125" s="52">
        <v>0.28000000000000003</v>
      </c>
      <c r="P125" s="52">
        <v>0.17</v>
      </c>
      <c r="Q125" s="52">
        <v>0.02</v>
      </c>
      <c r="R125" s="52" t="s">
        <v>266</v>
      </c>
      <c r="S125" s="52">
        <v>1.47</v>
      </c>
      <c r="T125" s="52">
        <v>8.07</v>
      </c>
      <c r="U125" s="52">
        <v>29.36</v>
      </c>
      <c r="V125" s="52">
        <v>0.24</v>
      </c>
      <c r="W125" s="166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BM126" s="62"/>
    </row>
    <row r="127" spans="1:65" ht="15">
      <c r="B127" s="37" t="s">
        <v>541</v>
      </c>
      <c r="BM127" s="32" t="s">
        <v>67</v>
      </c>
    </row>
    <row r="128" spans="1:65" ht="15">
      <c r="A128" s="28" t="s">
        <v>50</v>
      </c>
      <c r="B128" s="18" t="s">
        <v>115</v>
      </c>
      <c r="C128" s="15" t="s">
        <v>116</v>
      </c>
      <c r="D128" s="16" t="s">
        <v>234</v>
      </c>
      <c r="E128" s="17" t="s">
        <v>234</v>
      </c>
      <c r="F128" s="17" t="s">
        <v>234</v>
      </c>
      <c r="G128" s="17" t="s">
        <v>234</v>
      </c>
      <c r="H128" s="17" t="s">
        <v>234</v>
      </c>
      <c r="I128" s="17" t="s">
        <v>234</v>
      </c>
      <c r="J128" s="17" t="s">
        <v>234</v>
      </c>
      <c r="K128" s="17" t="s">
        <v>234</v>
      </c>
      <c r="L128" s="17" t="s">
        <v>234</v>
      </c>
      <c r="M128" s="17" t="s">
        <v>234</v>
      </c>
      <c r="N128" s="17" t="s">
        <v>234</v>
      </c>
      <c r="O128" s="17" t="s">
        <v>234</v>
      </c>
      <c r="P128" s="17" t="s">
        <v>234</v>
      </c>
      <c r="Q128" s="17" t="s">
        <v>234</v>
      </c>
      <c r="R128" s="17" t="s">
        <v>234</v>
      </c>
      <c r="S128" s="17" t="s">
        <v>234</v>
      </c>
      <c r="T128" s="17" t="s">
        <v>234</v>
      </c>
      <c r="U128" s="17" t="s">
        <v>234</v>
      </c>
      <c r="V128" s="17" t="s">
        <v>234</v>
      </c>
      <c r="W128" s="166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235</v>
      </c>
      <c r="C129" s="8" t="s">
        <v>235</v>
      </c>
      <c r="D129" s="164" t="s">
        <v>237</v>
      </c>
      <c r="E129" s="165" t="s">
        <v>238</v>
      </c>
      <c r="F129" s="165" t="s">
        <v>239</v>
      </c>
      <c r="G129" s="165" t="s">
        <v>241</v>
      </c>
      <c r="H129" s="165" t="s">
        <v>242</v>
      </c>
      <c r="I129" s="165" t="s">
        <v>243</v>
      </c>
      <c r="J129" s="165" t="s">
        <v>244</v>
      </c>
      <c r="K129" s="165" t="s">
        <v>245</v>
      </c>
      <c r="L129" s="165" t="s">
        <v>246</v>
      </c>
      <c r="M129" s="165" t="s">
        <v>247</v>
      </c>
      <c r="N129" s="165" t="s">
        <v>248</v>
      </c>
      <c r="O129" s="165" t="s">
        <v>249</v>
      </c>
      <c r="P129" s="165" t="s">
        <v>250</v>
      </c>
      <c r="Q129" s="165" t="s">
        <v>251</v>
      </c>
      <c r="R129" s="165" t="s">
        <v>252</v>
      </c>
      <c r="S129" s="165" t="s">
        <v>253</v>
      </c>
      <c r="T129" s="165" t="s">
        <v>254</v>
      </c>
      <c r="U129" s="165" t="s">
        <v>255</v>
      </c>
      <c r="V129" s="165" t="s">
        <v>268</v>
      </c>
      <c r="W129" s="166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271</v>
      </c>
      <c r="E130" s="10" t="s">
        <v>271</v>
      </c>
      <c r="F130" s="10" t="s">
        <v>269</v>
      </c>
      <c r="G130" s="10" t="s">
        <v>269</v>
      </c>
      <c r="H130" s="10" t="s">
        <v>269</v>
      </c>
      <c r="I130" s="10" t="s">
        <v>269</v>
      </c>
      <c r="J130" s="10" t="s">
        <v>269</v>
      </c>
      <c r="K130" s="10" t="s">
        <v>294</v>
      </c>
      <c r="L130" s="10" t="s">
        <v>271</v>
      </c>
      <c r="M130" s="10" t="s">
        <v>294</v>
      </c>
      <c r="N130" s="10" t="s">
        <v>271</v>
      </c>
      <c r="O130" s="10" t="s">
        <v>294</v>
      </c>
      <c r="P130" s="10" t="s">
        <v>269</v>
      </c>
      <c r="Q130" s="10" t="s">
        <v>294</v>
      </c>
      <c r="R130" s="10" t="s">
        <v>271</v>
      </c>
      <c r="S130" s="10" t="s">
        <v>294</v>
      </c>
      <c r="T130" s="10" t="s">
        <v>271</v>
      </c>
      <c r="U130" s="10" t="s">
        <v>271</v>
      </c>
      <c r="V130" s="10" t="s">
        <v>271</v>
      </c>
      <c r="W130" s="166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3</v>
      </c>
    </row>
    <row r="131" spans="1:65">
      <c r="A131" s="35"/>
      <c r="B131" s="19"/>
      <c r="C131" s="8"/>
      <c r="D131" s="29" t="s">
        <v>295</v>
      </c>
      <c r="E131" s="29" t="s">
        <v>296</v>
      </c>
      <c r="F131" s="29" t="s">
        <v>295</v>
      </c>
      <c r="G131" s="29" t="s">
        <v>295</v>
      </c>
      <c r="H131" s="29" t="s">
        <v>295</v>
      </c>
      <c r="I131" s="29" t="s">
        <v>295</v>
      </c>
      <c r="J131" s="29" t="s">
        <v>295</v>
      </c>
      <c r="K131" s="29" t="s">
        <v>297</v>
      </c>
      <c r="L131" s="29" t="s">
        <v>297</v>
      </c>
      <c r="M131" s="29" t="s">
        <v>297</v>
      </c>
      <c r="N131" s="29" t="s">
        <v>297</v>
      </c>
      <c r="O131" s="29" t="s">
        <v>298</v>
      </c>
      <c r="P131" s="29" t="s">
        <v>295</v>
      </c>
      <c r="Q131" s="29" t="s">
        <v>298</v>
      </c>
      <c r="R131" s="29" t="s">
        <v>298</v>
      </c>
      <c r="S131" s="29" t="s">
        <v>295</v>
      </c>
      <c r="T131" s="29" t="s">
        <v>297</v>
      </c>
      <c r="U131" s="29" t="s">
        <v>295</v>
      </c>
      <c r="V131" s="29" t="s">
        <v>299</v>
      </c>
      <c r="W131" s="166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8">
        <v>1</v>
      </c>
      <c r="C132" s="14">
        <v>1</v>
      </c>
      <c r="D132" s="242">
        <v>0.39269999999999999</v>
      </c>
      <c r="E132" s="242">
        <v>0.40313900000000003</v>
      </c>
      <c r="F132" s="260">
        <v>0.37</v>
      </c>
      <c r="G132" s="242">
        <v>0.38</v>
      </c>
      <c r="H132" s="260">
        <v>0.38</v>
      </c>
      <c r="I132" s="242">
        <v>0.37</v>
      </c>
      <c r="J132" s="260">
        <v>0.36</v>
      </c>
      <c r="K132" s="242">
        <v>0.38</v>
      </c>
      <c r="L132" s="242">
        <v>0.33</v>
      </c>
      <c r="M132" s="242">
        <v>0.36</v>
      </c>
      <c r="N132" s="242">
        <v>0.36</v>
      </c>
      <c r="O132" s="242">
        <v>0.38012282286892901</v>
      </c>
      <c r="P132" s="242">
        <v>0.39400000000000002</v>
      </c>
      <c r="Q132" s="242">
        <v>0.38999999999999996</v>
      </c>
      <c r="R132" s="278">
        <v>0.3</v>
      </c>
      <c r="S132" s="242">
        <v>0.40999999999999992</v>
      </c>
      <c r="T132" s="242">
        <v>0.36499999999999999</v>
      </c>
      <c r="U132" s="242">
        <v>0.35770000000000002</v>
      </c>
      <c r="V132" s="259">
        <v>0.29699999999999999</v>
      </c>
      <c r="W132" s="232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43">
        <v>1</v>
      </c>
    </row>
    <row r="133" spans="1:65">
      <c r="A133" s="35"/>
      <c r="B133" s="19">
        <v>1</v>
      </c>
      <c r="C133" s="8">
        <v>2</v>
      </c>
      <c r="D133" s="244">
        <v>0.39380000000000004</v>
      </c>
      <c r="E133" s="244">
        <v>0.40207700000000002</v>
      </c>
      <c r="F133" s="262">
        <v>0.37</v>
      </c>
      <c r="G133" s="244">
        <v>0.38</v>
      </c>
      <c r="H133" s="262">
        <v>0.37</v>
      </c>
      <c r="I133" s="244">
        <v>0.38</v>
      </c>
      <c r="J133" s="262">
        <v>0.36</v>
      </c>
      <c r="K133" s="244">
        <v>0.37</v>
      </c>
      <c r="L133" s="244">
        <v>0.33</v>
      </c>
      <c r="M133" s="244">
        <v>0.35</v>
      </c>
      <c r="N133" s="244">
        <v>0.36</v>
      </c>
      <c r="O133" s="244">
        <v>0.37367735053528001</v>
      </c>
      <c r="P133" s="244">
        <v>0.39800000000000002</v>
      </c>
      <c r="Q133" s="244">
        <v>0.38</v>
      </c>
      <c r="R133" s="244">
        <v>0.31</v>
      </c>
      <c r="S133" s="244">
        <v>0.4</v>
      </c>
      <c r="T133" s="244">
        <v>0.38500000000000001</v>
      </c>
      <c r="U133" s="244">
        <v>0.35770000000000002</v>
      </c>
      <c r="V133" s="261">
        <v>0.29799999999999999</v>
      </c>
      <c r="W133" s="232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43">
        <v>8</v>
      </c>
    </row>
    <row r="134" spans="1:65">
      <c r="A134" s="35"/>
      <c r="B134" s="19">
        <v>1</v>
      </c>
      <c r="C134" s="8">
        <v>3</v>
      </c>
      <c r="D134" s="244">
        <v>0.39709999999999995</v>
      </c>
      <c r="E134" s="244">
        <v>0.40497299999999997</v>
      </c>
      <c r="F134" s="262">
        <v>0.35</v>
      </c>
      <c r="G134" s="244">
        <v>0.38</v>
      </c>
      <c r="H134" s="262">
        <v>0.37</v>
      </c>
      <c r="I134" s="244">
        <v>0.37</v>
      </c>
      <c r="J134" s="262">
        <v>0.36</v>
      </c>
      <c r="K134" s="262">
        <v>0.38</v>
      </c>
      <c r="L134" s="27">
        <v>0.34</v>
      </c>
      <c r="M134" s="27">
        <v>0.36</v>
      </c>
      <c r="N134" s="27">
        <v>0.34</v>
      </c>
      <c r="O134" s="27">
        <v>0.37142288265074597</v>
      </c>
      <c r="P134" s="27">
        <v>0.39600000000000002</v>
      </c>
      <c r="Q134" s="27">
        <v>0.38</v>
      </c>
      <c r="R134" s="27">
        <v>0.40999999999999992</v>
      </c>
      <c r="S134" s="27">
        <v>0.4</v>
      </c>
      <c r="T134" s="27">
        <v>0.39400000000000002</v>
      </c>
      <c r="U134" s="27">
        <v>0.35770000000000002</v>
      </c>
      <c r="V134" s="263">
        <v>0.311</v>
      </c>
      <c r="W134" s="232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43">
        <v>16</v>
      </c>
    </row>
    <row r="135" spans="1:65">
      <c r="A135" s="35"/>
      <c r="B135" s="19">
        <v>1</v>
      </c>
      <c r="C135" s="8">
        <v>4</v>
      </c>
      <c r="D135" s="244">
        <v>0.3916</v>
      </c>
      <c r="E135" s="244">
        <v>0.40823099999999996</v>
      </c>
      <c r="F135" s="262">
        <v>0.36</v>
      </c>
      <c r="G135" s="244">
        <v>0.38</v>
      </c>
      <c r="H135" s="262">
        <v>0.37</v>
      </c>
      <c r="I135" s="244">
        <v>0.37</v>
      </c>
      <c r="J135" s="262">
        <v>0.37</v>
      </c>
      <c r="K135" s="262">
        <v>0.38</v>
      </c>
      <c r="L135" s="27">
        <v>0.33</v>
      </c>
      <c r="M135" s="27">
        <v>0.35</v>
      </c>
      <c r="N135" s="27">
        <v>0.36</v>
      </c>
      <c r="O135" s="27">
        <v>0.372671189147602</v>
      </c>
      <c r="P135" s="27">
        <v>0.39500000000000002</v>
      </c>
      <c r="Q135" s="27">
        <v>0.38999999999999996</v>
      </c>
      <c r="R135" s="27">
        <v>0.39</v>
      </c>
      <c r="S135" s="27">
        <v>0.38</v>
      </c>
      <c r="T135" s="27">
        <v>0.38100000000000001</v>
      </c>
      <c r="U135" s="27">
        <v>0.36749999999999999</v>
      </c>
      <c r="V135" s="263">
        <v>0.308</v>
      </c>
      <c r="W135" s="232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43">
        <v>0.3734299686754009</v>
      </c>
    </row>
    <row r="136" spans="1:65">
      <c r="A136" s="35"/>
      <c r="B136" s="19">
        <v>1</v>
      </c>
      <c r="C136" s="8">
        <v>5</v>
      </c>
      <c r="D136" s="244">
        <v>0.39709999999999995</v>
      </c>
      <c r="E136" s="244">
        <v>0.42071400000000009</v>
      </c>
      <c r="F136" s="244">
        <v>0.38</v>
      </c>
      <c r="G136" s="244">
        <v>0.37</v>
      </c>
      <c r="H136" s="244">
        <v>0.37</v>
      </c>
      <c r="I136" s="244">
        <v>0.38</v>
      </c>
      <c r="J136" s="244">
        <v>0.37</v>
      </c>
      <c r="K136" s="244">
        <v>0.37</v>
      </c>
      <c r="L136" s="244">
        <v>0.32</v>
      </c>
      <c r="M136" s="244">
        <v>0.36</v>
      </c>
      <c r="N136" s="244">
        <v>0.35</v>
      </c>
      <c r="O136" s="244">
        <v>0.372478144672722</v>
      </c>
      <c r="P136" s="244">
        <v>0.39500000000000002</v>
      </c>
      <c r="Q136" s="244">
        <v>0.38999999999999996</v>
      </c>
      <c r="R136" s="244">
        <v>0.36</v>
      </c>
      <c r="S136" s="244">
        <v>0.35</v>
      </c>
      <c r="T136" s="244">
        <v>0.379</v>
      </c>
      <c r="U136" s="244">
        <v>0.36260000000000003</v>
      </c>
      <c r="V136" s="261">
        <v>0.3</v>
      </c>
      <c r="W136" s="232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43">
        <v>77</v>
      </c>
    </row>
    <row r="137" spans="1:65">
      <c r="A137" s="35"/>
      <c r="B137" s="19">
        <v>1</v>
      </c>
      <c r="C137" s="8">
        <v>6</v>
      </c>
      <c r="D137" s="244">
        <v>0.39709999999999995</v>
      </c>
      <c r="E137" s="244">
        <v>0.42454300000000006</v>
      </c>
      <c r="F137" s="244">
        <v>0.38</v>
      </c>
      <c r="G137" s="244">
        <v>0.38</v>
      </c>
      <c r="H137" s="244">
        <v>0.38</v>
      </c>
      <c r="I137" s="244">
        <v>0.37</v>
      </c>
      <c r="J137" s="244">
        <v>0.36</v>
      </c>
      <c r="K137" s="244">
        <v>0.38</v>
      </c>
      <c r="L137" s="244">
        <v>0.33</v>
      </c>
      <c r="M137" s="244">
        <v>0.37</v>
      </c>
      <c r="N137" s="244">
        <v>0.36</v>
      </c>
      <c r="O137" s="244">
        <v>0.38028722706801948</v>
      </c>
      <c r="P137" s="244">
        <v>0.39400000000000002</v>
      </c>
      <c r="Q137" s="244">
        <v>0.38999999999999996</v>
      </c>
      <c r="R137" s="244">
        <v>0.31</v>
      </c>
      <c r="S137" s="244">
        <v>0.39</v>
      </c>
      <c r="T137" s="244">
        <v>0.35399999999999998</v>
      </c>
      <c r="U137" s="244">
        <v>0.36749999999999999</v>
      </c>
      <c r="V137" s="261">
        <v>0.309</v>
      </c>
      <c r="W137" s="232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63"/>
    </row>
    <row r="138" spans="1:65">
      <c r="A138" s="35"/>
      <c r="B138" s="20" t="s">
        <v>261</v>
      </c>
      <c r="C138" s="12"/>
      <c r="D138" s="245">
        <v>0.39489999999999997</v>
      </c>
      <c r="E138" s="245">
        <v>0.41061283333333337</v>
      </c>
      <c r="F138" s="245">
        <v>0.36833333333333323</v>
      </c>
      <c r="G138" s="245">
        <v>0.37833333333333335</v>
      </c>
      <c r="H138" s="245">
        <v>0.37333333333333335</v>
      </c>
      <c r="I138" s="245">
        <v>0.37333333333333335</v>
      </c>
      <c r="J138" s="245">
        <v>0.36333333333333334</v>
      </c>
      <c r="K138" s="245">
        <v>0.37666666666666665</v>
      </c>
      <c r="L138" s="245">
        <v>0.33</v>
      </c>
      <c r="M138" s="245">
        <v>0.35833333333333334</v>
      </c>
      <c r="N138" s="245">
        <v>0.35499999999999998</v>
      </c>
      <c r="O138" s="245">
        <v>0.37510993615721638</v>
      </c>
      <c r="P138" s="245">
        <v>0.39533333333333337</v>
      </c>
      <c r="Q138" s="245">
        <v>0.38666666666666666</v>
      </c>
      <c r="R138" s="245">
        <v>0.34666666666666668</v>
      </c>
      <c r="S138" s="245">
        <v>0.38833333333333336</v>
      </c>
      <c r="T138" s="245">
        <v>0.37633333333333335</v>
      </c>
      <c r="U138" s="245">
        <v>0.36178333333333335</v>
      </c>
      <c r="V138" s="245">
        <v>0.30383333333333334</v>
      </c>
      <c r="W138" s="232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63"/>
    </row>
    <row r="139" spans="1:65">
      <c r="A139" s="35"/>
      <c r="B139" s="3" t="s">
        <v>262</v>
      </c>
      <c r="C139" s="33"/>
      <c r="D139" s="27">
        <v>0.39544999999999997</v>
      </c>
      <c r="E139" s="27">
        <v>0.40660199999999996</v>
      </c>
      <c r="F139" s="27">
        <v>0.37</v>
      </c>
      <c r="G139" s="27">
        <v>0.38</v>
      </c>
      <c r="H139" s="27">
        <v>0.37</v>
      </c>
      <c r="I139" s="27">
        <v>0.37</v>
      </c>
      <c r="J139" s="27">
        <v>0.36</v>
      </c>
      <c r="K139" s="27">
        <v>0.38</v>
      </c>
      <c r="L139" s="27">
        <v>0.33</v>
      </c>
      <c r="M139" s="27">
        <v>0.36</v>
      </c>
      <c r="N139" s="27">
        <v>0.36</v>
      </c>
      <c r="O139" s="27">
        <v>0.37317426984144098</v>
      </c>
      <c r="P139" s="27">
        <v>0.39500000000000002</v>
      </c>
      <c r="Q139" s="27">
        <v>0.38999999999999996</v>
      </c>
      <c r="R139" s="27">
        <v>0.33499999999999996</v>
      </c>
      <c r="S139" s="27">
        <v>0.39500000000000002</v>
      </c>
      <c r="T139" s="27">
        <v>0.38</v>
      </c>
      <c r="U139" s="27">
        <v>0.36015000000000003</v>
      </c>
      <c r="V139" s="27">
        <v>0.30399999999999999</v>
      </c>
      <c r="W139" s="232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63"/>
    </row>
    <row r="140" spans="1:65">
      <c r="A140" s="35"/>
      <c r="B140" s="3" t="s">
        <v>263</v>
      </c>
      <c r="C140" s="33"/>
      <c r="D140" s="27">
        <v>2.5083859352180759E-3</v>
      </c>
      <c r="E140" s="27">
        <v>9.6154313146456054E-3</v>
      </c>
      <c r="F140" s="27">
        <v>1.1690451944500132E-2</v>
      </c>
      <c r="G140" s="27">
        <v>4.0824829046386332E-3</v>
      </c>
      <c r="H140" s="27">
        <v>5.1639777949432277E-3</v>
      </c>
      <c r="I140" s="27">
        <v>5.1639777949432277E-3</v>
      </c>
      <c r="J140" s="27">
        <v>5.1639777949432277E-3</v>
      </c>
      <c r="K140" s="27">
        <v>5.1639777949432277E-3</v>
      </c>
      <c r="L140" s="27">
        <v>6.324555320336764E-3</v>
      </c>
      <c r="M140" s="27">
        <v>7.5277265270908165E-3</v>
      </c>
      <c r="N140" s="27">
        <v>8.3666002653407442E-3</v>
      </c>
      <c r="O140" s="27">
        <v>4.0113302750599909E-3</v>
      </c>
      <c r="P140" s="27">
        <v>1.5055453054181633E-3</v>
      </c>
      <c r="Q140" s="27">
        <v>5.1639777949431982E-3</v>
      </c>
      <c r="R140" s="27">
        <v>4.6761807778000049E-2</v>
      </c>
      <c r="S140" s="27">
        <v>2.1369760566432805E-2</v>
      </c>
      <c r="T140" s="27">
        <v>1.4445299120013648E-2</v>
      </c>
      <c r="U140" s="27">
        <v>4.8176411932258469E-3</v>
      </c>
      <c r="V140" s="27">
        <v>6.1779176642835516E-3</v>
      </c>
      <c r="W140" s="232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63"/>
    </row>
    <row r="141" spans="1:65">
      <c r="A141" s="35"/>
      <c r="B141" s="3" t="s">
        <v>87</v>
      </c>
      <c r="C141" s="33"/>
      <c r="D141" s="13">
        <v>6.3519522289644872E-3</v>
      </c>
      <c r="E141" s="13">
        <v>2.3417269344915597E-2</v>
      </c>
      <c r="F141" s="13">
        <v>3.1738783559728874E-2</v>
      </c>
      <c r="G141" s="13">
        <v>1.0790703712701232E-2</v>
      </c>
      <c r="H141" s="13">
        <v>1.3832083379312217E-2</v>
      </c>
      <c r="I141" s="13">
        <v>1.3832083379312217E-2</v>
      </c>
      <c r="J141" s="13">
        <v>1.4212782921862094E-2</v>
      </c>
      <c r="K141" s="13">
        <v>1.370967556179618E-2</v>
      </c>
      <c r="L141" s="13">
        <v>1.9165319152535647E-2</v>
      </c>
      <c r="M141" s="13">
        <v>2.100760891281158E-2</v>
      </c>
      <c r="N141" s="13">
        <v>2.3567888071382378E-2</v>
      </c>
      <c r="O141" s="13">
        <v>1.0693745721997508E-2</v>
      </c>
      <c r="P141" s="13">
        <v>3.808293352659772E-3</v>
      </c>
      <c r="Q141" s="13">
        <v>1.3355114986922064E-2</v>
      </c>
      <c r="R141" s="13">
        <v>0.13488983012884628</v>
      </c>
      <c r="S141" s="13">
        <v>5.5029426351329104E-2</v>
      </c>
      <c r="T141" s="13">
        <v>3.8384320070895435E-2</v>
      </c>
      <c r="U141" s="13">
        <v>1.331637129007006E-2</v>
      </c>
      <c r="V141" s="13">
        <v>2.0333245192375924E-2</v>
      </c>
      <c r="W141" s="166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264</v>
      </c>
      <c r="C142" s="33"/>
      <c r="D142" s="13">
        <v>5.7494130427602652E-2</v>
      </c>
      <c r="E142" s="13">
        <v>9.9571185434913945E-2</v>
      </c>
      <c r="F142" s="13">
        <v>-1.3648169053346204E-2</v>
      </c>
      <c r="G142" s="13">
        <v>1.3130613687287296E-2</v>
      </c>
      <c r="H142" s="13">
        <v>-2.5877768302939863E-4</v>
      </c>
      <c r="I142" s="13">
        <v>-2.5877768302939863E-4</v>
      </c>
      <c r="J142" s="13">
        <v>-2.7037560423662566E-2</v>
      </c>
      <c r="K142" s="13">
        <v>8.6674832305149163E-3</v>
      </c>
      <c r="L142" s="13">
        <v>-0.11630016955910627</v>
      </c>
      <c r="M142" s="13">
        <v>-4.0426951793979149E-2</v>
      </c>
      <c r="N142" s="13">
        <v>-4.9353212707523575E-2</v>
      </c>
      <c r="O142" s="13">
        <v>4.498748420686427E-3</v>
      </c>
      <c r="P142" s="13">
        <v>5.8654544346363524E-2</v>
      </c>
      <c r="Q142" s="13">
        <v>3.5446265971148083E-2</v>
      </c>
      <c r="R142" s="13">
        <v>-7.1668864991384473E-2</v>
      </c>
      <c r="S142" s="13">
        <v>3.9909396427920463E-2</v>
      </c>
      <c r="T142" s="13">
        <v>7.7748571391604848E-3</v>
      </c>
      <c r="U142" s="13">
        <v>-3.1188271748460616E-2</v>
      </c>
      <c r="V142" s="13">
        <v>-0.1863713177304297</v>
      </c>
      <c r="W142" s="166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2"/>
    </row>
    <row r="143" spans="1:65">
      <c r="A143" s="35"/>
      <c r="B143" s="53" t="s">
        <v>265</v>
      </c>
      <c r="C143" s="54"/>
      <c r="D143" s="52">
        <v>1.0900000000000001</v>
      </c>
      <c r="E143" s="52">
        <v>1.89</v>
      </c>
      <c r="F143" s="52">
        <v>0.25</v>
      </c>
      <c r="G143" s="52">
        <v>0.25</v>
      </c>
      <c r="H143" s="52">
        <v>0</v>
      </c>
      <c r="I143" s="52">
        <v>0</v>
      </c>
      <c r="J143" s="52">
        <v>0.51</v>
      </c>
      <c r="K143" s="52">
        <v>0.17</v>
      </c>
      <c r="L143" s="52">
        <v>2.19</v>
      </c>
      <c r="M143" s="52">
        <v>0.76</v>
      </c>
      <c r="N143" s="52">
        <v>0.93</v>
      </c>
      <c r="O143" s="52">
        <v>0.09</v>
      </c>
      <c r="P143" s="52">
        <v>1.1100000000000001</v>
      </c>
      <c r="Q143" s="52">
        <v>0.67</v>
      </c>
      <c r="R143" s="52">
        <v>1.35</v>
      </c>
      <c r="S143" s="52">
        <v>0.76</v>
      </c>
      <c r="T143" s="52">
        <v>0.15</v>
      </c>
      <c r="U143" s="52">
        <v>0.57999999999999996</v>
      </c>
      <c r="V143" s="52">
        <v>3.51</v>
      </c>
      <c r="W143" s="166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B144" s="36"/>
      <c r="C144" s="2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BM144" s="62"/>
    </row>
    <row r="145" spans="1:65" ht="15">
      <c r="B145" s="37" t="s">
        <v>542</v>
      </c>
      <c r="BM145" s="32" t="s">
        <v>67</v>
      </c>
    </row>
    <row r="146" spans="1:65" ht="15">
      <c r="A146" s="28" t="s">
        <v>19</v>
      </c>
      <c r="B146" s="18" t="s">
        <v>115</v>
      </c>
      <c r="C146" s="15" t="s">
        <v>116</v>
      </c>
      <c r="D146" s="16" t="s">
        <v>234</v>
      </c>
      <c r="E146" s="17" t="s">
        <v>234</v>
      </c>
      <c r="F146" s="17" t="s">
        <v>234</v>
      </c>
      <c r="G146" s="17" t="s">
        <v>234</v>
      </c>
      <c r="H146" s="17" t="s">
        <v>234</v>
      </c>
      <c r="I146" s="17" t="s">
        <v>234</v>
      </c>
      <c r="J146" s="17" t="s">
        <v>234</v>
      </c>
      <c r="K146" s="17" t="s">
        <v>234</v>
      </c>
      <c r="L146" s="17" t="s">
        <v>234</v>
      </c>
      <c r="M146" s="17" t="s">
        <v>234</v>
      </c>
      <c r="N146" s="17" t="s">
        <v>234</v>
      </c>
      <c r="O146" s="17" t="s">
        <v>234</v>
      </c>
      <c r="P146" s="17" t="s">
        <v>234</v>
      </c>
      <c r="Q146" s="17" t="s">
        <v>234</v>
      </c>
      <c r="R146" s="17" t="s">
        <v>234</v>
      </c>
      <c r="S146" s="17" t="s">
        <v>234</v>
      </c>
      <c r="T146" s="17" t="s">
        <v>234</v>
      </c>
      <c r="U146" s="17" t="s">
        <v>234</v>
      </c>
      <c r="V146" s="17" t="s">
        <v>234</v>
      </c>
      <c r="W146" s="166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2">
        <v>1</v>
      </c>
    </row>
    <row r="147" spans="1:65">
      <c r="A147" s="35"/>
      <c r="B147" s="19" t="s">
        <v>235</v>
      </c>
      <c r="C147" s="8" t="s">
        <v>235</v>
      </c>
      <c r="D147" s="164" t="s">
        <v>237</v>
      </c>
      <c r="E147" s="165" t="s">
        <v>238</v>
      </c>
      <c r="F147" s="165" t="s">
        <v>239</v>
      </c>
      <c r="G147" s="165" t="s">
        <v>241</v>
      </c>
      <c r="H147" s="165" t="s">
        <v>242</v>
      </c>
      <c r="I147" s="165" t="s">
        <v>243</v>
      </c>
      <c r="J147" s="165" t="s">
        <v>244</v>
      </c>
      <c r="K147" s="165" t="s">
        <v>245</v>
      </c>
      <c r="L147" s="165" t="s">
        <v>246</v>
      </c>
      <c r="M147" s="165" t="s">
        <v>247</v>
      </c>
      <c r="N147" s="165" t="s">
        <v>248</v>
      </c>
      <c r="O147" s="165" t="s">
        <v>249</v>
      </c>
      <c r="P147" s="165" t="s">
        <v>250</v>
      </c>
      <c r="Q147" s="165" t="s">
        <v>251</v>
      </c>
      <c r="R147" s="165" t="s">
        <v>252</v>
      </c>
      <c r="S147" s="165" t="s">
        <v>253</v>
      </c>
      <c r="T147" s="165" t="s">
        <v>254</v>
      </c>
      <c r="U147" s="165" t="s">
        <v>255</v>
      </c>
      <c r="V147" s="165" t="s">
        <v>268</v>
      </c>
      <c r="W147" s="166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2" t="s">
        <v>3</v>
      </c>
    </row>
    <row r="148" spans="1:65">
      <c r="A148" s="35"/>
      <c r="B148" s="19"/>
      <c r="C148" s="8"/>
      <c r="D148" s="9" t="s">
        <v>269</v>
      </c>
      <c r="E148" s="10" t="s">
        <v>271</v>
      </c>
      <c r="F148" s="10" t="s">
        <v>269</v>
      </c>
      <c r="G148" s="10" t="s">
        <v>269</v>
      </c>
      <c r="H148" s="10" t="s">
        <v>269</v>
      </c>
      <c r="I148" s="10" t="s">
        <v>269</v>
      </c>
      <c r="J148" s="10" t="s">
        <v>269</v>
      </c>
      <c r="K148" s="10" t="s">
        <v>294</v>
      </c>
      <c r="L148" s="10" t="s">
        <v>271</v>
      </c>
      <c r="M148" s="10" t="s">
        <v>294</v>
      </c>
      <c r="N148" s="10" t="s">
        <v>271</v>
      </c>
      <c r="O148" s="10" t="s">
        <v>294</v>
      </c>
      <c r="P148" s="10" t="s">
        <v>269</v>
      </c>
      <c r="Q148" s="10" t="s">
        <v>294</v>
      </c>
      <c r="R148" s="10" t="s">
        <v>271</v>
      </c>
      <c r="S148" s="10" t="s">
        <v>294</v>
      </c>
      <c r="T148" s="10" t="s">
        <v>271</v>
      </c>
      <c r="U148" s="10" t="s">
        <v>271</v>
      </c>
      <c r="V148" s="10" t="s">
        <v>269</v>
      </c>
      <c r="W148" s="166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3</v>
      </c>
    </row>
    <row r="149" spans="1:65">
      <c r="A149" s="35"/>
      <c r="B149" s="19"/>
      <c r="C149" s="8"/>
      <c r="D149" s="29" t="s">
        <v>295</v>
      </c>
      <c r="E149" s="29" t="s">
        <v>296</v>
      </c>
      <c r="F149" s="29" t="s">
        <v>295</v>
      </c>
      <c r="G149" s="29" t="s">
        <v>295</v>
      </c>
      <c r="H149" s="29" t="s">
        <v>295</v>
      </c>
      <c r="I149" s="29" t="s">
        <v>295</v>
      </c>
      <c r="J149" s="29" t="s">
        <v>295</v>
      </c>
      <c r="K149" s="29" t="s">
        <v>297</v>
      </c>
      <c r="L149" s="29" t="s">
        <v>297</v>
      </c>
      <c r="M149" s="29" t="s">
        <v>297</v>
      </c>
      <c r="N149" s="29" t="s">
        <v>297</v>
      </c>
      <c r="O149" s="29" t="s">
        <v>298</v>
      </c>
      <c r="P149" s="29" t="s">
        <v>295</v>
      </c>
      <c r="Q149" s="29" t="s">
        <v>298</v>
      </c>
      <c r="R149" s="29" t="s">
        <v>298</v>
      </c>
      <c r="S149" s="29" t="s">
        <v>295</v>
      </c>
      <c r="T149" s="29" t="s">
        <v>297</v>
      </c>
      <c r="U149" s="29" t="s">
        <v>295</v>
      </c>
      <c r="V149" s="29" t="s">
        <v>299</v>
      </c>
      <c r="W149" s="166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3</v>
      </c>
    </row>
    <row r="150" spans="1:65">
      <c r="A150" s="35"/>
      <c r="B150" s="18">
        <v>1</v>
      </c>
      <c r="C150" s="14">
        <v>1</v>
      </c>
      <c r="D150" s="259" t="s">
        <v>110</v>
      </c>
      <c r="E150" s="259">
        <v>3.29</v>
      </c>
      <c r="F150" s="281">
        <v>7.0000000000000007E-2</v>
      </c>
      <c r="G150" s="242">
        <v>0.05</v>
      </c>
      <c r="H150" s="260">
        <v>0.05</v>
      </c>
      <c r="I150" s="242">
        <v>0.04</v>
      </c>
      <c r="J150" s="260">
        <v>0.02</v>
      </c>
      <c r="K150" s="242">
        <v>0.06</v>
      </c>
      <c r="L150" s="259" t="s">
        <v>107</v>
      </c>
      <c r="M150" s="242">
        <v>0.05</v>
      </c>
      <c r="N150" s="259" t="s">
        <v>107</v>
      </c>
      <c r="O150" s="242">
        <v>5.7988689283049545E-2</v>
      </c>
      <c r="P150" s="242">
        <v>4.4999999999999998E-2</v>
      </c>
      <c r="Q150" s="242">
        <v>0.06</v>
      </c>
      <c r="R150" s="259" t="s">
        <v>213</v>
      </c>
      <c r="S150" s="242">
        <v>7.0000000000000007E-2</v>
      </c>
      <c r="T150" s="259" t="s">
        <v>108</v>
      </c>
      <c r="U150" s="259" t="s">
        <v>213</v>
      </c>
      <c r="V150" s="242">
        <v>0.05</v>
      </c>
      <c r="W150" s="232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43">
        <v>1</v>
      </c>
    </row>
    <row r="151" spans="1:65">
      <c r="A151" s="35"/>
      <c r="B151" s="19">
        <v>1</v>
      </c>
      <c r="C151" s="8">
        <v>2</v>
      </c>
      <c r="D151" s="261" t="s">
        <v>110</v>
      </c>
      <c r="E151" s="261">
        <v>3.17</v>
      </c>
      <c r="F151" s="263">
        <v>0.08</v>
      </c>
      <c r="G151" s="244">
        <v>0.04</v>
      </c>
      <c r="H151" s="262">
        <v>0.05</v>
      </c>
      <c r="I151" s="244">
        <v>0.05</v>
      </c>
      <c r="J151" s="262">
        <v>0.06</v>
      </c>
      <c r="K151" s="244">
        <v>0.06</v>
      </c>
      <c r="L151" s="261" t="s">
        <v>107</v>
      </c>
      <c r="M151" s="244">
        <v>0.05</v>
      </c>
      <c r="N151" s="261" t="s">
        <v>107</v>
      </c>
      <c r="O151" s="244">
        <v>5.7730193948688543E-2</v>
      </c>
      <c r="P151" s="244">
        <v>5.3999999999999999E-2</v>
      </c>
      <c r="Q151" s="244">
        <v>7.0000000000000007E-2</v>
      </c>
      <c r="R151" s="261" t="s">
        <v>213</v>
      </c>
      <c r="S151" s="244">
        <v>0.03</v>
      </c>
      <c r="T151" s="261" t="s">
        <v>108</v>
      </c>
      <c r="U151" s="261" t="s">
        <v>213</v>
      </c>
      <c r="V151" s="244">
        <v>0.04</v>
      </c>
      <c r="W151" s="232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43">
        <v>9</v>
      </c>
    </row>
    <row r="152" spans="1:65">
      <c r="A152" s="35"/>
      <c r="B152" s="19">
        <v>1</v>
      </c>
      <c r="C152" s="8">
        <v>3</v>
      </c>
      <c r="D152" s="261" t="s">
        <v>110</v>
      </c>
      <c r="E152" s="261">
        <v>4.21</v>
      </c>
      <c r="F152" s="263">
        <v>0.08</v>
      </c>
      <c r="G152" s="244">
        <v>0.05</v>
      </c>
      <c r="H152" s="262">
        <v>0.04</v>
      </c>
      <c r="I152" s="244">
        <v>0.05</v>
      </c>
      <c r="J152" s="262">
        <v>0.05</v>
      </c>
      <c r="K152" s="262">
        <v>0.04</v>
      </c>
      <c r="L152" s="263" t="s">
        <v>107</v>
      </c>
      <c r="M152" s="27">
        <v>0.05</v>
      </c>
      <c r="N152" s="263" t="s">
        <v>107</v>
      </c>
      <c r="O152" s="27">
        <v>5.6607960743386886E-2</v>
      </c>
      <c r="P152" s="27">
        <v>5.6000000000000001E-2</v>
      </c>
      <c r="Q152" s="27">
        <v>7.0000000000000007E-2</v>
      </c>
      <c r="R152" s="263" t="s">
        <v>213</v>
      </c>
      <c r="S152" s="27">
        <v>0.04</v>
      </c>
      <c r="T152" s="263" t="s">
        <v>108</v>
      </c>
      <c r="U152" s="263" t="s">
        <v>213</v>
      </c>
      <c r="V152" s="27">
        <v>0.05</v>
      </c>
      <c r="W152" s="232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43">
        <v>16</v>
      </c>
    </row>
    <row r="153" spans="1:65">
      <c r="A153" s="35"/>
      <c r="B153" s="19">
        <v>1</v>
      </c>
      <c r="C153" s="8">
        <v>4</v>
      </c>
      <c r="D153" s="261" t="s">
        <v>110</v>
      </c>
      <c r="E153" s="261">
        <v>3.9099999999999997</v>
      </c>
      <c r="F153" s="263">
        <v>0.08</v>
      </c>
      <c r="G153" s="244">
        <v>0.04</v>
      </c>
      <c r="H153" s="262">
        <v>0.04</v>
      </c>
      <c r="I153" s="244">
        <v>0.05</v>
      </c>
      <c r="J153" s="262">
        <v>0.04</v>
      </c>
      <c r="K153" s="262">
        <v>0.03</v>
      </c>
      <c r="L153" s="263" t="s">
        <v>107</v>
      </c>
      <c r="M153" s="27">
        <v>0.06</v>
      </c>
      <c r="N153" s="263" t="s">
        <v>107</v>
      </c>
      <c r="O153" s="27">
        <v>5.7664140715043749E-2</v>
      </c>
      <c r="P153" s="27">
        <v>5.0999999999999997E-2</v>
      </c>
      <c r="Q153" s="27">
        <v>0.05</v>
      </c>
      <c r="R153" s="263" t="s">
        <v>213</v>
      </c>
      <c r="S153" s="270">
        <v>0.09</v>
      </c>
      <c r="T153" s="263" t="s">
        <v>108</v>
      </c>
      <c r="U153" s="263" t="s">
        <v>213</v>
      </c>
      <c r="V153" s="27">
        <v>0.04</v>
      </c>
      <c r="W153" s="232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43">
        <v>4.8096879894535677E-2</v>
      </c>
    </row>
    <row r="154" spans="1:65">
      <c r="A154" s="35"/>
      <c r="B154" s="19">
        <v>1</v>
      </c>
      <c r="C154" s="8">
        <v>5</v>
      </c>
      <c r="D154" s="261" t="s">
        <v>110</v>
      </c>
      <c r="E154" s="261">
        <v>4.05</v>
      </c>
      <c r="F154" s="261">
        <v>7.0000000000000007E-2</v>
      </c>
      <c r="G154" s="244">
        <v>0.04</v>
      </c>
      <c r="H154" s="244">
        <v>0.04</v>
      </c>
      <c r="I154" s="244">
        <v>0.04</v>
      </c>
      <c r="J154" s="244">
        <v>0.05</v>
      </c>
      <c r="K154" s="244">
        <v>0.03</v>
      </c>
      <c r="L154" s="261" t="s">
        <v>107</v>
      </c>
      <c r="M154" s="244">
        <v>0.06</v>
      </c>
      <c r="N154" s="261" t="s">
        <v>107</v>
      </c>
      <c r="O154" s="244">
        <v>5.845660862185318E-2</v>
      </c>
      <c r="P154" s="244">
        <v>4.8000000000000001E-2</v>
      </c>
      <c r="Q154" s="244">
        <v>0.05</v>
      </c>
      <c r="R154" s="261" t="s">
        <v>213</v>
      </c>
      <c r="S154" s="244">
        <v>0.04</v>
      </c>
      <c r="T154" s="261" t="s">
        <v>108</v>
      </c>
      <c r="U154" s="261" t="s">
        <v>213</v>
      </c>
      <c r="V154" s="244">
        <v>0.04</v>
      </c>
      <c r="W154" s="232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43">
        <v>78</v>
      </c>
    </row>
    <row r="155" spans="1:65">
      <c r="A155" s="35"/>
      <c r="B155" s="19">
        <v>1</v>
      </c>
      <c r="C155" s="8">
        <v>6</v>
      </c>
      <c r="D155" s="261" t="s">
        <v>110</v>
      </c>
      <c r="E155" s="261">
        <v>3.9</v>
      </c>
      <c r="F155" s="261">
        <v>7.0000000000000007E-2</v>
      </c>
      <c r="G155" s="244">
        <v>0.04</v>
      </c>
      <c r="H155" s="244">
        <v>0.05</v>
      </c>
      <c r="I155" s="244">
        <v>0.05</v>
      </c>
      <c r="J155" s="244">
        <v>0.02</v>
      </c>
      <c r="K155" s="244">
        <v>0.04</v>
      </c>
      <c r="L155" s="261" t="s">
        <v>107</v>
      </c>
      <c r="M155" s="244">
        <v>0.05</v>
      </c>
      <c r="N155" s="261" t="s">
        <v>107</v>
      </c>
      <c r="O155" s="244">
        <v>5.6946479727332501E-2</v>
      </c>
      <c r="P155" s="244">
        <v>4.9000000000000002E-2</v>
      </c>
      <c r="Q155" s="244">
        <v>0.05</v>
      </c>
      <c r="R155" s="261" t="s">
        <v>213</v>
      </c>
      <c r="S155" s="244">
        <v>0.05</v>
      </c>
      <c r="T155" s="261" t="s">
        <v>108</v>
      </c>
      <c r="U155" s="261" t="s">
        <v>213</v>
      </c>
      <c r="V155" s="244">
        <v>0.05</v>
      </c>
      <c r="W155" s="232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63"/>
    </row>
    <row r="156" spans="1:65">
      <c r="A156" s="35"/>
      <c r="B156" s="20" t="s">
        <v>261</v>
      </c>
      <c r="C156" s="12"/>
      <c r="D156" s="245" t="s">
        <v>661</v>
      </c>
      <c r="E156" s="245">
        <v>3.7549999999999994</v>
      </c>
      <c r="F156" s="245">
        <v>7.5000000000000011E-2</v>
      </c>
      <c r="G156" s="245">
        <v>4.3333333333333335E-2</v>
      </c>
      <c r="H156" s="245">
        <v>4.5000000000000005E-2</v>
      </c>
      <c r="I156" s="245">
        <v>4.6666666666666669E-2</v>
      </c>
      <c r="J156" s="245">
        <v>0.04</v>
      </c>
      <c r="K156" s="245">
        <v>4.3333333333333335E-2</v>
      </c>
      <c r="L156" s="245" t="s">
        <v>661</v>
      </c>
      <c r="M156" s="245">
        <v>5.3333333333333337E-2</v>
      </c>
      <c r="N156" s="245" t="s">
        <v>661</v>
      </c>
      <c r="O156" s="245">
        <v>5.7565678839892408E-2</v>
      </c>
      <c r="P156" s="245">
        <v>5.0499999999999996E-2</v>
      </c>
      <c r="Q156" s="245">
        <v>5.8333333333333327E-2</v>
      </c>
      <c r="R156" s="245" t="s">
        <v>661</v>
      </c>
      <c r="S156" s="245">
        <v>5.3333333333333337E-2</v>
      </c>
      <c r="T156" s="245" t="s">
        <v>661</v>
      </c>
      <c r="U156" s="245" t="s">
        <v>661</v>
      </c>
      <c r="V156" s="245">
        <v>4.5000000000000005E-2</v>
      </c>
      <c r="W156" s="232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63"/>
    </row>
    <row r="157" spans="1:65">
      <c r="A157" s="35"/>
      <c r="B157" s="3" t="s">
        <v>262</v>
      </c>
      <c r="C157" s="33"/>
      <c r="D157" s="27" t="s">
        <v>661</v>
      </c>
      <c r="E157" s="27">
        <v>3.9049999999999998</v>
      </c>
      <c r="F157" s="27">
        <v>7.5000000000000011E-2</v>
      </c>
      <c r="G157" s="27">
        <v>0.04</v>
      </c>
      <c r="H157" s="27">
        <v>4.4999999999999998E-2</v>
      </c>
      <c r="I157" s="27">
        <v>0.05</v>
      </c>
      <c r="J157" s="27">
        <v>4.4999999999999998E-2</v>
      </c>
      <c r="K157" s="27">
        <v>0.04</v>
      </c>
      <c r="L157" s="27" t="s">
        <v>661</v>
      </c>
      <c r="M157" s="27">
        <v>0.05</v>
      </c>
      <c r="N157" s="27" t="s">
        <v>661</v>
      </c>
      <c r="O157" s="27">
        <v>5.7697167331866146E-2</v>
      </c>
      <c r="P157" s="27">
        <v>0.05</v>
      </c>
      <c r="Q157" s="27">
        <v>5.5E-2</v>
      </c>
      <c r="R157" s="27" t="s">
        <v>661</v>
      </c>
      <c r="S157" s="27">
        <v>4.4999999999999998E-2</v>
      </c>
      <c r="T157" s="27" t="s">
        <v>661</v>
      </c>
      <c r="U157" s="27" t="s">
        <v>661</v>
      </c>
      <c r="V157" s="27">
        <v>4.4999999999999998E-2</v>
      </c>
      <c r="W157" s="232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63"/>
    </row>
    <row r="158" spans="1:65">
      <c r="A158" s="35"/>
      <c r="B158" s="3" t="s">
        <v>263</v>
      </c>
      <c r="C158" s="33"/>
      <c r="D158" s="27" t="s">
        <v>661</v>
      </c>
      <c r="E158" s="27">
        <v>0.42368620463734941</v>
      </c>
      <c r="F158" s="27">
        <v>5.4772255750516587E-3</v>
      </c>
      <c r="G158" s="27">
        <v>5.1639777949432242E-3</v>
      </c>
      <c r="H158" s="27">
        <v>5.4772255750516622E-3</v>
      </c>
      <c r="I158" s="27">
        <v>5.1639777949432234E-3</v>
      </c>
      <c r="J158" s="27">
        <v>1.6733200530681502E-2</v>
      </c>
      <c r="K158" s="27">
        <v>1.3662601021279461E-2</v>
      </c>
      <c r="L158" s="27" t="s">
        <v>661</v>
      </c>
      <c r="M158" s="27">
        <v>5.1639777949432199E-3</v>
      </c>
      <c r="N158" s="27" t="s">
        <v>661</v>
      </c>
      <c r="O158" s="27">
        <v>6.7971834853184981E-4</v>
      </c>
      <c r="P158" s="27">
        <v>4.0373258476372707E-3</v>
      </c>
      <c r="Q158" s="27">
        <v>9.8319208025018801E-3</v>
      </c>
      <c r="R158" s="27" t="s">
        <v>661</v>
      </c>
      <c r="S158" s="27">
        <v>2.2509257354845501E-2</v>
      </c>
      <c r="T158" s="27" t="s">
        <v>661</v>
      </c>
      <c r="U158" s="27" t="s">
        <v>661</v>
      </c>
      <c r="V158" s="27">
        <v>5.4772255750516622E-3</v>
      </c>
      <c r="W158" s="232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63"/>
    </row>
    <row r="159" spans="1:65">
      <c r="A159" s="35"/>
      <c r="B159" s="3" t="s">
        <v>87</v>
      </c>
      <c r="C159" s="33"/>
      <c r="D159" s="13" t="s">
        <v>661</v>
      </c>
      <c r="E159" s="13">
        <v>0.11283254451061238</v>
      </c>
      <c r="F159" s="13">
        <v>7.3029674334022104E-2</v>
      </c>
      <c r="G159" s="13">
        <v>0.11916871834484363</v>
      </c>
      <c r="H159" s="13">
        <v>0.12171612389003693</v>
      </c>
      <c r="I159" s="13">
        <v>0.11065666703449764</v>
      </c>
      <c r="J159" s="13">
        <v>0.41833001326703756</v>
      </c>
      <c r="K159" s="13">
        <v>0.31529079279875677</v>
      </c>
      <c r="L159" s="13" t="s">
        <v>661</v>
      </c>
      <c r="M159" s="13">
        <v>9.682458365518537E-2</v>
      </c>
      <c r="N159" s="13" t="s">
        <v>661</v>
      </c>
      <c r="O159" s="13">
        <v>1.180770143304229E-2</v>
      </c>
      <c r="P159" s="13">
        <v>7.9947046487866755E-2</v>
      </c>
      <c r="Q159" s="13">
        <v>0.1685472137571751</v>
      </c>
      <c r="R159" s="13" t="s">
        <v>661</v>
      </c>
      <c r="S159" s="13">
        <v>0.42204857540335311</v>
      </c>
      <c r="T159" s="13" t="s">
        <v>661</v>
      </c>
      <c r="U159" s="13" t="s">
        <v>661</v>
      </c>
      <c r="V159" s="13">
        <v>0.12171612389003693</v>
      </c>
      <c r="W159" s="166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2"/>
    </row>
    <row r="160" spans="1:65">
      <c r="A160" s="35"/>
      <c r="B160" s="3" t="s">
        <v>264</v>
      </c>
      <c r="C160" s="33"/>
      <c r="D160" s="13" t="s">
        <v>661</v>
      </c>
      <c r="E160" s="13">
        <v>77.071592340995238</v>
      </c>
      <c r="F160" s="13">
        <v>0.55935270987340746</v>
      </c>
      <c r="G160" s="13">
        <v>-9.9040656517586978E-2</v>
      </c>
      <c r="H160" s="13">
        <v>-6.4388374075955657E-2</v>
      </c>
      <c r="I160" s="13">
        <v>-2.9736091634324446E-2</v>
      </c>
      <c r="J160" s="13">
        <v>-0.16834522140084951</v>
      </c>
      <c r="K160" s="13">
        <v>-9.9040656517586978E-2</v>
      </c>
      <c r="L160" s="13" t="s">
        <v>661</v>
      </c>
      <c r="M160" s="13">
        <v>0.10887303813220073</v>
      </c>
      <c r="N160" s="13" t="s">
        <v>661</v>
      </c>
      <c r="O160" s="13">
        <v>0.19686929726251301</v>
      </c>
      <c r="P160" s="13">
        <v>4.9964157981427393E-2</v>
      </c>
      <c r="Q160" s="13">
        <v>0.21282988545709425</v>
      </c>
      <c r="R160" s="13" t="s">
        <v>661</v>
      </c>
      <c r="S160" s="13">
        <v>0.10887303813220073</v>
      </c>
      <c r="T160" s="13" t="s">
        <v>661</v>
      </c>
      <c r="U160" s="13" t="s">
        <v>661</v>
      </c>
      <c r="V160" s="13">
        <v>-6.4388374075955657E-2</v>
      </c>
      <c r="W160" s="166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2"/>
    </row>
    <row r="161" spans="1:65">
      <c r="A161" s="35"/>
      <c r="B161" s="53" t="s">
        <v>265</v>
      </c>
      <c r="C161" s="54"/>
      <c r="D161" s="52">
        <v>0.22</v>
      </c>
      <c r="E161" s="52">
        <v>249.61</v>
      </c>
      <c r="F161" s="52">
        <v>1.46</v>
      </c>
      <c r="G161" s="52">
        <v>0.67</v>
      </c>
      <c r="H161" s="52">
        <v>0.56000000000000005</v>
      </c>
      <c r="I161" s="52">
        <v>0.45</v>
      </c>
      <c r="J161" s="52">
        <v>0.9</v>
      </c>
      <c r="K161" s="52">
        <v>0.67</v>
      </c>
      <c r="L161" s="52">
        <v>30.12</v>
      </c>
      <c r="M161" s="52">
        <v>0</v>
      </c>
      <c r="N161" s="52">
        <v>30.12</v>
      </c>
      <c r="O161" s="52">
        <v>0.28999999999999998</v>
      </c>
      <c r="P161" s="52">
        <v>0.19</v>
      </c>
      <c r="Q161" s="52">
        <v>0.34</v>
      </c>
      <c r="R161" s="52">
        <v>13.26</v>
      </c>
      <c r="S161" s="52">
        <v>0</v>
      </c>
      <c r="T161" s="52">
        <v>63.83</v>
      </c>
      <c r="U161" s="52">
        <v>13.26</v>
      </c>
      <c r="V161" s="52">
        <v>0.56000000000000005</v>
      </c>
      <c r="W161" s="166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2"/>
    </row>
    <row r="162" spans="1:65">
      <c r="B162" s="36"/>
      <c r="C162" s="20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BM162" s="62"/>
    </row>
    <row r="163" spans="1:65" ht="15">
      <c r="B163" s="37" t="s">
        <v>543</v>
      </c>
      <c r="BM163" s="32" t="s">
        <v>67</v>
      </c>
    </row>
    <row r="164" spans="1:65" ht="15">
      <c r="A164" s="28" t="s">
        <v>22</v>
      </c>
      <c r="B164" s="18" t="s">
        <v>115</v>
      </c>
      <c r="C164" s="15" t="s">
        <v>116</v>
      </c>
      <c r="D164" s="16" t="s">
        <v>234</v>
      </c>
      <c r="E164" s="17" t="s">
        <v>234</v>
      </c>
      <c r="F164" s="17" t="s">
        <v>234</v>
      </c>
      <c r="G164" s="17" t="s">
        <v>234</v>
      </c>
      <c r="H164" s="17" t="s">
        <v>234</v>
      </c>
      <c r="I164" s="17" t="s">
        <v>234</v>
      </c>
      <c r="J164" s="17" t="s">
        <v>234</v>
      </c>
      <c r="K164" s="17" t="s">
        <v>234</v>
      </c>
      <c r="L164" s="17" t="s">
        <v>234</v>
      </c>
      <c r="M164" s="17" t="s">
        <v>234</v>
      </c>
      <c r="N164" s="17" t="s">
        <v>234</v>
      </c>
      <c r="O164" s="17" t="s">
        <v>234</v>
      </c>
      <c r="P164" s="166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1</v>
      </c>
    </row>
    <row r="165" spans="1:65">
      <c r="A165" s="35"/>
      <c r="B165" s="19" t="s">
        <v>235</v>
      </c>
      <c r="C165" s="8" t="s">
        <v>235</v>
      </c>
      <c r="D165" s="164" t="s">
        <v>241</v>
      </c>
      <c r="E165" s="165" t="s">
        <v>242</v>
      </c>
      <c r="F165" s="165" t="s">
        <v>243</v>
      </c>
      <c r="G165" s="165" t="s">
        <v>244</v>
      </c>
      <c r="H165" s="165" t="s">
        <v>245</v>
      </c>
      <c r="I165" s="165" t="s">
        <v>247</v>
      </c>
      <c r="J165" s="165" t="s">
        <v>249</v>
      </c>
      <c r="K165" s="165" t="s">
        <v>250</v>
      </c>
      <c r="L165" s="165" t="s">
        <v>251</v>
      </c>
      <c r="M165" s="165" t="s">
        <v>252</v>
      </c>
      <c r="N165" s="165" t="s">
        <v>253</v>
      </c>
      <c r="O165" s="165" t="s">
        <v>268</v>
      </c>
      <c r="P165" s="166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2" t="s">
        <v>3</v>
      </c>
    </row>
    <row r="166" spans="1:65">
      <c r="A166" s="35"/>
      <c r="B166" s="19"/>
      <c r="C166" s="8"/>
      <c r="D166" s="9" t="s">
        <v>269</v>
      </c>
      <c r="E166" s="10" t="s">
        <v>269</v>
      </c>
      <c r="F166" s="10" t="s">
        <v>269</v>
      </c>
      <c r="G166" s="10" t="s">
        <v>269</v>
      </c>
      <c r="H166" s="10" t="s">
        <v>294</v>
      </c>
      <c r="I166" s="10" t="s">
        <v>294</v>
      </c>
      <c r="J166" s="10" t="s">
        <v>294</v>
      </c>
      <c r="K166" s="10" t="s">
        <v>269</v>
      </c>
      <c r="L166" s="10" t="s">
        <v>294</v>
      </c>
      <c r="M166" s="10" t="s">
        <v>271</v>
      </c>
      <c r="N166" s="10" t="s">
        <v>294</v>
      </c>
      <c r="O166" s="10" t="s">
        <v>269</v>
      </c>
      <c r="P166" s="166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2">
        <v>1</v>
      </c>
    </row>
    <row r="167" spans="1:65">
      <c r="A167" s="35"/>
      <c r="B167" s="19"/>
      <c r="C167" s="8"/>
      <c r="D167" s="29" t="s">
        <v>295</v>
      </c>
      <c r="E167" s="29" t="s">
        <v>295</v>
      </c>
      <c r="F167" s="29" t="s">
        <v>295</v>
      </c>
      <c r="G167" s="29" t="s">
        <v>295</v>
      </c>
      <c r="H167" s="29" t="s">
        <v>297</v>
      </c>
      <c r="I167" s="29" t="s">
        <v>297</v>
      </c>
      <c r="J167" s="29" t="s">
        <v>298</v>
      </c>
      <c r="K167" s="29" t="s">
        <v>295</v>
      </c>
      <c r="L167" s="29" t="s">
        <v>298</v>
      </c>
      <c r="M167" s="29" t="s">
        <v>298</v>
      </c>
      <c r="N167" s="29" t="s">
        <v>295</v>
      </c>
      <c r="O167" s="29" t="s">
        <v>299</v>
      </c>
      <c r="P167" s="166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8">
        <v>1</v>
      </c>
      <c r="C168" s="14">
        <v>1</v>
      </c>
      <c r="D168" s="246">
        <v>51.6</v>
      </c>
      <c r="E168" s="246">
        <v>41.6</v>
      </c>
      <c r="F168" s="272">
        <v>41.1</v>
      </c>
      <c r="G168" s="246">
        <v>38.799999999999997</v>
      </c>
      <c r="H168" s="272">
        <v>39.270000000000003</v>
      </c>
      <c r="I168" s="246">
        <v>31.899999999999995</v>
      </c>
      <c r="J168" s="272">
        <v>60.891049735164245</v>
      </c>
      <c r="K168" s="246">
        <v>43.837000000000003</v>
      </c>
      <c r="L168" s="246">
        <v>58.4</v>
      </c>
      <c r="M168" s="246">
        <v>50</v>
      </c>
      <c r="N168" s="246">
        <v>38.799999999999997</v>
      </c>
      <c r="O168" s="246">
        <v>48.4</v>
      </c>
      <c r="P168" s="247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9">
        <v>1</v>
      </c>
    </row>
    <row r="169" spans="1:65">
      <c r="A169" s="35"/>
      <c r="B169" s="19">
        <v>1</v>
      </c>
      <c r="C169" s="8">
        <v>2</v>
      </c>
      <c r="D169" s="250">
        <v>49.1</v>
      </c>
      <c r="E169" s="250">
        <v>41.2</v>
      </c>
      <c r="F169" s="274">
        <v>43</v>
      </c>
      <c r="G169" s="275">
        <v>48.4</v>
      </c>
      <c r="H169" s="274">
        <v>39.06</v>
      </c>
      <c r="I169" s="250">
        <v>32.979999999999997</v>
      </c>
      <c r="J169" s="274">
        <v>60.234902047895133</v>
      </c>
      <c r="K169" s="250">
        <v>44.822000000000003</v>
      </c>
      <c r="L169" s="250">
        <v>58</v>
      </c>
      <c r="M169" s="250">
        <v>53</v>
      </c>
      <c r="N169" s="250">
        <v>38.4</v>
      </c>
      <c r="O169" s="250">
        <v>50.8</v>
      </c>
      <c r="P169" s="247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9">
        <v>39</v>
      </c>
    </row>
    <row r="170" spans="1:65">
      <c r="A170" s="35"/>
      <c r="B170" s="19">
        <v>1</v>
      </c>
      <c r="C170" s="8">
        <v>3</v>
      </c>
      <c r="D170" s="250">
        <v>50.7</v>
      </c>
      <c r="E170" s="250">
        <v>41.5</v>
      </c>
      <c r="F170" s="280">
        <v>45.3</v>
      </c>
      <c r="G170" s="250">
        <v>35</v>
      </c>
      <c r="H170" s="274">
        <v>41.06</v>
      </c>
      <c r="I170" s="250">
        <v>31.88</v>
      </c>
      <c r="J170" s="274">
        <v>61.353532363082877</v>
      </c>
      <c r="K170" s="274">
        <v>43.997</v>
      </c>
      <c r="L170" s="253">
        <v>57.6</v>
      </c>
      <c r="M170" s="253">
        <v>64</v>
      </c>
      <c r="N170" s="253">
        <v>36.6</v>
      </c>
      <c r="O170" s="253">
        <v>50.1</v>
      </c>
      <c r="P170" s="247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9">
        <v>16</v>
      </c>
    </row>
    <row r="171" spans="1:65">
      <c r="A171" s="35"/>
      <c r="B171" s="19">
        <v>1</v>
      </c>
      <c r="C171" s="8">
        <v>4</v>
      </c>
      <c r="D171" s="250">
        <v>47.2</v>
      </c>
      <c r="E171" s="250">
        <v>38.200000000000003</v>
      </c>
      <c r="F171" s="274">
        <v>40</v>
      </c>
      <c r="G171" s="250">
        <v>38.9</v>
      </c>
      <c r="H171" s="274">
        <v>37.61</v>
      </c>
      <c r="I171" s="250">
        <v>31.85</v>
      </c>
      <c r="J171" s="274">
        <v>61.052854799799761</v>
      </c>
      <c r="K171" s="274">
        <v>44.649000000000001</v>
      </c>
      <c r="L171" s="253">
        <v>56.8</v>
      </c>
      <c r="M171" s="253">
        <v>65</v>
      </c>
      <c r="N171" s="253">
        <v>36.4</v>
      </c>
      <c r="O171" s="253">
        <v>54.9</v>
      </c>
      <c r="P171" s="247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9">
        <v>45.709274969331865</v>
      </c>
    </row>
    <row r="172" spans="1:65">
      <c r="A172" s="35"/>
      <c r="B172" s="19">
        <v>1</v>
      </c>
      <c r="C172" s="8">
        <v>5</v>
      </c>
      <c r="D172" s="250">
        <v>48.2</v>
      </c>
      <c r="E172" s="250">
        <v>39.799999999999997</v>
      </c>
      <c r="F172" s="250">
        <v>40.9</v>
      </c>
      <c r="G172" s="250">
        <v>40.6</v>
      </c>
      <c r="H172" s="250">
        <v>37.03</v>
      </c>
      <c r="I172" s="250">
        <v>31.15</v>
      </c>
      <c r="J172" s="250">
        <v>59.305711248095925</v>
      </c>
      <c r="K172" s="250">
        <v>45.183</v>
      </c>
      <c r="L172" s="250">
        <v>55.1</v>
      </c>
      <c r="M172" s="250">
        <v>60</v>
      </c>
      <c r="N172" s="250">
        <v>35.9</v>
      </c>
      <c r="O172" s="250">
        <v>51.4</v>
      </c>
      <c r="P172" s="247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9">
        <v>79</v>
      </c>
    </row>
    <row r="173" spans="1:65">
      <c r="A173" s="35"/>
      <c r="B173" s="19">
        <v>1</v>
      </c>
      <c r="C173" s="8">
        <v>6</v>
      </c>
      <c r="D173" s="250">
        <v>50.3</v>
      </c>
      <c r="E173" s="250">
        <v>42.4</v>
      </c>
      <c r="F173" s="250">
        <v>40.4</v>
      </c>
      <c r="G173" s="250">
        <v>38.9</v>
      </c>
      <c r="H173" s="250">
        <v>38.53</v>
      </c>
      <c r="I173" s="250">
        <v>32.46</v>
      </c>
      <c r="J173" s="250">
        <v>59.509747597855814</v>
      </c>
      <c r="K173" s="250">
        <v>44.432000000000002</v>
      </c>
      <c r="L173" s="250">
        <v>57.1</v>
      </c>
      <c r="M173" s="250">
        <v>54</v>
      </c>
      <c r="N173" s="250">
        <v>35</v>
      </c>
      <c r="O173" s="250">
        <v>52.4</v>
      </c>
      <c r="P173" s="247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51"/>
    </row>
    <row r="174" spans="1:65">
      <c r="A174" s="35"/>
      <c r="B174" s="20" t="s">
        <v>261</v>
      </c>
      <c r="C174" s="12"/>
      <c r="D174" s="252">
        <v>49.516666666666673</v>
      </c>
      <c r="E174" s="252">
        <v>40.783333333333339</v>
      </c>
      <c r="F174" s="252">
        <v>41.783333333333331</v>
      </c>
      <c r="G174" s="252">
        <v>40.1</v>
      </c>
      <c r="H174" s="252">
        <v>38.76</v>
      </c>
      <c r="I174" s="252">
        <v>32.036666666666669</v>
      </c>
      <c r="J174" s="252">
        <v>60.391299631982292</v>
      </c>
      <c r="K174" s="252">
        <v>44.486666666666672</v>
      </c>
      <c r="L174" s="252">
        <v>57.166666666666679</v>
      </c>
      <c r="M174" s="252">
        <v>57.666666666666664</v>
      </c>
      <c r="N174" s="252">
        <v>36.85</v>
      </c>
      <c r="O174" s="252">
        <v>51.333333333333336</v>
      </c>
      <c r="P174" s="247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51"/>
    </row>
    <row r="175" spans="1:65">
      <c r="A175" s="35"/>
      <c r="B175" s="3" t="s">
        <v>262</v>
      </c>
      <c r="C175" s="33"/>
      <c r="D175" s="253">
        <v>49.7</v>
      </c>
      <c r="E175" s="253">
        <v>41.35</v>
      </c>
      <c r="F175" s="253">
        <v>41</v>
      </c>
      <c r="G175" s="253">
        <v>38.9</v>
      </c>
      <c r="H175" s="253">
        <v>38.795000000000002</v>
      </c>
      <c r="I175" s="253">
        <v>31.889999999999997</v>
      </c>
      <c r="J175" s="253">
        <v>60.562975891529689</v>
      </c>
      <c r="K175" s="253">
        <v>44.540500000000002</v>
      </c>
      <c r="L175" s="253">
        <v>57.35</v>
      </c>
      <c r="M175" s="253">
        <v>57</v>
      </c>
      <c r="N175" s="253">
        <v>36.5</v>
      </c>
      <c r="O175" s="253">
        <v>51.099999999999994</v>
      </c>
      <c r="P175" s="247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51"/>
    </row>
    <row r="176" spans="1:65">
      <c r="A176" s="35"/>
      <c r="B176" s="3" t="s">
        <v>263</v>
      </c>
      <c r="C176" s="33"/>
      <c r="D176" s="253">
        <v>1.6509593170840595</v>
      </c>
      <c r="E176" s="253">
        <v>1.5237016330852522</v>
      </c>
      <c r="F176" s="253">
        <v>2.009394602029841</v>
      </c>
      <c r="G176" s="253">
        <v>4.4658705758227999</v>
      </c>
      <c r="H176" s="253">
        <v>1.414807407388017</v>
      </c>
      <c r="I176" s="253">
        <v>0.62182527020592082</v>
      </c>
      <c r="J176" s="253">
        <v>0.84774920429423095</v>
      </c>
      <c r="K176" s="253">
        <v>0.50764344442400333</v>
      </c>
      <c r="L176" s="253">
        <v>1.1673331429659082</v>
      </c>
      <c r="M176" s="253">
        <v>6.2182527020592104</v>
      </c>
      <c r="N176" s="253">
        <v>1.4693535993762692</v>
      </c>
      <c r="O176" s="253">
        <v>2.2033308118997166</v>
      </c>
      <c r="P176" s="247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51"/>
    </row>
    <row r="177" spans="1:65">
      <c r="A177" s="35"/>
      <c r="B177" s="3" t="s">
        <v>87</v>
      </c>
      <c r="C177" s="33"/>
      <c r="D177" s="13">
        <v>3.3341487386416548E-2</v>
      </c>
      <c r="E177" s="13">
        <v>3.7360890063389912E-2</v>
      </c>
      <c r="F177" s="13">
        <v>4.8090816163458505E-2</v>
      </c>
      <c r="G177" s="13">
        <v>0.11136834353672817</v>
      </c>
      <c r="H177" s="13">
        <v>3.6501739096698065E-2</v>
      </c>
      <c r="I177" s="13">
        <v>1.9409799298905028E-2</v>
      </c>
      <c r="J177" s="13">
        <v>1.4037604910977544E-2</v>
      </c>
      <c r="K177" s="13">
        <v>1.141113691946658E-2</v>
      </c>
      <c r="L177" s="13">
        <v>2.0419821742843871E-2</v>
      </c>
      <c r="M177" s="13">
        <v>0.10783097171200944</v>
      </c>
      <c r="N177" s="13">
        <v>3.9873910430834984E-2</v>
      </c>
      <c r="O177" s="13">
        <v>4.2922028803241231E-2</v>
      </c>
      <c r="P177" s="166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2"/>
    </row>
    <row r="178" spans="1:65">
      <c r="A178" s="35"/>
      <c r="B178" s="3" t="s">
        <v>264</v>
      </c>
      <c r="C178" s="33"/>
      <c r="D178" s="13">
        <v>8.3295823438226391E-2</v>
      </c>
      <c r="E178" s="13">
        <v>-0.10776678560978126</v>
      </c>
      <c r="F178" s="13">
        <v>-8.5889387627185121E-2</v>
      </c>
      <c r="G178" s="13">
        <v>-0.12271634089788874</v>
      </c>
      <c r="H178" s="13">
        <v>-0.15203205419456789</v>
      </c>
      <c r="I178" s="13">
        <v>-0.29912109329755687</v>
      </c>
      <c r="J178" s="13">
        <v>0.32120449673509732</v>
      </c>
      <c r="K178" s="13">
        <v>-2.6747488414233023E-2</v>
      </c>
      <c r="L178" s="13">
        <v>0.25065791800508808</v>
      </c>
      <c r="M178" s="13">
        <v>0.26159661699638592</v>
      </c>
      <c r="N178" s="13">
        <v>-0.19381788434132674</v>
      </c>
      <c r="O178" s="13">
        <v>0.12303976310660958</v>
      </c>
      <c r="P178" s="166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2"/>
    </row>
    <row r="179" spans="1:65">
      <c r="A179" s="35"/>
      <c r="B179" s="53" t="s">
        <v>265</v>
      </c>
      <c r="C179" s="54"/>
      <c r="D179" s="52">
        <v>0.68</v>
      </c>
      <c r="E179" s="52">
        <v>0.25</v>
      </c>
      <c r="F179" s="52">
        <v>0.14000000000000001</v>
      </c>
      <c r="G179" s="52">
        <v>0.32</v>
      </c>
      <c r="H179" s="52">
        <v>0.47</v>
      </c>
      <c r="I179" s="52">
        <v>1.18</v>
      </c>
      <c r="J179" s="52">
        <v>1.84</v>
      </c>
      <c r="K179" s="52">
        <v>0.14000000000000001</v>
      </c>
      <c r="L179" s="52">
        <v>1.49</v>
      </c>
      <c r="M179" s="52">
        <v>1.55</v>
      </c>
      <c r="N179" s="52">
        <v>0.67</v>
      </c>
      <c r="O179" s="52">
        <v>0.87</v>
      </c>
      <c r="P179" s="166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B180" s="36"/>
      <c r="C180" s="20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BM180" s="62"/>
    </row>
    <row r="181" spans="1:65" ht="15">
      <c r="B181" s="37" t="s">
        <v>544</v>
      </c>
      <c r="BM181" s="32" t="s">
        <v>67</v>
      </c>
    </row>
    <row r="182" spans="1:65" ht="15">
      <c r="A182" s="28" t="s">
        <v>25</v>
      </c>
      <c r="B182" s="18" t="s">
        <v>115</v>
      </c>
      <c r="C182" s="15" t="s">
        <v>116</v>
      </c>
      <c r="D182" s="16" t="s">
        <v>234</v>
      </c>
      <c r="E182" s="17" t="s">
        <v>234</v>
      </c>
      <c r="F182" s="17" t="s">
        <v>234</v>
      </c>
      <c r="G182" s="17" t="s">
        <v>234</v>
      </c>
      <c r="H182" s="17" t="s">
        <v>234</v>
      </c>
      <c r="I182" s="17" t="s">
        <v>234</v>
      </c>
      <c r="J182" s="17" t="s">
        <v>234</v>
      </c>
      <c r="K182" s="17" t="s">
        <v>234</v>
      </c>
      <c r="L182" s="17" t="s">
        <v>234</v>
      </c>
      <c r="M182" s="17" t="s">
        <v>234</v>
      </c>
      <c r="N182" s="17" t="s">
        <v>234</v>
      </c>
      <c r="O182" s="17" t="s">
        <v>234</v>
      </c>
      <c r="P182" s="17" t="s">
        <v>234</v>
      </c>
      <c r="Q182" s="17" t="s">
        <v>234</v>
      </c>
      <c r="R182" s="17" t="s">
        <v>234</v>
      </c>
      <c r="S182" s="17" t="s">
        <v>234</v>
      </c>
      <c r="T182" s="17" t="s">
        <v>234</v>
      </c>
      <c r="U182" s="17" t="s">
        <v>234</v>
      </c>
      <c r="V182" s="17" t="s">
        <v>234</v>
      </c>
      <c r="W182" s="166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235</v>
      </c>
      <c r="C183" s="8" t="s">
        <v>235</v>
      </c>
      <c r="D183" s="164" t="s">
        <v>237</v>
      </c>
      <c r="E183" s="165" t="s">
        <v>238</v>
      </c>
      <c r="F183" s="165" t="s">
        <v>239</v>
      </c>
      <c r="G183" s="165" t="s">
        <v>241</v>
      </c>
      <c r="H183" s="165" t="s">
        <v>242</v>
      </c>
      <c r="I183" s="165" t="s">
        <v>243</v>
      </c>
      <c r="J183" s="165" t="s">
        <v>244</v>
      </c>
      <c r="K183" s="165" t="s">
        <v>245</v>
      </c>
      <c r="L183" s="165" t="s">
        <v>246</v>
      </c>
      <c r="M183" s="165" t="s">
        <v>247</v>
      </c>
      <c r="N183" s="165" t="s">
        <v>248</v>
      </c>
      <c r="O183" s="165" t="s">
        <v>249</v>
      </c>
      <c r="P183" s="165" t="s">
        <v>250</v>
      </c>
      <c r="Q183" s="165" t="s">
        <v>251</v>
      </c>
      <c r="R183" s="165" t="s">
        <v>252</v>
      </c>
      <c r="S183" s="165" t="s">
        <v>253</v>
      </c>
      <c r="T183" s="165" t="s">
        <v>254</v>
      </c>
      <c r="U183" s="165" t="s">
        <v>255</v>
      </c>
      <c r="V183" s="165" t="s">
        <v>268</v>
      </c>
      <c r="W183" s="166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3</v>
      </c>
    </row>
    <row r="184" spans="1:65">
      <c r="A184" s="35"/>
      <c r="B184" s="19"/>
      <c r="C184" s="8"/>
      <c r="D184" s="9" t="s">
        <v>271</v>
      </c>
      <c r="E184" s="10" t="s">
        <v>271</v>
      </c>
      <c r="F184" s="10" t="s">
        <v>269</v>
      </c>
      <c r="G184" s="10" t="s">
        <v>269</v>
      </c>
      <c r="H184" s="10" t="s">
        <v>269</v>
      </c>
      <c r="I184" s="10" t="s">
        <v>269</v>
      </c>
      <c r="J184" s="10" t="s">
        <v>269</v>
      </c>
      <c r="K184" s="10" t="s">
        <v>294</v>
      </c>
      <c r="L184" s="10" t="s">
        <v>271</v>
      </c>
      <c r="M184" s="10" t="s">
        <v>294</v>
      </c>
      <c r="N184" s="10" t="s">
        <v>271</v>
      </c>
      <c r="O184" s="10" t="s">
        <v>294</v>
      </c>
      <c r="P184" s="10" t="s">
        <v>269</v>
      </c>
      <c r="Q184" s="10" t="s">
        <v>294</v>
      </c>
      <c r="R184" s="10" t="s">
        <v>271</v>
      </c>
      <c r="S184" s="10" t="s">
        <v>294</v>
      </c>
      <c r="T184" s="10" t="s">
        <v>271</v>
      </c>
      <c r="U184" s="10" t="s">
        <v>271</v>
      </c>
      <c r="V184" s="10" t="s">
        <v>269</v>
      </c>
      <c r="W184" s="166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/>
      <c r="C185" s="8"/>
      <c r="D185" s="29" t="s">
        <v>295</v>
      </c>
      <c r="E185" s="29" t="s">
        <v>296</v>
      </c>
      <c r="F185" s="29" t="s">
        <v>295</v>
      </c>
      <c r="G185" s="29" t="s">
        <v>295</v>
      </c>
      <c r="H185" s="29" t="s">
        <v>295</v>
      </c>
      <c r="I185" s="29" t="s">
        <v>295</v>
      </c>
      <c r="J185" s="29" t="s">
        <v>295</v>
      </c>
      <c r="K185" s="29" t="s">
        <v>297</v>
      </c>
      <c r="L185" s="29" t="s">
        <v>297</v>
      </c>
      <c r="M185" s="29" t="s">
        <v>297</v>
      </c>
      <c r="N185" s="29" t="s">
        <v>297</v>
      </c>
      <c r="O185" s="29" t="s">
        <v>298</v>
      </c>
      <c r="P185" s="29" t="s">
        <v>295</v>
      </c>
      <c r="Q185" s="29" t="s">
        <v>298</v>
      </c>
      <c r="R185" s="29" t="s">
        <v>298</v>
      </c>
      <c r="S185" s="29" t="s">
        <v>295</v>
      </c>
      <c r="T185" s="29" t="s">
        <v>297</v>
      </c>
      <c r="U185" s="29" t="s">
        <v>295</v>
      </c>
      <c r="V185" s="29" t="s">
        <v>299</v>
      </c>
      <c r="W185" s="166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46">
        <v>14.437500000000002</v>
      </c>
      <c r="E186" s="254">
        <v>18.39</v>
      </c>
      <c r="F186" s="272">
        <v>12.7</v>
      </c>
      <c r="G186" s="246">
        <v>13.3</v>
      </c>
      <c r="H186" s="272">
        <v>13.1</v>
      </c>
      <c r="I186" s="246">
        <v>13.2</v>
      </c>
      <c r="J186" s="279">
        <v>10</v>
      </c>
      <c r="K186" s="246">
        <v>14.1</v>
      </c>
      <c r="L186" s="254">
        <v>10</v>
      </c>
      <c r="M186" s="246">
        <v>11.7</v>
      </c>
      <c r="N186" s="254">
        <v>13</v>
      </c>
      <c r="O186" s="246">
        <v>13.406361201450791</v>
      </c>
      <c r="P186" s="246">
        <v>13.44</v>
      </c>
      <c r="Q186" s="246">
        <v>12.4</v>
      </c>
      <c r="R186" s="254">
        <v>10</v>
      </c>
      <c r="S186" s="246">
        <v>13.9</v>
      </c>
      <c r="T186" s="254">
        <v>9.9</v>
      </c>
      <c r="U186" s="246">
        <v>11.98325</v>
      </c>
      <c r="V186" s="246">
        <v>13.3</v>
      </c>
      <c r="W186" s="247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9">
        <v>1</v>
      </c>
    </row>
    <row r="187" spans="1:65">
      <c r="A187" s="35"/>
      <c r="B187" s="19">
        <v>1</v>
      </c>
      <c r="C187" s="8">
        <v>2</v>
      </c>
      <c r="D187" s="250">
        <v>14.322000000000001</v>
      </c>
      <c r="E187" s="255">
        <v>16.809999999999999</v>
      </c>
      <c r="F187" s="274">
        <v>13.8</v>
      </c>
      <c r="G187" s="250">
        <v>13</v>
      </c>
      <c r="H187" s="274">
        <v>13.1</v>
      </c>
      <c r="I187" s="250">
        <v>13.4</v>
      </c>
      <c r="J187" s="274">
        <v>15.6</v>
      </c>
      <c r="K187" s="250">
        <v>14.1</v>
      </c>
      <c r="L187" s="255">
        <v>11</v>
      </c>
      <c r="M187" s="250">
        <v>12</v>
      </c>
      <c r="N187" s="255">
        <v>13</v>
      </c>
      <c r="O187" s="250">
        <v>13.044167289078906</v>
      </c>
      <c r="P187" s="250">
        <v>13.71</v>
      </c>
      <c r="Q187" s="250">
        <v>13.1</v>
      </c>
      <c r="R187" s="255">
        <v>11</v>
      </c>
      <c r="S187" s="250">
        <v>14.7</v>
      </c>
      <c r="T187" s="255">
        <v>10</v>
      </c>
      <c r="U187" s="250">
        <v>12.055250000000001</v>
      </c>
      <c r="V187" s="250">
        <v>13.6</v>
      </c>
      <c r="W187" s="247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9">
        <v>10</v>
      </c>
    </row>
    <row r="188" spans="1:65">
      <c r="A188" s="35"/>
      <c r="B188" s="19">
        <v>1</v>
      </c>
      <c r="C188" s="8">
        <v>3</v>
      </c>
      <c r="D188" s="250">
        <v>14.668500000000002</v>
      </c>
      <c r="E188" s="255">
        <v>19.21</v>
      </c>
      <c r="F188" s="274">
        <v>12.2</v>
      </c>
      <c r="G188" s="250">
        <v>13.2</v>
      </c>
      <c r="H188" s="274">
        <v>13</v>
      </c>
      <c r="I188" s="275">
        <v>14.8</v>
      </c>
      <c r="J188" s="274">
        <v>12.4</v>
      </c>
      <c r="K188" s="274">
        <v>14.3</v>
      </c>
      <c r="L188" s="276">
        <v>11</v>
      </c>
      <c r="M188" s="253">
        <v>12.3</v>
      </c>
      <c r="N188" s="276">
        <v>13</v>
      </c>
      <c r="O188" s="253">
        <v>12.946990282409306</v>
      </c>
      <c r="P188" s="253">
        <v>13.46</v>
      </c>
      <c r="Q188" s="253">
        <v>13</v>
      </c>
      <c r="R188" s="276">
        <v>14</v>
      </c>
      <c r="S188" s="253">
        <v>14.1</v>
      </c>
      <c r="T188" s="276">
        <v>11</v>
      </c>
      <c r="U188" s="253">
        <v>12.167999999999999</v>
      </c>
      <c r="V188" s="253">
        <v>13.6</v>
      </c>
      <c r="W188" s="247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9">
        <v>16</v>
      </c>
    </row>
    <row r="189" spans="1:65">
      <c r="A189" s="35"/>
      <c r="B189" s="19">
        <v>1</v>
      </c>
      <c r="C189" s="8">
        <v>4</v>
      </c>
      <c r="D189" s="250">
        <v>14.437500000000002</v>
      </c>
      <c r="E189" s="255">
        <v>17.63</v>
      </c>
      <c r="F189" s="274">
        <v>13.7</v>
      </c>
      <c r="G189" s="250">
        <v>12.6</v>
      </c>
      <c r="H189" s="280">
        <v>12.5</v>
      </c>
      <c r="I189" s="250">
        <v>12.8</v>
      </c>
      <c r="J189" s="274">
        <v>11</v>
      </c>
      <c r="K189" s="274">
        <v>14</v>
      </c>
      <c r="L189" s="276">
        <v>11</v>
      </c>
      <c r="M189" s="253">
        <v>12.5</v>
      </c>
      <c r="N189" s="276">
        <v>13</v>
      </c>
      <c r="O189" s="253">
        <v>12.956332494103606</v>
      </c>
      <c r="P189" s="253">
        <v>13.21</v>
      </c>
      <c r="Q189" s="253">
        <v>13.1</v>
      </c>
      <c r="R189" s="276">
        <v>14</v>
      </c>
      <c r="S189" s="253">
        <v>13.1</v>
      </c>
      <c r="T189" s="276">
        <v>11</v>
      </c>
      <c r="U189" s="253">
        <v>12.399249999999999</v>
      </c>
      <c r="V189" s="253">
        <v>13.4</v>
      </c>
      <c r="W189" s="247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9">
        <v>13.193992696809044</v>
      </c>
    </row>
    <row r="190" spans="1:65">
      <c r="A190" s="35"/>
      <c r="B190" s="19">
        <v>1</v>
      </c>
      <c r="C190" s="8">
        <v>5</v>
      </c>
      <c r="D190" s="250">
        <v>14.553000000000001</v>
      </c>
      <c r="E190" s="255">
        <v>16.18</v>
      </c>
      <c r="F190" s="250">
        <v>13.1</v>
      </c>
      <c r="G190" s="250">
        <v>12.3</v>
      </c>
      <c r="H190" s="250">
        <v>13</v>
      </c>
      <c r="I190" s="250">
        <v>13.4</v>
      </c>
      <c r="J190" s="250">
        <v>12.6</v>
      </c>
      <c r="K190" s="275">
        <v>13.2</v>
      </c>
      <c r="L190" s="255">
        <v>10</v>
      </c>
      <c r="M190" s="250">
        <v>11.9</v>
      </c>
      <c r="N190" s="255">
        <v>13</v>
      </c>
      <c r="O190" s="250">
        <v>13.250791559847105</v>
      </c>
      <c r="P190" s="250">
        <v>13.58</v>
      </c>
      <c r="Q190" s="250">
        <v>12.7</v>
      </c>
      <c r="R190" s="255">
        <v>12</v>
      </c>
      <c r="S190" s="250">
        <v>13.5</v>
      </c>
      <c r="T190" s="255">
        <v>10</v>
      </c>
      <c r="U190" s="250">
        <v>12.224833333333335</v>
      </c>
      <c r="V190" s="250">
        <v>13.6</v>
      </c>
      <c r="W190" s="247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9">
        <v>80</v>
      </c>
    </row>
    <row r="191" spans="1:65">
      <c r="A191" s="35"/>
      <c r="B191" s="19">
        <v>1</v>
      </c>
      <c r="C191" s="8">
        <v>6</v>
      </c>
      <c r="D191" s="250">
        <v>14.322000000000001</v>
      </c>
      <c r="E191" s="255">
        <v>16.260000000000002</v>
      </c>
      <c r="F191" s="250">
        <v>13.5</v>
      </c>
      <c r="G191" s="250">
        <v>13.2</v>
      </c>
      <c r="H191" s="250">
        <v>13.2</v>
      </c>
      <c r="I191" s="250">
        <v>13</v>
      </c>
      <c r="J191" s="275">
        <v>10.199999999999999</v>
      </c>
      <c r="K191" s="250">
        <v>14</v>
      </c>
      <c r="L191" s="255">
        <v>11</v>
      </c>
      <c r="M191" s="250">
        <v>12</v>
      </c>
      <c r="N191" s="255">
        <v>13</v>
      </c>
      <c r="O191" s="250">
        <v>13.417410371736606</v>
      </c>
      <c r="P191" s="250">
        <v>13.1</v>
      </c>
      <c r="Q191" s="250">
        <v>12.5</v>
      </c>
      <c r="R191" s="255">
        <v>11</v>
      </c>
      <c r="S191" s="250">
        <v>13.8</v>
      </c>
      <c r="T191" s="255">
        <v>9.3000000000000007</v>
      </c>
      <c r="U191" s="250">
        <v>12.26225</v>
      </c>
      <c r="V191" s="250">
        <v>13.1</v>
      </c>
      <c r="W191" s="247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51"/>
    </row>
    <row r="192" spans="1:65">
      <c r="A192" s="35"/>
      <c r="B192" s="20" t="s">
        <v>261</v>
      </c>
      <c r="C192" s="12"/>
      <c r="D192" s="252">
        <v>14.456750000000001</v>
      </c>
      <c r="E192" s="252">
        <v>17.413333333333334</v>
      </c>
      <c r="F192" s="252">
        <v>13.166666666666666</v>
      </c>
      <c r="G192" s="252">
        <v>12.933333333333335</v>
      </c>
      <c r="H192" s="252">
        <v>12.983333333333334</v>
      </c>
      <c r="I192" s="252">
        <v>13.433333333333335</v>
      </c>
      <c r="J192" s="252">
        <v>11.966666666666667</v>
      </c>
      <c r="K192" s="252">
        <v>13.950000000000001</v>
      </c>
      <c r="L192" s="252">
        <v>10.666666666666666</v>
      </c>
      <c r="M192" s="252">
        <v>12.066666666666668</v>
      </c>
      <c r="N192" s="252">
        <v>13</v>
      </c>
      <c r="O192" s="252">
        <v>13.170342199771055</v>
      </c>
      <c r="P192" s="252">
        <v>13.416666666666666</v>
      </c>
      <c r="Q192" s="252">
        <v>12.799999999999999</v>
      </c>
      <c r="R192" s="252">
        <v>12</v>
      </c>
      <c r="S192" s="252">
        <v>13.850000000000001</v>
      </c>
      <c r="T192" s="252">
        <v>10.200000000000001</v>
      </c>
      <c r="U192" s="252">
        <v>12.182138888888888</v>
      </c>
      <c r="V192" s="252">
        <v>13.433333333333332</v>
      </c>
      <c r="W192" s="247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51"/>
    </row>
    <row r="193" spans="1:65">
      <c r="A193" s="35"/>
      <c r="B193" s="3" t="s">
        <v>262</v>
      </c>
      <c r="C193" s="33"/>
      <c r="D193" s="253">
        <v>14.437500000000002</v>
      </c>
      <c r="E193" s="253">
        <v>17.22</v>
      </c>
      <c r="F193" s="253">
        <v>13.3</v>
      </c>
      <c r="G193" s="253">
        <v>13.1</v>
      </c>
      <c r="H193" s="253">
        <v>13.05</v>
      </c>
      <c r="I193" s="253">
        <v>13.3</v>
      </c>
      <c r="J193" s="253">
        <v>11.7</v>
      </c>
      <c r="K193" s="253">
        <v>14.05</v>
      </c>
      <c r="L193" s="253">
        <v>11</v>
      </c>
      <c r="M193" s="253">
        <v>12</v>
      </c>
      <c r="N193" s="253">
        <v>13</v>
      </c>
      <c r="O193" s="253">
        <v>13.147479424463006</v>
      </c>
      <c r="P193" s="253">
        <v>13.45</v>
      </c>
      <c r="Q193" s="253">
        <v>12.85</v>
      </c>
      <c r="R193" s="253">
        <v>11.5</v>
      </c>
      <c r="S193" s="253">
        <v>13.850000000000001</v>
      </c>
      <c r="T193" s="253">
        <v>10</v>
      </c>
      <c r="U193" s="253">
        <v>12.196416666666668</v>
      </c>
      <c r="V193" s="253">
        <v>13.5</v>
      </c>
      <c r="W193" s="247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51"/>
    </row>
    <row r="194" spans="1:65">
      <c r="A194" s="35"/>
      <c r="B194" s="3" t="s">
        <v>263</v>
      </c>
      <c r="C194" s="33"/>
      <c r="D194" s="27">
        <v>0.13502471995897655</v>
      </c>
      <c r="E194" s="27">
        <v>1.2201748508581329</v>
      </c>
      <c r="F194" s="27">
        <v>0.62503333244449222</v>
      </c>
      <c r="G194" s="27">
        <v>0.39832984656772391</v>
      </c>
      <c r="H194" s="27">
        <v>0.24832774042918881</v>
      </c>
      <c r="I194" s="27">
        <v>0.70898989179442251</v>
      </c>
      <c r="J194" s="27">
        <v>2.083906587797705</v>
      </c>
      <c r="K194" s="27">
        <v>0.38340579025361665</v>
      </c>
      <c r="L194" s="27">
        <v>0.51639777949432231</v>
      </c>
      <c r="M194" s="27">
        <v>0.28751811537130456</v>
      </c>
      <c r="N194" s="27">
        <v>0</v>
      </c>
      <c r="O194" s="27">
        <v>0.21671460102455195</v>
      </c>
      <c r="P194" s="27">
        <v>0.22721502297750198</v>
      </c>
      <c r="Q194" s="27">
        <v>0.30983866769659318</v>
      </c>
      <c r="R194" s="27">
        <v>1.6733200530681511</v>
      </c>
      <c r="S194" s="27">
        <v>0.54313902456001062</v>
      </c>
      <c r="T194" s="27">
        <v>0.67230945255886421</v>
      </c>
      <c r="U194" s="27">
        <v>0.14915450291808355</v>
      </c>
      <c r="V194" s="27">
        <v>0.20655911179772873</v>
      </c>
      <c r="W194" s="166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3" t="s">
        <v>87</v>
      </c>
      <c r="C195" s="33"/>
      <c r="D195" s="13">
        <v>9.3399083444741411E-3</v>
      </c>
      <c r="E195" s="13">
        <v>7.0071296948208239E-2</v>
      </c>
      <c r="F195" s="13">
        <v>4.7470886008442452E-2</v>
      </c>
      <c r="G195" s="13">
        <v>3.0798699476885863E-2</v>
      </c>
      <c r="H195" s="13">
        <v>1.9126655232029947E-2</v>
      </c>
      <c r="I195" s="13">
        <v>5.2778403855664201E-2</v>
      </c>
      <c r="J195" s="13">
        <v>0.17414261179368007</v>
      </c>
      <c r="K195" s="13">
        <v>2.7484286039685779E-2</v>
      </c>
      <c r="L195" s="13">
        <v>4.841229182759272E-2</v>
      </c>
      <c r="M195" s="13">
        <v>2.3827468124693746E-2</v>
      </c>
      <c r="N195" s="13">
        <v>0</v>
      </c>
      <c r="O195" s="13">
        <v>1.6454743372447771E-2</v>
      </c>
      <c r="P195" s="13">
        <v>1.6935281215714436E-2</v>
      </c>
      <c r="Q195" s="13">
        <v>2.4206145913796346E-2</v>
      </c>
      <c r="R195" s="13">
        <v>0.13944333775567927</v>
      </c>
      <c r="S195" s="13">
        <v>3.9215814047654195E-2</v>
      </c>
      <c r="T195" s="13">
        <v>6.5912691427339618E-2</v>
      </c>
      <c r="U195" s="13">
        <v>1.2243704022626496E-2</v>
      </c>
      <c r="V195" s="13">
        <v>1.5376608818689486E-2</v>
      </c>
      <c r="W195" s="166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A196" s="35"/>
      <c r="B196" s="3" t="s">
        <v>264</v>
      </c>
      <c r="C196" s="33"/>
      <c r="D196" s="13">
        <v>9.5706988188370978E-2</v>
      </c>
      <c r="E196" s="13">
        <v>0.31979255510310645</v>
      </c>
      <c r="F196" s="13">
        <v>-2.0710963519774417E-3</v>
      </c>
      <c r="G196" s="13">
        <v>-1.9755912365992834E-2</v>
      </c>
      <c r="H196" s="13">
        <v>-1.5966308934418083E-2</v>
      </c>
      <c r="I196" s="13">
        <v>1.8140121949754784E-2</v>
      </c>
      <c r="J196" s="13">
        <v>-9.3021578709771791E-2</v>
      </c>
      <c r="K196" s="13">
        <v>5.7299357409360763E-2</v>
      </c>
      <c r="L196" s="13">
        <v>-0.19155126793071586</v>
      </c>
      <c r="M196" s="13">
        <v>-8.5442371846622178E-2</v>
      </c>
      <c r="N196" s="13">
        <v>-1.4703107790559944E-2</v>
      </c>
      <c r="O196" s="13">
        <v>-1.7925200946722342E-3</v>
      </c>
      <c r="P196" s="13">
        <v>1.6876920805896534E-2</v>
      </c>
      <c r="Q196" s="13">
        <v>-2.9861521516859058E-2</v>
      </c>
      <c r="R196" s="13">
        <v>-9.049517642205529E-2</v>
      </c>
      <c r="S196" s="13">
        <v>4.9720150546211261E-2</v>
      </c>
      <c r="T196" s="13">
        <v>-0.22692089995874698</v>
      </c>
      <c r="U196" s="13">
        <v>-7.6690493254924386E-2</v>
      </c>
      <c r="V196" s="13">
        <v>1.8140121949754562E-2</v>
      </c>
      <c r="W196" s="16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2"/>
    </row>
    <row r="197" spans="1:65">
      <c r="A197" s="35"/>
      <c r="B197" s="53" t="s">
        <v>265</v>
      </c>
      <c r="C197" s="54"/>
      <c r="D197" s="52">
        <v>1.65</v>
      </c>
      <c r="E197" s="52">
        <v>5.45</v>
      </c>
      <c r="F197" s="52">
        <v>0</v>
      </c>
      <c r="G197" s="52">
        <v>0.3</v>
      </c>
      <c r="H197" s="52">
        <v>0.24</v>
      </c>
      <c r="I197" s="52">
        <v>0.34</v>
      </c>
      <c r="J197" s="52">
        <v>1.54</v>
      </c>
      <c r="K197" s="52">
        <v>1</v>
      </c>
      <c r="L197" s="52" t="s">
        <v>266</v>
      </c>
      <c r="M197" s="52">
        <v>1.42</v>
      </c>
      <c r="N197" s="52" t="s">
        <v>266</v>
      </c>
      <c r="O197" s="52">
        <v>0</v>
      </c>
      <c r="P197" s="52">
        <v>0.32</v>
      </c>
      <c r="Q197" s="52">
        <v>0.47</v>
      </c>
      <c r="R197" s="52" t="s">
        <v>266</v>
      </c>
      <c r="S197" s="52">
        <v>0.88</v>
      </c>
      <c r="T197" s="52">
        <v>3.81</v>
      </c>
      <c r="U197" s="52">
        <v>1.27</v>
      </c>
      <c r="V197" s="52">
        <v>0.34</v>
      </c>
      <c r="W197" s="16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2"/>
    </row>
    <row r="198" spans="1:65">
      <c r="B198" s="36" t="s">
        <v>302</v>
      </c>
      <c r="C198" s="20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BM198" s="62"/>
    </row>
    <row r="199" spans="1:65">
      <c r="BM199" s="62"/>
    </row>
    <row r="200" spans="1:65" ht="15">
      <c r="B200" s="37" t="s">
        <v>545</v>
      </c>
      <c r="BM200" s="32" t="s">
        <v>67</v>
      </c>
    </row>
    <row r="201" spans="1:65" ht="15">
      <c r="A201" s="28" t="s">
        <v>51</v>
      </c>
      <c r="B201" s="18" t="s">
        <v>115</v>
      </c>
      <c r="C201" s="15" t="s">
        <v>116</v>
      </c>
      <c r="D201" s="16" t="s">
        <v>234</v>
      </c>
      <c r="E201" s="17" t="s">
        <v>234</v>
      </c>
      <c r="F201" s="17" t="s">
        <v>234</v>
      </c>
      <c r="G201" s="17" t="s">
        <v>234</v>
      </c>
      <c r="H201" s="17" t="s">
        <v>234</v>
      </c>
      <c r="I201" s="17" t="s">
        <v>234</v>
      </c>
      <c r="J201" s="17" t="s">
        <v>234</v>
      </c>
      <c r="K201" s="17" t="s">
        <v>234</v>
      </c>
      <c r="L201" s="17" t="s">
        <v>234</v>
      </c>
      <c r="M201" s="17" t="s">
        <v>234</v>
      </c>
      <c r="N201" s="17" t="s">
        <v>234</v>
      </c>
      <c r="O201" s="17" t="s">
        <v>234</v>
      </c>
      <c r="P201" s="17" t="s">
        <v>234</v>
      </c>
      <c r="Q201" s="17" t="s">
        <v>234</v>
      </c>
      <c r="R201" s="17" t="s">
        <v>234</v>
      </c>
      <c r="S201" s="17" t="s">
        <v>234</v>
      </c>
      <c r="T201" s="17" t="s">
        <v>234</v>
      </c>
      <c r="U201" s="17" t="s">
        <v>234</v>
      </c>
      <c r="V201" s="17" t="s">
        <v>234</v>
      </c>
      <c r="W201" s="166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9" t="s">
        <v>235</v>
      </c>
      <c r="C202" s="8" t="s">
        <v>235</v>
      </c>
      <c r="D202" s="164" t="s">
        <v>237</v>
      </c>
      <c r="E202" s="165" t="s">
        <v>238</v>
      </c>
      <c r="F202" s="165" t="s">
        <v>239</v>
      </c>
      <c r="G202" s="165" t="s">
        <v>241</v>
      </c>
      <c r="H202" s="165" t="s">
        <v>242</v>
      </c>
      <c r="I202" s="165" t="s">
        <v>243</v>
      </c>
      <c r="J202" s="165" t="s">
        <v>244</v>
      </c>
      <c r="K202" s="165" t="s">
        <v>245</v>
      </c>
      <c r="L202" s="165" t="s">
        <v>246</v>
      </c>
      <c r="M202" s="165" t="s">
        <v>247</v>
      </c>
      <c r="N202" s="165" t="s">
        <v>248</v>
      </c>
      <c r="O202" s="165" t="s">
        <v>249</v>
      </c>
      <c r="P202" s="165" t="s">
        <v>250</v>
      </c>
      <c r="Q202" s="165" t="s">
        <v>251</v>
      </c>
      <c r="R202" s="165" t="s">
        <v>252</v>
      </c>
      <c r="S202" s="165" t="s">
        <v>253</v>
      </c>
      <c r="T202" s="165" t="s">
        <v>254</v>
      </c>
      <c r="U202" s="165" t="s">
        <v>255</v>
      </c>
      <c r="V202" s="165" t="s">
        <v>268</v>
      </c>
      <c r="W202" s="16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 t="s">
        <v>3</v>
      </c>
    </row>
    <row r="203" spans="1:65">
      <c r="A203" s="35"/>
      <c r="B203" s="19"/>
      <c r="C203" s="8"/>
      <c r="D203" s="9" t="s">
        <v>269</v>
      </c>
      <c r="E203" s="10" t="s">
        <v>271</v>
      </c>
      <c r="F203" s="10" t="s">
        <v>269</v>
      </c>
      <c r="G203" s="10" t="s">
        <v>269</v>
      </c>
      <c r="H203" s="10" t="s">
        <v>269</v>
      </c>
      <c r="I203" s="10" t="s">
        <v>269</v>
      </c>
      <c r="J203" s="10" t="s">
        <v>269</v>
      </c>
      <c r="K203" s="10" t="s">
        <v>294</v>
      </c>
      <c r="L203" s="10" t="s">
        <v>271</v>
      </c>
      <c r="M203" s="10" t="s">
        <v>294</v>
      </c>
      <c r="N203" s="10" t="s">
        <v>271</v>
      </c>
      <c r="O203" s="10" t="s">
        <v>294</v>
      </c>
      <c r="P203" s="10" t="s">
        <v>269</v>
      </c>
      <c r="Q203" s="10" t="s">
        <v>294</v>
      </c>
      <c r="R203" s="10" t="s">
        <v>271</v>
      </c>
      <c r="S203" s="10" t="s">
        <v>294</v>
      </c>
      <c r="T203" s="10" t="s">
        <v>271</v>
      </c>
      <c r="U203" s="10" t="s">
        <v>271</v>
      </c>
      <c r="V203" s="10" t="s">
        <v>271</v>
      </c>
      <c r="W203" s="16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0</v>
      </c>
    </row>
    <row r="204" spans="1:65">
      <c r="A204" s="35"/>
      <c r="B204" s="19"/>
      <c r="C204" s="8"/>
      <c r="D204" s="29" t="s">
        <v>295</v>
      </c>
      <c r="E204" s="29" t="s">
        <v>296</v>
      </c>
      <c r="F204" s="29" t="s">
        <v>295</v>
      </c>
      <c r="G204" s="29" t="s">
        <v>295</v>
      </c>
      <c r="H204" s="29" t="s">
        <v>295</v>
      </c>
      <c r="I204" s="29" t="s">
        <v>295</v>
      </c>
      <c r="J204" s="29" t="s">
        <v>295</v>
      </c>
      <c r="K204" s="29" t="s">
        <v>297</v>
      </c>
      <c r="L204" s="29" t="s">
        <v>297</v>
      </c>
      <c r="M204" s="29" t="s">
        <v>297</v>
      </c>
      <c r="N204" s="29" t="s">
        <v>297</v>
      </c>
      <c r="O204" s="29" t="s">
        <v>298</v>
      </c>
      <c r="P204" s="29" t="s">
        <v>295</v>
      </c>
      <c r="Q204" s="29" t="s">
        <v>298</v>
      </c>
      <c r="R204" s="29" t="s">
        <v>298</v>
      </c>
      <c r="S204" s="29" t="s">
        <v>295</v>
      </c>
      <c r="T204" s="29" t="s">
        <v>297</v>
      </c>
      <c r="U204" s="29" t="s">
        <v>295</v>
      </c>
      <c r="V204" s="29" t="s">
        <v>299</v>
      </c>
      <c r="W204" s="16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</v>
      </c>
    </row>
    <row r="205" spans="1:65">
      <c r="A205" s="35"/>
      <c r="B205" s="18">
        <v>1</v>
      </c>
      <c r="C205" s="14">
        <v>1</v>
      </c>
      <c r="D205" s="234">
        <v>87.113399999999999</v>
      </c>
      <c r="E205" s="234">
        <v>80.37</v>
      </c>
      <c r="F205" s="266">
        <v>79.599999999999994</v>
      </c>
      <c r="G205" s="234">
        <v>88</v>
      </c>
      <c r="H205" s="266">
        <v>86</v>
      </c>
      <c r="I205" s="234">
        <v>85</v>
      </c>
      <c r="J205" s="266">
        <v>86</v>
      </c>
      <c r="K205" s="234">
        <v>89</v>
      </c>
      <c r="L205" s="257">
        <v>74</v>
      </c>
      <c r="M205" s="234">
        <v>82</v>
      </c>
      <c r="N205" s="234">
        <v>89</v>
      </c>
      <c r="O205" s="234">
        <v>87.34913723414013</v>
      </c>
      <c r="P205" s="234">
        <v>95.9</v>
      </c>
      <c r="Q205" s="234">
        <v>94</v>
      </c>
      <c r="R205" s="234">
        <v>71</v>
      </c>
      <c r="S205" s="234">
        <v>85</v>
      </c>
      <c r="T205" s="257">
        <v>52.5</v>
      </c>
      <c r="U205" s="234">
        <v>81.445000000000007</v>
      </c>
      <c r="V205" s="257">
        <v>65</v>
      </c>
      <c r="W205" s="235"/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  <c r="AS205" s="236"/>
      <c r="AT205" s="236"/>
      <c r="AU205" s="236"/>
      <c r="AV205" s="236"/>
      <c r="AW205" s="236"/>
      <c r="AX205" s="236"/>
      <c r="AY205" s="236"/>
      <c r="AZ205" s="236"/>
      <c r="BA205" s="236"/>
      <c r="BB205" s="236"/>
      <c r="BC205" s="236"/>
      <c r="BD205" s="236"/>
      <c r="BE205" s="236"/>
      <c r="BF205" s="236"/>
      <c r="BG205" s="236"/>
      <c r="BH205" s="236"/>
      <c r="BI205" s="236"/>
      <c r="BJ205" s="236"/>
      <c r="BK205" s="236"/>
      <c r="BL205" s="236"/>
      <c r="BM205" s="237">
        <v>1</v>
      </c>
    </row>
    <row r="206" spans="1:65">
      <c r="A206" s="35"/>
      <c r="B206" s="19">
        <v>1</v>
      </c>
      <c r="C206" s="8">
        <v>2</v>
      </c>
      <c r="D206" s="238">
        <v>90.025499999999994</v>
      </c>
      <c r="E206" s="238">
        <v>80.59</v>
      </c>
      <c r="F206" s="268">
        <v>79.2</v>
      </c>
      <c r="G206" s="238">
        <v>87</v>
      </c>
      <c r="H206" s="268">
        <v>85</v>
      </c>
      <c r="I206" s="238">
        <v>86</v>
      </c>
      <c r="J206" s="268">
        <v>86</v>
      </c>
      <c r="K206" s="238">
        <v>88</v>
      </c>
      <c r="L206" s="258">
        <v>74</v>
      </c>
      <c r="M206" s="238">
        <v>82</v>
      </c>
      <c r="N206" s="238">
        <v>87</v>
      </c>
      <c r="O206" s="238">
        <v>89.108212905058906</v>
      </c>
      <c r="P206" s="238">
        <v>96.9</v>
      </c>
      <c r="Q206" s="238">
        <v>94</v>
      </c>
      <c r="R206" s="238">
        <v>74</v>
      </c>
      <c r="S206" s="238">
        <v>85</v>
      </c>
      <c r="T206" s="258">
        <v>55</v>
      </c>
      <c r="U206" s="238">
        <v>82.6</v>
      </c>
      <c r="V206" s="258">
        <v>62</v>
      </c>
      <c r="W206" s="235"/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  <c r="AS206" s="236"/>
      <c r="AT206" s="236"/>
      <c r="AU206" s="236"/>
      <c r="AV206" s="236"/>
      <c r="AW206" s="236"/>
      <c r="AX206" s="236"/>
      <c r="AY206" s="236"/>
      <c r="AZ206" s="236"/>
      <c r="BA206" s="236"/>
      <c r="BB206" s="236"/>
      <c r="BC206" s="236"/>
      <c r="BD206" s="236"/>
      <c r="BE206" s="236"/>
      <c r="BF206" s="236"/>
      <c r="BG206" s="236"/>
      <c r="BH206" s="236"/>
      <c r="BI206" s="236"/>
      <c r="BJ206" s="236"/>
      <c r="BK206" s="236"/>
      <c r="BL206" s="236"/>
      <c r="BM206" s="237">
        <v>11</v>
      </c>
    </row>
    <row r="207" spans="1:65">
      <c r="A207" s="35"/>
      <c r="B207" s="19">
        <v>1</v>
      </c>
      <c r="C207" s="8">
        <v>3</v>
      </c>
      <c r="D207" s="238">
        <v>91.733099999999993</v>
      </c>
      <c r="E207" s="238">
        <v>82.3</v>
      </c>
      <c r="F207" s="268">
        <v>78.8</v>
      </c>
      <c r="G207" s="238">
        <v>88</v>
      </c>
      <c r="H207" s="268">
        <v>85</v>
      </c>
      <c r="I207" s="238">
        <v>85</v>
      </c>
      <c r="J207" s="268">
        <v>86</v>
      </c>
      <c r="K207" s="268">
        <v>88</v>
      </c>
      <c r="L207" s="267">
        <v>77</v>
      </c>
      <c r="M207" s="241">
        <v>81</v>
      </c>
      <c r="N207" s="241">
        <v>89</v>
      </c>
      <c r="O207" s="241">
        <v>85.887604796252077</v>
      </c>
      <c r="P207" s="241">
        <v>94.5</v>
      </c>
      <c r="Q207" s="241">
        <v>94</v>
      </c>
      <c r="R207" s="241">
        <v>96</v>
      </c>
      <c r="S207" s="241">
        <v>83</v>
      </c>
      <c r="T207" s="267">
        <v>63.3</v>
      </c>
      <c r="U207" s="241">
        <v>81.287499999999994</v>
      </c>
      <c r="V207" s="267">
        <v>68</v>
      </c>
      <c r="W207" s="235"/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  <c r="AS207" s="236"/>
      <c r="AT207" s="236"/>
      <c r="AU207" s="236"/>
      <c r="AV207" s="236"/>
      <c r="AW207" s="236"/>
      <c r="AX207" s="236"/>
      <c r="AY207" s="236"/>
      <c r="AZ207" s="236"/>
      <c r="BA207" s="236"/>
      <c r="BB207" s="236"/>
      <c r="BC207" s="236"/>
      <c r="BD207" s="236"/>
      <c r="BE207" s="236"/>
      <c r="BF207" s="236"/>
      <c r="BG207" s="236"/>
      <c r="BH207" s="236"/>
      <c r="BI207" s="236"/>
      <c r="BJ207" s="236"/>
      <c r="BK207" s="236"/>
      <c r="BL207" s="236"/>
      <c r="BM207" s="237">
        <v>16</v>
      </c>
    </row>
    <row r="208" spans="1:65">
      <c r="A208" s="35"/>
      <c r="B208" s="19">
        <v>1</v>
      </c>
      <c r="C208" s="8">
        <v>4</v>
      </c>
      <c r="D208" s="238">
        <v>89.520600000000002</v>
      </c>
      <c r="E208" s="238">
        <v>82.96</v>
      </c>
      <c r="F208" s="268">
        <v>77.400000000000006</v>
      </c>
      <c r="G208" s="238">
        <v>86</v>
      </c>
      <c r="H208" s="268">
        <v>84</v>
      </c>
      <c r="I208" s="238">
        <v>85</v>
      </c>
      <c r="J208" s="268">
        <v>87</v>
      </c>
      <c r="K208" s="268">
        <v>88</v>
      </c>
      <c r="L208" s="267">
        <v>74</v>
      </c>
      <c r="M208" s="241">
        <v>81</v>
      </c>
      <c r="N208" s="241">
        <v>86</v>
      </c>
      <c r="O208" s="241">
        <v>86.900388523716899</v>
      </c>
      <c r="P208" s="241">
        <v>94.1</v>
      </c>
      <c r="Q208" s="241">
        <v>94</v>
      </c>
      <c r="R208" s="241">
        <v>92</v>
      </c>
      <c r="S208" s="241">
        <v>81</v>
      </c>
      <c r="T208" s="267">
        <v>58.9</v>
      </c>
      <c r="U208" s="241">
        <v>81.879750000000001</v>
      </c>
      <c r="V208" s="267">
        <v>69</v>
      </c>
      <c r="W208" s="235"/>
      <c r="X208" s="236"/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  <c r="AS208" s="236"/>
      <c r="AT208" s="236"/>
      <c r="AU208" s="236"/>
      <c r="AV208" s="236"/>
      <c r="AW208" s="236"/>
      <c r="AX208" s="236"/>
      <c r="AY208" s="236"/>
      <c r="AZ208" s="236"/>
      <c r="BA208" s="236"/>
      <c r="BB208" s="236"/>
      <c r="BC208" s="236"/>
      <c r="BD208" s="236"/>
      <c r="BE208" s="236"/>
      <c r="BF208" s="236"/>
      <c r="BG208" s="236"/>
      <c r="BH208" s="236"/>
      <c r="BI208" s="236"/>
      <c r="BJ208" s="236"/>
      <c r="BK208" s="236"/>
      <c r="BL208" s="236"/>
      <c r="BM208" s="237">
        <v>86.005215241074083</v>
      </c>
    </row>
    <row r="209" spans="1:65">
      <c r="A209" s="35"/>
      <c r="B209" s="19">
        <v>1</v>
      </c>
      <c r="C209" s="8">
        <v>5</v>
      </c>
      <c r="D209" s="238">
        <v>88.15</v>
      </c>
      <c r="E209" s="238">
        <v>83.21</v>
      </c>
      <c r="F209" s="238">
        <v>82</v>
      </c>
      <c r="G209" s="238">
        <v>86</v>
      </c>
      <c r="H209" s="238">
        <v>84</v>
      </c>
      <c r="I209" s="238">
        <v>86</v>
      </c>
      <c r="J209" s="238">
        <v>87</v>
      </c>
      <c r="K209" s="238">
        <v>87</v>
      </c>
      <c r="L209" s="258">
        <v>71</v>
      </c>
      <c r="M209" s="238">
        <v>82</v>
      </c>
      <c r="N209" s="238">
        <v>85</v>
      </c>
      <c r="O209" s="238">
        <v>88.667014822784495</v>
      </c>
      <c r="P209" s="238">
        <v>97</v>
      </c>
      <c r="Q209" s="238">
        <v>94</v>
      </c>
      <c r="R209" s="238">
        <v>85</v>
      </c>
      <c r="S209" s="238">
        <v>80</v>
      </c>
      <c r="T209" s="258">
        <v>59.6</v>
      </c>
      <c r="U209" s="238">
        <v>82.951499999999996</v>
      </c>
      <c r="V209" s="258">
        <v>64</v>
      </c>
      <c r="W209" s="235"/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  <c r="AS209" s="236"/>
      <c r="AT209" s="236"/>
      <c r="AU209" s="236"/>
      <c r="AV209" s="236"/>
      <c r="AW209" s="236"/>
      <c r="AX209" s="236"/>
      <c r="AY209" s="236"/>
      <c r="AZ209" s="236"/>
      <c r="BA209" s="236"/>
      <c r="BB209" s="236"/>
      <c r="BC209" s="236"/>
      <c r="BD209" s="236"/>
      <c r="BE209" s="236"/>
      <c r="BF209" s="236"/>
      <c r="BG209" s="236"/>
      <c r="BH209" s="236"/>
      <c r="BI209" s="236"/>
      <c r="BJ209" s="236"/>
      <c r="BK209" s="236"/>
      <c r="BL209" s="236"/>
      <c r="BM209" s="237">
        <v>81</v>
      </c>
    </row>
    <row r="210" spans="1:65">
      <c r="A210" s="35"/>
      <c r="B210" s="19">
        <v>1</v>
      </c>
      <c r="C210" s="8">
        <v>6</v>
      </c>
      <c r="D210" s="238">
        <v>87.623599999999996</v>
      </c>
      <c r="E210" s="238">
        <v>85.1</v>
      </c>
      <c r="F210" s="238">
        <v>82.9</v>
      </c>
      <c r="G210" s="238">
        <v>87</v>
      </c>
      <c r="H210" s="238">
        <v>86</v>
      </c>
      <c r="I210" s="238">
        <v>85</v>
      </c>
      <c r="J210" s="238">
        <v>86</v>
      </c>
      <c r="K210" s="238">
        <v>87</v>
      </c>
      <c r="L210" s="258">
        <v>74</v>
      </c>
      <c r="M210" s="238">
        <v>83</v>
      </c>
      <c r="N210" s="238">
        <v>89</v>
      </c>
      <c r="O210" s="238">
        <v>87.262396527825615</v>
      </c>
      <c r="P210" s="238">
        <v>95.8</v>
      </c>
      <c r="Q210" s="238">
        <v>94</v>
      </c>
      <c r="R210" s="238">
        <v>74</v>
      </c>
      <c r="S210" s="238">
        <v>81</v>
      </c>
      <c r="T210" s="258">
        <v>56.5</v>
      </c>
      <c r="U210" s="238">
        <v>82.365958333333353</v>
      </c>
      <c r="V210" s="258">
        <v>60</v>
      </c>
      <c r="W210" s="235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236"/>
      <c r="BL210" s="236"/>
      <c r="BM210" s="239"/>
    </row>
    <row r="211" spans="1:65">
      <c r="A211" s="35"/>
      <c r="B211" s="20" t="s">
        <v>261</v>
      </c>
      <c r="C211" s="12"/>
      <c r="D211" s="240">
        <v>89.027699999999996</v>
      </c>
      <c r="E211" s="240">
        <v>82.421666666666667</v>
      </c>
      <c r="F211" s="240">
        <v>79.983333333333334</v>
      </c>
      <c r="G211" s="240">
        <v>87</v>
      </c>
      <c r="H211" s="240">
        <v>85</v>
      </c>
      <c r="I211" s="240">
        <v>85.333333333333329</v>
      </c>
      <c r="J211" s="240">
        <v>86.333333333333329</v>
      </c>
      <c r="K211" s="240">
        <v>87.833333333333329</v>
      </c>
      <c r="L211" s="240">
        <v>74</v>
      </c>
      <c r="M211" s="240">
        <v>81.833333333333329</v>
      </c>
      <c r="N211" s="240">
        <v>87.5</v>
      </c>
      <c r="O211" s="240">
        <v>87.529125801629689</v>
      </c>
      <c r="P211" s="240">
        <v>95.699999999999989</v>
      </c>
      <c r="Q211" s="240">
        <v>94</v>
      </c>
      <c r="R211" s="240">
        <v>82</v>
      </c>
      <c r="S211" s="240">
        <v>82.5</v>
      </c>
      <c r="T211" s="240">
        <v>57.633333333333333</v>
      </c>
      <c r="U211" s="240">
        <v>82.088284722222241</v>
      </c>
      <c r="V211" s="240">
        <v>64.666666666666671</v>
      </c>
      <c r="W211" s="235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236"/>
      <c r="BL211" s="236"/>
      <c r="BM211" s="239"/>
    </row>
    <row r="212" spans="1:65">
      <c r="A212" s="35"/>
      <c r="B212" s="3" t="s">
        <v>262</v>
      </c>
      <c r="C212" s="33"/>
      <c r="D212" s="241">
        <v>88.835300000000004</v>
      </c>
      <c r="E212" s="241">
        <v>82.63</v>
      </c>
      <c r="F212" s="241">
        <v>79.400000000000006</v>
      </c>
      <c r="G212" s="241">
        <v>87</v>
      </c>
      <c r="H212" s="241">
        <v>85</v>
      </c>
      <c r="I212" s="241">
        <v>85</v>
      </c>
      <c r="J212" s="241">
        <v>86</v>
      </c>
      <c r="K212" s="241">
        <v>88</v>
      </c>
      <c r="L212" s="241">
        <v>74</v>
      </c>
      <c r="M212" s="241">
        <v>82</v>
      </c>
      <c r="N212" s="241">
        <v>88</v>
      </c>
      <c r="O212" s="241">
        <v>87.305766880982873</v>
      </c>
      <c r="P212" s="241">
        <v>95.85</v>
      </c>
      <c r="Q212" s="241">
        <v>94</v>
      </c>
      <c r="R212" s="241">
        <v>79.5</v>
      </c>
      <c r="S212" s="241">
        <v>82</v>
      </c>
      <c r="T212" s="241">
        <v>57.7</v>
      </c>
      <c r="U212" s="241">
        <v>82.122854166666684</v>
      </c>
      <c r="V212" s="241">
        <v>64.5</v>
      </c>
      <c r="W212" s="235"/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  <c r="AS212" s="236"/>
      <c r="AT212" s="236"/>
      <c r="AU212" s="236"/>
      <c r="AV212" s="236"/>
      <c r="AW212" s="236"/>
      <c r="AX212" s="236"/>
      <c r="AY212" s="236"/>
      <c r="AZ212" s="236"/>
      <c r="BA212" s="236"/>
      <c r="BB212" s="236"/>
      <c r="BC212" s="236"/>
      <c r="BD212" s="236"/>
      <c r="BE212" s="236"/>
      <c r="BF212" s="236"/>
      <c r="BG212" s="236"/>
      <c r="BH212" s="236"/>
      <c r="BI212" s="236"/>
      <c r="BJ212" s="236"/>
      <c r="BK212" s="236"/>
      <c r="BL212" s="236"/>
      <c r="BM212" s="239"/>
    </row>
    <row r="213" spans="1:65">
      <c r="A213" s="35"/>
      <c r="B213" s="3" t="s">
        <v>263</v>
      </c>
      <c r="C213" s="33"/>
      <c r="D213" s="253">
        <v>1.7299793640387713</v>
      </c>
      <c r="E213" s="253">
        <v>1.7699651597324313</v>
      </c>
      <c r="F213" s="253">
        <v>2.0692188542217251</v>
      </c>
      <c r="G213" s="253">
        <v>0.89442719099991586</v>
      </c>
      <c r="H213" s="253">
        <v>0.89442719099991586</v>
      </c>
      <c r="I213" s="253">
        <v>0.51639777949432231</v>
      </c>
      <c r="J213" s="253">
        <v>0.51639777949432231</v>
      </c>
      <c r="K213" s="253">
        <v>0.75277265270908111</v>
      </c>
      <c r="L213" s="253">
        <v>1.8973665961010275</v>
      </c>
      <c r="M213" s="253">
        <v>0.752772652709081</v>
      </c>
      <c r="N213" s="253">
        <v>1.7606816861659009</v>
      </c>
      <c r="O213" s="253">
        <v>1.1816725155765635</v>
      </c>
      <c r="P213" s="253">
        <v>1.1983321743156221</v>
      </c>
      <c r="Q213" s="253">
        <v>0</v>
      </c>
      <c r="R213" s="253">
        <v>10.526157893552615</v>
      </c>
      <c r="S213" s="253">
        <v>2.16794833886788</v>
      </c>
      <c r="T213" s="253">
        <v>3.7987717313187774</v>
      </c>
      <c r="U213" s="253">
        <v>0.66070476177623816</v>
      </c>
      <c r="V213" s="253">
        <v>3.4448028487370168</v>
      </c>
      <c r="W213" s="247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51"/>
    </row>
    <row r="214" spans="1:65">
      <c r="A214" s="35"/>
      <c r="B214" s="3" t="s">
        <v>87</v>
      </c>
      <c r="C214" s="33"/>
      <c r="D214" s="13">
        <v>1.943192246950973E-2</v>
      </c>
      <c r="E214" s="13">
        <v>2.1474513089993708E-2</v>
      </c>
      <c r="F214" s="13">
        <v>2.5870625391394772E-2</v>
      </c>
      <c r="G214" s="13">
        <v>1.0280772310343861E-2</v>
      </c>
      <c r="H214" s="13">
        <v>1.0522672835293128E-2</v>
      </c>
      <c r="I214" s="13">
        <v>6.05153647844909E-3</v>
      </c>
      <c r="J214" s="13">
        <v>5.9814414613241973E-3</v>
      </c>
      <c r="K214" s="13">
        <v>8.5704666342589879E-3</v>
      </c>
      <c r="L214" s="13">
        <v>2.5640089136500371E-2</v>
      </c>
      <c r="M214" s="13">
        <v>9.1988511532677935E-3</v>
      </c>
      <c r="N214" s="13">
        <v>2.0122076413324582E-2</v>
      </c>
      <c r="O214" s="13">
        <v>1.3500334942846672E-2</v>
      </c>
      <c r="P214" s="13">
        <v>1.2521757307373274E-2</v>
      </c>
      <c r="Q214" s="13">
        <v>0</v>
      </c>
      <c r="R214" s="13">
        <v>0.12836777918966602</v>
      </c>
      <c r="S214" s="13">
        <v>2.627816168324703E-2</v>
      </c>
      <c r="T214" s="13">
        <v>6.5912754158220552E-2</v>
      </c>
      <c r="U214" s="13">
        <v>8.0487095571796959E-3</v>
      </c>
      <c r="V214" s="13">
        <v>5.3270147145417779E-2</v>
      </c>
      <c r="W214" s="16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2"/>
    </row>
    <row r="215" spans="1:65">
      <c r="A215" s="35"/>
      <c r="B215" s="3" t="s">
        <v>264</v>
      </c>
      <c r="C215" s="33"/>
      <c r="D215" s="13">
        <v>3.5143040459277186E-2</v>
      </c>
      <c r="E215" s="13">
        <v>-4.1666642707220314E-2</v>
      </c>
      <c r="F215" s="13">
        <v>-7.0017636614957746E-2</v>
      </c>
      <c r="G215" s="13">
        <v>1.1566563215236636E-2</v>
      </c>
      <c r="H215" s="13">
        <v>-1.1687840536837801E-2</v>
      </c>
      <c r="I215" s="13">
        <v>-7.812106578158784E-3</v>
      </c>
      <c r="J215" s="13">
        <v>3.8150952978783792E-3</v>
      </c>
      <c r="K215" s="13">
        <v>2.1255898111934179E-2</v>
      </c>
      <c r="L215" s="13">
        <v>-0.13958706117324704</v>
      </c>
      <c r="M215" s="13">
        <v>-4.8507313144288911E-2</v>
      </c>
      <c r="N215" s="13">
        <v>1.7380164153255162E-2</v>
      </c>
      <c r="O215" s="13">
        <v>1.7718815728605009E-2</v>
      </c>
      <c r="P215" s="13">
        <v>0.11272321953676023</v>
      </c>
      <c r="Q215" s="13">
        <v>9.2956976347497111E-2</v>
      </c>
      <c r="R215" s="13">
        <v>-4.6569446164949402E-2</v>
      </c>
      <c r="S215" s="13">
        <v>-4.0755845226930765E-2</v>
      </c>
      <c r="T215" s="13">
        <v>-0.32988559854438926</v>
      </c>
      <c r="U215" s="13">
        <v>-4.5542941877101506E-2</v>
      </c>
      <c r="V215" s="13">
        <v>-0.24810761201626086</v>
      </c>
      <c r="W215" s="16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A216" s="35"/>
      <c r="B216" s="53" t="s">
        <v>265</v>
      </c>
      <c r="C216" s="54"/>
      <c r="D216" s="52">
        <v>0.93</v>
      </c>
      <c r="E216" s="52">
        <v>0.6</v>
      </c>
      <c r="F216" s="52">
        <v>1.1599999999999999</v>
      </c>
      <c r="G216" s="52">
        <v>0.46</v>
      </c>
      <c r="H216" s="52">
        <v>0</v>
      </c>
      <c r="I216" s="52">
        <v>0.08</v>
      </c>
      <c r="J216" s="52">
        <v>0.31</v>
      </c>
      <c r="K216" s="52">
        <v>0.66</v>
      </c>
      <c r="L216" s="52">
        <v>2.5499999999999998</v>
      </c>
      <c r="M216" s="52">
        <v>0.73</v>
      </c>
      <c r="N216" s="52">
        <v>0.57999999999999996</v>
      </c>
      <c r="O216" s="52">
        <v>0.59</v>
      </c>
      <c r="P216" s="52">
        <v>2.48</v>
      </c>
      <c r="Q216" s="52">
        <v>2.08</v>
      </c>
      <c r="R216" s="52">
        <v>0.69</v>
      </c>
      <c r="S216" s="52">
        <v>0.57999999999999996</v>
      </c>
      <c r="T216" s="52">
        <v>6.34</v>
      </c>
      <c r="U216" s="52">
        <v>0.67</v>
      </c>
      <c r="V216" s="52">
        <v>4.71</v>
      </c>
      <c r="W216" s="16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B217" s="36"/>
      <c r="C217" s="20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BM217" s="62"/>
    </row>
    <row r="218" spans="1:65" ht="15">
      <c r="B218" s="37" t="s">
        <v>546</v>
      </c>
      <c r="BM218" s="32" t="s">
        <v>67</v>
      </c>
    </row>
    <row r="219" spans="1:65" ht="15">
      <c r="A219" s="28" t="s">
        <v>28</v>
      </c>
      <c r="B219" s="18" t="s">
        <v>115</v>
      </c>
      <c r="C219" s="15" t="s">
        <v>116</v>
      </c>
      <c r="D219" s="16" t="s">
        <v>234</v>
      </c>
      <c r="E219" s="17" t="s">
        <v>234</v>
      </c>
      <c r="F219" s="17" t="s">
        <v>234</v>
      </c>
      <c r="G219" s="17" t="s">
        <v>234</v>
      </c>
      <c r="H219" s="17" t="s">
        <v>234</v>
      </c>
      <c r="I219" s="17" t="s">
        <v>234</v>
      </c>
      <c r="J219" s="17" t="s">
        <v>234</v>
      </c>
      <c r="K219" s="17" t="s">
        <v>234</v>
      </c>
      <c r="L219" s="17" t="s">
        <v>234</v>
      </c>
      <c r="M219" s="17" t="s">
        <v>234</v>
      </c>
      <c r="N219" s="17" t="s">
        <v>234</v>
      </c>
      <c r="O219" s="166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1</v>
      </c>
    </row>
    <row r="220" spans="1:65">
      <c r="A220" s="35"/>
      <c r="B220" s="19" t="s">
        <v>235</v>
      </c>
      <c r="C220" s="8" t="s">
        <v>235</v>
      </c>
      <c r="D220" s="164" t="s">
        <v>241</v>
      </c>
      <c r="E220" s="165" t="s">
        <v>242</v>
      </c>
      <c r="F220" s="165" t="s">
        <v>243</v>
      </c>
      <c r="G220" s="165" t="s">
        <v>244</v>
      </c>
      <c r="H220" s="165" t="s">
        <v>245</v>
      </c>
      <c r="I220" s="165" t="s">
        <v>247</v>
      </c>
      <c r="J220" s="165" t="s">
        <v>249</v>
      </c>
      <c r="K220" s="165" t="s">
        <v>250</v>
      </c>
      <c r="L220" s="165" t="s">
        <v>251</v>
      </c>
      <c r="M220" s="165" t="s">
        <v>253</v>
      </c>
      <c r="N220" s="165" t="s">
        <v>268</v>
      </c>
      <c r="O220" s="166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 t="s">
        <v>3</v>
      </c>
    </row>
    <row r="221" spans="1:65">
      <c r="A221" s="35"/>
      <c r="B221" s="19"/>
      <c r="C221" s="8"/>
      <c r="D221" s="9" t="s">
        <v>269</v>
      </c>
      <c r="E221" s="10" t="s">
        <v>269</v>
      </c>
      <c r="F221" s="10" t="s">
        <v>269</v>
      </c>
      <c r="G221" s="10" t="s">
        <v>269</v>
      </c>
      <c r="H221" s="10" t="s">
        <v>294</v>
      </c>
      <c r="I221" s="10" t="s">
        <v>294</v>
      </c>
      <c r="J221" s="10" t="s">
        <v>294</v>
      </c>
      <c r="K221" s="10" t="s">
        <v>269</v>
      </c>
      <c r="L221" s="10" t="s">
        <v>294</v>
      </c>
      <c r="M221" s="10" t="s">
        <v>294</v>
      </c>
      <c r="N221" s="10" t="s">
        <v>269</v>
      </c>
      <c r="O221" s="166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>
        <v>2</v>
      </c>
    </row>
    <row r="222" spans="1:65">
      <c r="A222" s="35"/>
      <c r="B222" s="19"/>
      <c r="C222" s="8"/>
      <c r="D222" s="29" t="s">
        <v>295</v>
      </c>
      <c r="E222" s="29" t="s">
        <v>295</v>
      </c>
      <c r="F222" s="29" t="s">
        <v>295</v>
      </c>
      <c r="G222" s="29" t="s">
        <v>295</v>
      </c>
      <c r="H222" s="29" t="s">
        <v>297</v>
      </c>
      <c r="I222" s="29" t="s">
        <v>297</v>
      </c>
      <c r="J222" s="29" t="s">
        <v>298</v>
      </c>
      <c r="K222" s="29" t="s">
        <v>295</v>
      </c>
      <c r="L222" s="29" t="s">
        <v>298</v>
      </c>
      <c r="M222" s="29" t="s">
        <v>295</v>
      </c>
      <c r="N222" s="29" t="s">
        <v>299</v>
      </c>
      <c r="O222" s="166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3</v>
      </c>
    </row>
    <row r="223" spans="1:65">
      <c r="A223" s="35"/>
      <c r="B223" s="18">
        <v>1</v>
      </c>
      <c r="C223" s="14">
        <v>1</v>
      </c>
      <c r="D223" s="22">
        <v>7.26</v>
      </c>
      <c r="E223" s="22">
        <v>6.51</v>
      </c>
      <c r="F223" s="23">
        <v>6.31</v>
      </c>
      <c r="G223" s="157">
        <v>5.05</v>
      </c>
      <c r="H223" s="23">
        <v>6.25</v>
      </c>
      <c r="I223" s="22">
        <v>6.35</v>
      </c>
      <c r="J223" s="23">
        <v>7.0293883551231398</v>
      </c>
      <c r="K223" s="22">
        <v>6.89</v>
      </c>
      <c r="L223" s="22">
        <v>6.81</v>
      </c>
      <c r="M223" s="22">
        <v>6.92</v>
      </c>
      <c r="N223" s="22">
        <v>7.1</v>
      </c>
      <c r="O223" s="166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1</v>
      </c>
    </row>
    <row r="224" spans="1:65">
      <c r="A224" s="35"/>
      <c r="B224" s="19">
        <v>1</v>
      </c>
      <c r="C224" s="8">
        <v>2</v>
      </c>
      <c r="D224" s="10">
        <v>6.97</v>
      </c>
      <c r="E224" s="10">
        <v>6.43</v>
      </c>
      <c r="F224" s="25">
        <v>6.42</v>
      </c>
      <c r="G224" s="159">
        <v>6.73</v>
      </c>
      <c r="H224" s="25">
        <v>6.08</v>
      </c>
      <c r="I224" s="10">
        <v>6.32</v>
      </c>
      <c r="J224" s="25">
        <v>7.009945394796925</v>
      </c>
      <c r="K224" s="10">
        <v>6.95</v>
      </c>
      <c r="L224" s="10">
        <v>6.75</v>
      </c>
      <c r="M224" s="10">
        <v>6.82</v>
      </c>
      <c r="N224" s="10">
        <v>7.2</v>
      </c>
      <c r="O224" s="166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42</v>
      </c>
    </row>
    <row r="225" spans="1:65">
      <c r="A225" s="35"/>
      <c r="B225" s="19">
        <v>1</v>
      </c>
      <c r="C225" s="8">
        <v>3</v>
      </c>
      <c r="D225" s="10">
        <v>7.01</v>
      </c>
      <c r="E225" s="10">
        <v>6.59</v>
      </c>
      <c r="F225" s="25">
        <v>6.95</v>
      </c>
      <c r="G225" s="159">
        <v>5.24</v>
      </c>
      <c r="H225" s="25">
        <v>6.3</v>
      </c>
      <c r="I225" s="10">
        <v>6.3</v>
      </c>
      <c r="J225" s="25">
        <v>6.9623442730463454</v>
      </c>
      <c r="K225" s="25">
        <v>6.78</v>
      </c>
      <c r="L225" s="11">
        <v>6.86</v>
      </c>
      <c r="M225" s="11">
        <v>6.5</v>
      </c>
      <c r="N225" s="11">
        <v>7.4</v>
      </c>
      <c r="O225" s="166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16</v>
      </c>
    </row>
    <row r="226" spans="1:65">
      <c r="A226" s="35"/>
      <c r="B226" s="19">
        <v>1</v>
      </c>
      <c r="C226" s="8">
        <v>4</v>
      </c>
      <c r="D226" s="10">
        <v>6.74</v>
      </c>
      <c r="E226" s="10">
        <v>6.31</v>
      </c>
      <c r="F226" s="25">
        <v>6.05</v>
      </c>
      <c r="G226" s="159">
        <v>4.82</v>
      </c>
      <c r="H226" s="25">
        <v>6.03</v>
      </c>
      <c r="I226" s="10">
        <v>6.26</v>
      </c>
      <c r="J226" s="25">
        <v>7.0493024941600249</v>
      </c>
      <c r="K226" s="25">
        <v>6.75</v>
      </c>
      <c r="L226" s="11">
        <v>6.8</v>
      </c>
      <c r="M226" s="11">
        <v>6.21</v>
      </c>
      <c r="N226" s="11">
        <v>7.4</v>
      </c>
      <c r="O226" s="166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6.6603171117140674</v>
      </c>
    </row>
    <row r="227" spans="1:65">
      <c r="A227" s="35"/>
      <c r="B227" s="19">
        <v>1</v>
      </c>
      <c r="C227" s="8">
        <v>5</v>
      </c>
      <c r="D227" s="10">
        <v>6.67</v>
      </c>
      <c r="E227" s="10">
        <v>6.4</v>
      </c>
      <c r="F227" s="10">
        <v>6.39</v>
      </c>
      <c r="G227" s="159">
        <v>5.92</v>
      </c>
      <c r="H227" s="10">
        <v>6.03</v>
      </c>
      <c r="I227" s="10">
        <v>6.26</v>
      </c>
      <c r="J227" s="10">
        <v>7.0081870652227449</v>
      </c>
      <c r="K227" s="10">
        <v>6.87</v>
      </c>
      <c r="L227" s="10">
        <v>6.93</v>
      </c>
      <c r="M227" s="10">
        <v>6.37</v>
      </c>
      <c r="N227" s="10">
        <v>7</v>
      </c>
      <c r="O227" s="166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82</v>
      </c>
    </row>
    <row r="228" spans="1:65">
      <c r="A228" s="35"/>
      <c r="B228" s="19">
        <v>1</v>
      </c>
      <c r="C228" s="8">
        <v>6</v>
      </c>
      <c r="D228" s="10">
        <v>6.99</v>
      </c>
      <c r="E228" s="10">
        <v>6.63</v>
      </c>
      <c r="F228" s="10">
        <v>6.11</v>
      </c>
      <c r="G228" s="159">
        <v>4.78</v>
      </c>
      <c r="H228" s="10">
        <v>6.08</v>
      </c>
      <c r="I228" s="10">
        <v>6.25</v>
      </c>
      <c r="J228" s="10">
        <v>6.9698591204948972</v>
      </c>
      <c r="K228" s="10">
        <v>6.82</v>
      </c>
      <c r="L228" s="10">
        <v>6.61</v>
      </c>
      <c r="M228" s="10">
        <v>6.5</v>
      </c>
      <c r="N228" s="10">
        <v>7.1</v>
      </c>
      <c r="O228" s="166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2"/>
    </row>
    <row r="229" spans="1:65">
      <c r="A229" s="35"/>
      <c r="B229" s="20" t="s">
        <v>261</v>
      </c>
      <c r="C229" s="12"/>
      <c r="D229" s="26">
        <v>6.9400000000000013</v>
      </c>
      <c r="E229" s="26">
        <v>6.4783333333333344</v>
      </c>
      <c r="F229" s="26">
        <v>6.3716666666666661</v>
      </c>
      <c r="G229" s="26">
        <v>5.4233333333333347</v>
      </c>
      <c r="H229" s="26">
        <v>6.1283333333333339</v>
      </c>
      <c r="I229" s="26">
        <v>6.2899999999999991</v>
      </c>
      <c r="J229" s="26">
        <v>7.0048377838073455</v>
      </c>
      <c r="K229" s="26">
        <v>6.8433333333333337</v>
      </c>
      <c r="L229" s="26">
        <v>6.793333333333333</v>
      </c>
      <c r="M229" s="26">
        <v>6.5533333333333337</v>
      </c>
      <c r="N229" s="26">
        <v>7.2</v>
      </c>
      <c r="O229" s="166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2"/>
    </row>
    <row r="230" spans="1:65">
      <c r="A230" s="35"/>
      <c r="B230" s="3" t="s">
        <v>262</v>
      </c>
      <c r="C230" s="33"/>
      <c r="D230" s="11">
        <v>6.98</v>
      </c>
      <c r="E230" s="11">
        <v>6.47</v>
      </c>
      <c r="F230" s="11">
        <v>6.35</v>
      </c>
      <c r="G230" s="11">
        <v>5.1449999999999996</v>
      </c>
      <c r="H230" s="11">
        <v>6.08</v>
      </c>
      <c r="I230" s="11">
        <v>6.2799999999999994</v>
      </c>
      <c r="J230" s="11">
        <v>7.009066230009835</v>
      </c>
      <c r="K230" s="11">
        <v>6.8450000000000006</v>
      </c>
      <c r="L230" s="11">
        <v>6.8049999999999997</v>
      </c>
      <c r="M230" s="11">
        <v>6.5</v>
      </c>
      <c r="N230" s="11">
        <v>7.15</v>
      </c>
      <c r="O230" s="166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2"/>
    </row>
    <row r="231" spans="1:65">
      <c r="A231" s="35"/>
      <c r="B231" s="3" t="s">
        <v>263</v>
      </c>
      <c r="C231" s="33"/>
      <c r="D231" s="27">
        <v>0.21147103820618077</v>
      </c>
      <c r="E231" s="27">
        <v>0.12106472098289688</v>
      </c>
      <c r="F231" s="27">
        <v>0.32027592270832145</v>
      </c>
      <c r="G231" s="27">
        <v>0.7622248137306048</v>
      </c>
      <c r="H231" s="27">
        <v>0.11686174167222835</v>
      </c>
      <c r="I231" s="27">
        <v>3.9999999999999994E-2</v>
      </c>
      <c r="J231" s="27">
        <v>3.3604617952361346E-2</v>
      </c>
      <c r="K231" s="27">
        <v>7.4206917916503315E-2</v>
      </c>
      <c r="L231" s="27">
        <v>0.10856641592438535</v>
      </c>
      <c r="M231" s="27">
        <v>0.26934488424075681</v>
      </c>
      <c r="N231" s="27">
        <v>0.16733200530681536</v>
      </c>
      <c r="O231" s="232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  <c r="AA231" s="233"/>
      <c r="AB231" s="233"/>
      <c r="AC231" s="233"/>
      <c r="AD231" s="233"/>
      <c r="AE231" s="233"/>
      <c r="AF231" s="233"/>
      <c r="AG231" s="233"/>
      <c r="AH231" s="233"/>
      <c r="AI231" s="233"/>
      <c r="AJ231" s="233"/>
      <c r="AK231" s="233"/>
      <c r="AL231" s="233"/>
      <c r="AM231" s="233"/>
      <c r="AN231" s="233"/>
      <c r="AO231" s="233"/>
      <c r="AP231" s="233"/>
      <c r="AQ231" s="233"/>
      <c r="AR231" s="233"/>
      <c r="AS231" s="233"/>
      <c r="AT231" s="233"/>
      <c r="AU231" s="233"/>
      <c r="AV231" s="233"/>
      <c r="AW231" s="233"/>
      <c r="AX231" s="233"/>
      <c r="AY231" s="233"/>
      <c r="AZ231" s="233"/>
      <c r="BA231" s="233"/>
      <c r="BB231" s="233"/>
      <c r="BC231" s="233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63"/>
    </row>
    <row r="232" spans="1:65">
      <c r="A232" s="35"/>
      <c r="B232" s="3" t="s">
        <v>87</v>
      </c>
      <c r="C232" s="33"/>
      <c r="D232" s="13">
        <v>3.0471331153628347E-2</v>
      </c>
      <c r="E232" s="13">
        <v>1.8687633802350941E-2</v>
      </c>
      <c r="F232" s="13">
        <v>5.0265643114044696E-2</v>
      </c>
      <c r="G232" s="13">
        <v>0.14054544813717357</v>
      </c>
      <c r="H232" s="13">
        <v>1.9069090291905632E-2</v>
      </c>
      <c r="I232" s="13">
        <v>6.3593004769475353E-3</v>
      </c>
      <c r="J232" s="13">
        <v>4.7973442054636984E-3</v>
      </c>
      <c r="K232" s="13">
        <v>1.0843680163151969E-2</v>
      </c>
      <c r="L232" s="13">
        <v>1.5981317358839845E-2</v>
      </c>
      <c r="M232" s="13">
        <v>4.1100440118121584E-2</v>
      </c>
      <c r="N232" s="13">
        <v>2.3240556292613245E-2</v>
      </c>
      <c r="O232" s="166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3" t="s">
        <v>264</v>
      </c>
      <c r="C233" s="33"/>
      <c r="D233" s="13">
        <v>4.1992428227483503E-2</v>
      </c>
      <c r="E233" s="13">
        <v>-2.7323590653163143E-2</v>
      </c>
      <c r="F233" s="13">
        <v>-4.3338844112951747E-2</v>
      </c>
      <c r="G233" s="13">
        <v>-0.18572445690388284</v>
      </c>
      <c r="H233" s="13">
        <v>-7.9873641068093915E-2</v>
      </c>
      <c r="I233" s="13">
        <v>-5.5600522543102326E-2</v>
      </c>
      <c r="J233" s="13">
        <v>5.1727367678535918E-2</v>
      </c>
      <c r="K233" s="13">
        <v>2.7478604779550331E-2</v>
      </c>
      <c r="L233" s="13">
        <v>1.9971454720274284E-2</v>
      </c>
      <c r="M233" s="13">
        <v>-1.6062865564249518E-2</v>
      </c>
      <c r="N233" s="13">
        <v>8.1029608535717612E-2</v>
      </c>
      <c r="O233" s="166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A234" s="35"/>
      <c r="B234" s="53" t="s">
        <v>265</v>
      </c>
      <c r="C234" s="54"/>
      <c r="D234" s="52">
        <v>0.9</v>
      </c>
      <c r="E234" s="52">
        <v>0.17</v>
      </c>
      <c r="F234" s="52">
        <v>0.42</v>
      </c>
      <c r="G234" s="52">
        <v>2.63</v>
      </c>
      <c r="H234" s="52">
        <v>0.99</v>
      </c>
      <c r="I234" s="52">
        <v>0.61</v>
      </c>
      <c r="J234" s="52">
        <v>1.05</v>
      </c>
      <c r="K234" s="52">
        <v>0.67</v>
      </c>
      <c r="L234" s="52">
        <v>0.56000000000000005</v>
      </c>
      <c r="M234" s="52">
        <v>0</v>
      </c>
      <c r="N234" s="52">
        <v>1.5</v>
      </c>
      <c r="O234" s="166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2"/>
    </row>
    <row r="235" spans="1:65">
      <c r="B235" s="36"/>
      <c r="C235" s="20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BM235" s="62"/>
    </row>
    <row r="236" spans="1:65" ht="15">
      <c r="B236" s="37" t="s">
        <v>547</v>
      </c>
      <c r="BM236" s="32" t="s">
        <v>67</v>
      </c>
    </row>
    <row r="237" spans="1:65" ht="15">
      <c r="A237" s="28" t="s">
        <v>0</v>
      </c>
      <c r="B237" s="18" t="s">
        <v>115</v>
      </c>
      <c r="C237" s="15" t="s">
        <v>116</v>
      </c>
      <c r="D237" s="16" t="s">
        <v>234</v>
      </c>
      <c r="E237" s="17" t="s">
        <v>234</v>
      </c>
      <c r="F237" s="17" t="s">
        <v>234</v>
      </c>
      <c r="G237" s="17" t="s">
        <v>234</v>
      </c>
      <c r="H237" s="17" t="s">
        <v>234</v>
      </c>
      <c r="I237" s="17" t="s">
        <v>234</v>
      </c>
      <c r="J237" s="17" t="s">
        <v>234</v>
      </c>
      <c r="K237" s="17" t="s">
        <v>234</v>
      </c>
      <c r="L237" s="17" t="s">
        <v>234</v>
      </c>
      <c r="M237" s="17" t="s">
        <v>234</v>
      </c>
      <c r="N237" s="17" t="s">
        <v>234</v>
      </c>
      <c r="O237" s="17" t="s">
        <v>234</v>
      </c>
      <c r="P237" s="17" t="s">
        <v>234</v>
      </c>
      <c r="Q237" s="17" t="s">
        <v>234</v>
      </c>
      <c r="R237" s="17" t="s">
        <v>234</v>
      </c>
      <c r="S237" s="17" t="s">
        <v>234</v>
      </c>
      <c r="T237" s="17" t="s">
        <v>234</v>
      </c>
      <c r="U237" s="17" t="s">
        <v>234</v>
      </c>
      <c r="V237" s="17" t="s">
        <v>234</v>
      </c>
      <c r="W237" s="166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2">
        <v>1</v>
      </c>
    </row>
    <row r="238" spans="1:65">
      <c r="A238" s="35"/>
      <c r="B238" s="19" t="s">
        <v>235</v>
      </c>
      <c r="C238" s="8" t="s">
        <v>235</v>
      </c>
      <c r="D238" s="164" t="s">
        <v>237</v>
      </c>
      <c r="E238" s="165" t="s">
        <v>238</v>
      </c>
      <c r="F238" s="165" t="s">
        <v>239</v>
      </c>
      <c r="G238" s="165" t="s">
        <v>241</v>
      </c>
      <c r="H238" s="165" t="s">
        <v>242</v>
      </c>
      <c r="I238" s="165" t="s">
        <v>243</v>
      </c>
      <c r="J238" s="165" t="s">
        <v>244</v>
      </c>
      <c r="K238" s="165" t="s">
        <v>245</v>
      </c>
      <c r="L238" s="165" t="s">
        <v>246</v>
      </c>
      <c r="M238" s="165" t="s">
        <v>247</v>
      </c>
      <c r="N238" s="165" t="s">
        <v>248</v>
      </c>
      <c r="O238" s="165" t="s">
        <v>249</v>
      </c>
      <c r="P238" s="165" t="s">
        <v>250</v>
      </c>
      <c r="Q238" s="165" t="s">
        <v>251</v>
      </c>
      <c r="R238" s="165" t="s">
        <v>252</v>
      </c>
      <c r="S238" s="165" t="s">
        <v>253</v>
      </c>
      <c r="T238" s="165" t="s">
        <v>254</v>
      </c>
      <c r="U238" s="165" t="s">
        <v>255</v>
      </c>
      <c r="V238" s="165" t="s">
        <v>268</v>
      </c>
      <c r="W238" s="166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2" t="s">
        <v>3</v>
      </c>
    </row>
    <row r="239" spans="1:65">
      <c r="A239" s="35"/>
      <c r="B239" s="19"/>
      <c r="C239" s="8"/>
      <c r="D239" s="9" t="s">
        <v>271</v>
      </c>
      <c r="E239" s="10" t="s">
        <v>271</v>
      </c>
      <c r="F239" s="10" t="s">
        <v>269</v>
      </c>
      <c r="G239" s="10" t="s">
        <v>269</v>
      </c>
      <c r="H239" s="10" t="s">
        <v>269</v>
      </c>
      <c r="I239" s="10" t="s">
        <v>269</v>
      </c>
      <c r="J239" s="10" t="s">
        <v>269</v>
      </c>
      <c r="K239" s="10" t="s">
        <v>294</v>
      </c>
      <c r="L239" s="10" t="s">
        <v>271</v>
      </c>
      <c r="M239" s="10" t="s">
        <v>294</v>
      </c>
      <c r="N239" s="10" t="s">
        <v>271</v>
      </c>
      <c r="O239" s="10" t="s">
        <v>294</v>
      </c>
      <c r="P239" s="10" t="s">
        <v>269</v>
      </c>
      <c r="Q239" s="10" t="s">
        <v>294</v>
      </c>
      <c r="R239" s="10" t="s">
        <v>271</v>
      </c>
      <c r="S239" s="10" t="s">
        <v>294</v>
      </c>
      <c r="T239" s="10" t="s">
        <v>271</v>
      </c>
      <c r="U239" s="10" t="s">
        <v>271</v>
      </c>
      <c r="V239" s="10" t="s">
        <v>269</v>
      </c>
      <c r="W239" s="166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2">
        <v>1</v>
      </c>
    </row>
    <row r="240" spans="1:65">
      <c r="A240" s="35"/>
      <c r="B240" s="19"/>
      <c r="C240" s="8"/>
      <c r="D240" s="29" t="s">
        <v>295</v>
      </c>
      <c r="E240" s="29" t="s">
        <v>296</v>
      </c>
      <c r="F240" s="29" t="s">
        <v>295</v>
      </c>
      <c r="G240" s="29" t="s">
        <v>295</v>
      </c>
      <c r="H240" s="29" t="s">
        <v>295</v>
      </c>
      <c r="I240" s="29" t="s">
        <v>295</v>
      </c>
      <c r="J240" s="29" t="s">
        <v>295</v>
      </c>
      <c r="K240" s="29" t="s">
        <v>297</v>
      </c>
      <c r="L240" s="29" t="s">
        <v>297</v>
      </c>
      <c r="M240" s="29" t="s">
        <v>297</v>
      </c>
      <c r="N240" s="29" t="s">
        <v>297</v>
      </c>
      <c r="O240" s="29" t="s">
        <v>298</v>
      </c>
      <c r="P240" s="29" t="s">
        <v>295</v>
      </c>
      <c r="Q240" s="29" t="s">
        <v>298</v>
      </c>
      <c r="R240" s="29" t="s">
        <v>298</v>
      </c>
      <c r="S240" s="29" t="s">
        <v>295</v>
      </c>
      <c r="T240" s="29" t="s">
        <v>297</v>
      </c>
      <c r="U240" s="29" t="s">
        <v>295</v>
      </c>
      <c r="V240" s="29" t="s">
        <v>299</v>
      </c>
      <c r="W240" s="166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2</v>
      </c>
    </row>
    <row r="241" spans="1:65">
      <c r="A241" s="35"/>
      <c r="B241" s="18">
        <v>1</v>
      </c>
      <c r="C241" s="14">
        <v>1</v>
      </c>
      <c r="D241" s="246">
        <v>35.529699999999998</v>
      </c>
      <c r="E241" s="273">
        <v>9.07</v>
      </c>
      <c r="F241" s="272">
        <v>36.19</v>
      </c>
      <c r="G241" s="246">
        <v>36.4</v>
      </c>
      <c r="H241" s="272">
        <v>36.1</v>
      </c>
      <c r="I241" s="246">
        <v>35.6</v>
      </c>
      <c r="J241" s="272">
        <v>37</v>
      </c>
      <c r="K241" s="246">
        <v>37.200000000000003</v>
      </c>
      <c r="L241" s="254">
        <v>30</v>
      </c>
      <c r="M241" s="254">
        <v>38.299999999999997</v>
      </c>
      <c r="N241" s="246">
        <v>37.200000000000003</v>
      </c>
      <c r="O241" s="246">
        <v>36.122639133306301</v>
      </c>
      <c r="P241" s="246">
        <v>38.119999999999997</v>
      </c>
      <c r="Q241" s="246">
        <v>32</v>
      </c>
      <c r="R241" s="254">
        <v>27</v>
      </c>
      <c r="S241" s="246">
        <v>38.5</v>
      </c>
      <c r="T241" s="246">
        <v>34.700000000000003</v>
      </c>
      <c r="U241" s="246">
        <v>35.36</v>
      </c>
      <c r="V241" s="246">
        <v>35.799999999999997</v>
      </c>
      <c r="W241" s="247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9">
        <v>1</v>
      </c>
    </row>
    <row r="242" spans="1:65">
      <c r="A242" s="35"/>
      <c r="B242" s="19">
        <v>1</v>
      </c>
      <c r="C242" s="8">
        <v>2</v>
      </c>
      <c r="D242" s="250">
        <v>35.509599999999999</v>
      </c>
      <c r="E242" s="255">
        <v>15.63</v>
      </c>
      <c r="F242" s="274">
        <v>36.15</v>
      </c>
      <c r="G242" s="250">
        <v>35.5</v>
      </c>
      <c r="H242" s="274">
        <v>35.5</v>
      </c>
      <c r="I242" s="250">
        <v>35.9</v>
      </c>
      <c r="J242" s="280">
        <v>42.7</v>
      </c>
      <c r="K242" s="250">
        <v>36.6</v>
      </c>
      <c r="L242" s="255">
        <v>30</v>
      </c>
      <c r="M242" s="255">
        <v>37.9</v>
      </c>
      <c r="N242" s="250">
        <v>35.9</v>
      </c>
      <c r="O242" s="250">
        <v>35.198330326151499</v>
      </c>
      <c r="P242" s="250">
        <v>38.119999999999997</v>
      </c>
      <c r="Q242" s="250">
        <v>36</v>
      </c>
      <c r="R242" s="255">
        <v>29</v>
      </c>
      <c r="S242" s="250">
        <v>39.200000000000003</v>
      </c>
      <c r="T242" s="250">
        <v>36.9</v>
      </c>
      <c r="U242" s="250">
        <v>34.949999999999996</v>
      </c>
      <c r="V242" s="250">
        <v>35.1</v>
      </c>
      <c r="W242" s="247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9">
        <v>12</v>
      </c>
    </row>
    <row r="243" spans="1:65">
      <c r="A243" s="35"/>
      <c r="B243" s="19">
        <v>1</v>
      </c>
      <c r="C243" s="8">
        <v>3</v>
      </c>
      <c r="D243" s="250">
        <v>35.944699999999997</v>
      </c>
      <c r="E243" s="255">
        <v>14.53</v>
      </c>
      <c r="F243" s="274">
        <v>35.4</v>
      </c>
      <c r="G243" s="250">
        <v>35.700000000000003</v>
      </c>
      <c r="H243" s="274">
        <v>36.5</v>
      </c>
      <c r="I243" s="275">
        <v>40</v>
      </c>
      <c r="J243" s="274">
        <v>33.200000000000003</v>
      </c>
      <c r="K243" s="274">
        <v>37.200000000000003</v>
      </c>
      <c r="L243" s="276">
        <v>31</v>
      </c>
      <c r="M243" s="276">
        <v>38.1</v>
      </c>
      <c r="N243" s="253">
        <v>34.9</v>
      </c>
      <c r="O243" s="280">
        <v>30.473118502632399</v>
      </c>
      <c r="P243" s="253">
        <v>37.549999999999997</v>
      </c>
      <c r="Q243" s="253">
        <v>33</v>
      </c>
      <c r="R243" s="276">
        <v>38</v>
      </c>
      <c r="S243" s="253">
        <v>37.4</v>
      </c>
      <c r="T243" s="253">
        <v>37.200000000000003</v>
      </c>
      <c r="U243" s="253">
        <v>34.700000000000003</v>
      </c>
      <c r="V243" s="253">
        <v>37.5</v>
      </c>
      <c r="W243" s="247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9">
        <v>16</v>
      </c>
    </row>
    <row r="244" spans="1:65">
      <c r="A244" s="35"/>
      <c r="B244" s="19">
        <v>1</v>
      </c>
      <c r="C244" s="8">
        <v>4</v>
      </c>
      <c r="D244" s="250">
        <v>34.928800000000003</v>
      </c>
      <c r="E244" s="255">
        <v>11.85</v>
      </c>
      <c r="F244" s="274">
        <v>35.28</v>
      </c>
      <c r="G244" s="250">
        <v>34.6</v>
      </c>
      <c r="H244" s="274">
        <v>35.5</v>
      </c>
      <c r="I244" s="250">
        <v>34.700000000000003</v>
      </c>
      <c r="J244" s="274">
        <v>35.200000000000003</v>
      </c>
      <c r="K244" s="274">
        <v>37.799999999999997</v>
      </c>
      <c r="L244" s="276">
        <v>30</v>
      </c>
      <c r="M244" s="276">
        <v>38.9</v>
      </c>
      <c r="N244" s="253">
        <v>37.4</v>
      </c>
      <c r="O244" s="253">
        <v>31.266788499422297</v>
      </c>
      <c r="P244" s="253">
        <v>38.14</v>
      </c>
      <c r="Q244" s="253">
        <v>34</v>
      </c>
      <c r="R244" s="276">
        <v>36</v>
      </c>
      <c r="S244" s="253">
        <v>37.700000000000003</v>
      </c>
      <c r="T244" s="253">
        <v>36.1</v>
      </c>
      <c r="U244" s="253">
        <v>35.355000000000004</v>
      </c>
      <c r="V244" s="253">
        <v>36.5</v>
      </c>
      <c r="W244" s="247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9">
        <v>35.869211849603808</v>
      </c>
    </row>
    <row r="245" spans="1:65">
      <c r="A245" s="35"/>
      <c r="B245" s="19">
        <v>1</v>
      </c>
      <c r="C245" s="8">
        <v>5</v>
      </c>
      <c r="D245" s="250">
        <v>35.808199999999999</v>
      </c>
      <c r="E245" s="255">
        <v>14.26</v>
      </c>
      <c r="F245" s="250">
        <v>37.090000000000003</v>
      </c>
      <c r="G245" s="250">
        <v>34</v>
      </c>
      <c r="H245" s="250">
        <v>35.700000000000003</v>
      </c>
      <c r="I245" s="250">
        <v>36.700000000000003</v>
      </c>
      <c r="J245" s="250">
        <v>36.799999999999997</v>
      </c>
      <c r="K245" s="250">
        <v>35.799999999999997</v>
      </c>
      <c r="L245" s="255">
        <v>29</v>
      </c>
      <c r="M245" s="255">
        <v>38.9</v>
      </c>
      <c r="N245" s="250">
        <v>35.1</v>
      </c>
      <c r="O245" s="250">
        <v>33.4085968185395</v>
      </c>
      <c r="P245" s="250">
        <v>37.71</v>
      </c>
      <c r="Q245" s="250">
        <v>33</v>
      </c>
      <c r="R245" s="255">
        <v>33</v>
      </c>
      <c r="S245" s="250">
        <v>37.200000000000003</v>
      </c>
      <c r="T245" s="250">
        <v>35.700000000000003</v>
      </c>
      <c r="U245" s="250">
        <v>34.97</v>
      </c>
      <c r="V245" s="250">
        <v>36.4</v>
      </c>
      <c r="W245" s="247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9">
        <v>83</v>
      </c>
    </row>
    <row r="246" spans="1:65">
      <c r="A246" s="35"/>
      <c r="B246" s="19">
        <v>1</v>
      </c>
      <c r="C246" s="8">
        <v>6</v>
      </c>
      <c r="D246" s="250">
        <v>35.507599999999996</v>
      </c>
      <c r="E246" s="255">
        <v>14.61</v>
      </c>
      <c r="F246" s="250">
        <v>37.090000000000003</v>
      </c>
      <c r="G246" s="250">
        <v>35.9</v>
      </c>
      <c r="H246" s="250">
        <v>36.799999999999997</v>
      </c>
      <c r="I246" s="250">
        <v>34</v>
      </c>
      <c r="J246" s="250">
        <v>35.6</v>
      </c>
      <c r="K246" s="250">
        <v>37</v>
      </c>
      <c r="L246" s="255">
        <v>29</v>
      </c>
      <c r="M246" s="255">
        <v>37.6</v>
      </c>
      <c r="N246" s="250">
        <v>36.299999999999997</v>
      </c>
      <c r="O246" s="250">
        <v>35.033200609531953</v>
      </c>
      <c r="P246" s="250">
        <v>38.4</v>
      </c>
      <c r="Q246" s="250">
        <v>34</v>
      </c>
      <c r="R246" s="255">
        <v>29</v>
      </c>
      <c r="S246" s="250">
        <v>37.5</v>
      </c>
      <c r="T246" s="250">
        <v>34.4</v>
      </c>
      <c r="U246" s="250">
        <v>34.89</v>
      </c>
      <c r="V246" s="275">
        <v>32.5</v>
      </c>
      <c r="W246" s="247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51"/>
    </row>
    <row r="247" spans="1:65">
      <c r="A247" s="35"/>
      <c r="B247" s="20" t="s">
        <v>261</v>
      </c>
      <c r="C247" s="12"/>
      <c r="D247" s="252">
        <v>35.5381</v>
      </c>
      <c r="E247" s="252">
        <v>13.325000000000001</v>
      </c>
      <c r="F247" s="252">
        <v>36.200000000000003</v>
      </c>
      <c r="G247" s="252">
        <v>35.35</v>
      </c>
      <c r="H247" s="252">
        <v>36.016666666666673</v>
      </c>
      <c r="I247" s="252">
        <v>36.15</v>
      </c>
      <c r="J247" s="252">
        <v>36.750000000000007</v>
      </c>
      <c r="K247" s="252">
        <v>36.933333333333337</v>
      </c>
      <c r="L247" s="252">
        <v>29.833333333333332</v>
      </c>
      <c r="M247" s="252">
        <v>38.283333333333331</v>
      </c>
      <c r="N247" s="252">
        <v>36.133333333333333</v>
      </c>
      <c r="O247" s="252">
        <v>33.583778981597327</v>
      </c>
      <c r="P247" s="252">
        <v>38.006666666666668</v>
      </c>
      <c r="Q247" s="252">
        <v>33.666666666666664</v>
      </c>
      <c r="R247" s="252">
        <v>32</v>
      </c>
      <c r="S247" s="252">
        <v>37.916666666666664</v>
      </c>
      <c r="T247" s="252">
        <v>35.833333333333336</v>
      </c>
      <c r="U247" s="252">
        <v>35.037500000000001</v>
      </c>
      <c r="V247" s="252">
        <v>35.633333333333333</v>
      </c>
      <c r="W247" s="247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51"/>
    </row>
    <row r="248" spans="1:65">
      <c r="A248" s="35"/>
      <c r="B248" s="3" t="s">
        <v>262</v>
      </c>
      <c r="C248" s="33"/>
      <c r="D248" s="253">
        <v>35.519649999999999</v>
      </c>
      <c r="E248" s="253">
        <v>14.395</v>
      </c>
      <c r="F248" s="253">
        <v>36.17</v>
      </c>
      <c r="G248" s="253">
        <v>35.6</v>
      </c>
      <c r="H248" s="253">
        <v>35.900000000000006</v>
      </c>
      <c r="I248" s="253">
        <v>35.75</v>
      </c>
      <c r="J248" s="253">
        <v>36.200000000000003</v>
      </c>
      <c r="K248" s="253">
        <v>37.1</v>
      </c>
      <c r="L248" s="253">
        <v>30</v>
      </c>
      <c r="M248" s="253">
        <v>38.200000000000003</v>
      </c>
      <c r="N248" s="253">
        <v>36.099999999999994</v>
      </c>
      <c r="O248" s="253">
        <v>34.220898714035727</v>
      </c>
      <c r="P248" s="253">
        <v>38.119999999999997</v>
      </c>
      <c r="Q248" s="253">
        <v>33.5</v>
      </c>
      <c r="R248" s="253">
        <v>31</v>
      </c>
      <c r="S248" s="253">
        <v>37.6</v>
      </c>
      <c r="T248" s="253">
        <v>35.900000000000006</v>
      </c>
      <c r="U248" s="253">
        <v>34.959999999999994</v>
      </c>
      <c r="V248" s="253">
        <v>36.099999999999994</v>
      </c>
      <c r="W248" s="247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51"/>
    </row>
    <row r="249" spans="1:65">
      <c r="A249" s="35"/>
      <c r="B249" s="3" t="s">
        <v>263</v>
      </c>
      <c r="C249" s="33"/>
      <c r="D249" s="27">
        <v>0.34966759072009945</v>
      </c>
      <c r="E249" s="27">
        <v>2.4319189953614817</v>
      </c>
      <c r="F249" s="27">
        <v>0.78398979585196293</v>
      </c>
      <c r="G249" s="27">
        <v>0.88713020464867443</v>
      </c>
      <c r="H249" s="27">
        <v>0.54558836742242367</v>
      </c>
      <c r="I249" s="27">
        <v>2.1078424988599123</v>
      </c>
      <c r="J249" s="27">
        <v>3.218540041695924</v>
      </c>
      <c r="K249" s="27">
        <v>0.67724933862401626</v>
      </c>
      <c r="L249" s="27">
        <v>0.752772652709081</v>
      </c>
      <c r="M249" s="27">
        <v>0.530722777603021</v>
      </c>
      <c r="N249" s="27">
        <v>1.0405126941400895</v>
      </c>
      <c r="O249" s="27">
        <v>2.2903603327773414</v>
      </c>
      <c r="P249" s="27">
        <v>0.31455789080337287</v>
      </c>
      <c r="Q249" s="27">
        <v>1.3662601021279464</v>
      </c>
      <c r="R249" s="27">
        <v>4.3817804600413286</v>
      </c>
      <c r="S249" s="27">
        <v>0.77308904187465199</v>
      </c>
      <c r="T249" s="27">
        <v>1.1343133018115705</v>
      </c>
      <c r="U249" s="27">
        <v>0.26558896814438698</v>
      </c>
      <c r="V249" s="27">
        <v>1.7293544074788909</v>
      </c>
      <c r="W249" s="166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87</v>
      </c>
      <c r="C250" s="33"/>
      <c r="D250" s="13">
        <v>9.8392314366862448E-3</v>
      </c>
      <c r="E250" s="13">
        <v>0.18250799214720312</v>
      </c>
      <c r="F250" s="13">
        <v>2.1657176680993449E-2</v>
      </c>
      <c r="G250" s="13">
        <v>2.509562106502615E-2</v>
      </c>
      <c r="H250" s="13">
        <v>1.514821936388034E-2</v>
      </c>
      <c r="I250" s="13">
        <v>5.8308229567355804E-2</v>
      </c>
      <c r="J250" s="13">
        <v>8.7579320862474108E-2</v>
      </c>
      <c r="K250" s="13">
        <v>1.8337075955523904E-2</v>
      </c>
      <c r="L250" s="13">
        <v>2.5232602884103277E-2</v>
      </c>
      <c r="M250" s="13">
        <v>1.3863024229943954E-2</v>
      </c>
      <c r="N250" s="13">
        <v>2.8796476775094729E-2</v>
      </c>
      <c r="O250" s="13">
        <v>6.8198410132236001E-2</v>
      </c>
      <c r="P250" s="13">
        <v>8.2763872339073723E-3</v>
      </c>
      <c r="Q250" s="13">
        <v>4.0581983231523164E-2</v>
      </c>
      <c r="R250" s="13">
        <v>0.13693063937629152</v>
      </c>
      <c r="S250" s="13">
        <v>2.0389161543946866E-2</v>
      </c>
      <c r="T250" s="13">
        <v>3.1655254934276386E-2</v>
      </c>
      <c r="U250" s="13">
        <v>7.5801346598469346E-3</v>
      </c>
      <c r="V250" s="13">
        <v>4.8531929115403862E-2</v>
      </c>
      <c r="W250" s="166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264</v>
      </c>
      <c r="C251" s="33"/>
      <c r="D251" s="13">
        <v>-9.2310879590030703E-3</v>
      </c>
      <c r="E251" s="13">
        <v>-0.62851149180889565</v>
      </c>
      <c r="F251" s="13">
        <v>9.2220635285535923E-3</v>
      </c>
      <c r="G251" s="13">
        <v>-1.4475139620597544E-2</v>
      </c>
      <c r="H251" s="13">
        <v>4.1109020650114125E-3</v>
      </c>
      <c r="I251" s="13">
        <v>7.8281104021329373E-3</v>
      </c>
      <c r="J251" s="13">
        <v>2.455554791918102E-2</v>
      </c>
      <c r="K251" s="13">
        <v>2.96667093827232E-2</v>
      </c>
      <c r="L251" s="13">
        <v>-0.16827463456900982</v>
      </c>
      <c r="M251" s="13">
        <v>6.7303443796080664E-2</v>
      </c>
      <c r="N251" s="13">
        <v>7.3634593599927189E-3</v>
      </c>
      <c r="O251" s="13">
        <v>-6.3715725831643089E-2</v>
      </c>
      <c r="P251" s="13">
        <v>5.9590236496553262E-2</v>
      </c>
      <c r="Q251" s="13">
        <v>-6.1404894876759597E-2</v>
      </c>
      <c r="R251" s="13">
        <v>-0.10786999909078143</v>
      </c>
      <c r="S251" s="13">
        <v>5.708112086899586E-2</v>
      </c>
      <c r="T251" s="13">
        <v>-1.0002593985312114E-3</v>
      </c>
      <c r="U251" s="13">
        <v>-2.3187346660726638E-2</v>
      </c>
      <c r="V251" s="13">
        <v>-6.5760719042138316E-3</v>
      </c>
      <c r="W251" s="166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53" t="s">
        <v>265</v>
      </c>
      <c r="C252" s="54"/>
      <c r="D252" s="52">
        <v>0.22</v>
      </c>
      <c r="E252" s="52">
        <v>16.559999999999999</v>
      </c>
      <c r="F252" s="52">
        <v>0.27</v>
      </c>
      <c r="G252" s="52">
        <v>0.36</v>
      </c>
      <c r="H252" s="52">
        <v>0.13</v>
      </c>
      <c r="I252" s="52">
        <v>0.23</v>
      </c>
      <c r="J252" s="52">
        <v>0.67</v>
      </c>
      <c r="K252" s="52">
        <v>0.81</v>
      </c>
      <c r="L252" s="52">
        <v>4.41</v>
      </c>
      <c r="M252" s="52">
        <v>1.8</v>
      </c>
      <c r="N252" s="52">
        <v>0.22</v>
      </c>
      <c r="O252" s="52">
        <v>1.65</v>
      </c>
      <c r="P252" s="52">
        <v>1.6</v>
      </c>
      <c r="Q252" s="52">
        <v>1.59</v>
      </c>
      <c r="R252" s="52">
        <v>2.82</v>
      </c>
      <c r="S252" s="52">
        <v>1.53</v>
      </c>
      <c r="T252" s="52">
        <v>0</v>
      </c>
      <c r="U252" s="52">
        <v>0.59</v>
      </c>
      <c r="V252" s="52">
        <v>0.15</v>
      </c>
      <c r="W252" s="166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2"/>
    </row>
    <row r="253" spans="1:65">
      <c r="B253" s="36"/>
      <c r="C253" s="20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BM253" s="62"/>
    </row>
    <row r="254" spans="1:65" ht="15">
      <c r="B254" s="37" t="s">
        <v>548</v>
      </c>
      <c r="BM254" s="32" t="s">
        <v>267</v>
      </c>
    </row>
    <row r="255" spans="1:65" ht="15">
      <c r="A255" s="28" t="s">
        <v>33</v>
      </c>
      <c r="B255" s="18" t="s">
        <v>115</v>
      </c>
      <c r="C255" s="15" t="s">
        <v>116</v>
      </c>
      <c r="D255" s="16" t="s">
        <v>234</v>
      </c>
      <c r="E255" s="17" t="s">
        <v>234</v>
      </c>
      <c r="F255" s="16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>
        <v>1</v>
      </c>
    </row>
    <row r="256" spans="1:65">
      <c r="A256" s="35"/>
      <c r="B256" s="19" t="s">
        <v>235</v>
      </c>
      <c r="C256" s="8" t="s">
        <v>235</v>
      </c>
      <c r="D256" s="164" t="s">
        <v>250</v>
      </c>
      <c r="E256" s="165" t="s">
        <v>253</v>
      </c>
      <c r="F256" s="16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 t="s">
        <v>3</v>
      </c>
    </row>
    <row r="257" spans="1:65">
      <c r="A257" s="35"/>
      <c r="B257" s="19"/>
      <c r="C257" s="8"/>
      <c r="D257" s="9" t="s">
        <v>269</v>
      </c>
      <c r="E257" s="10" t="s">
        <v>294</v>
      </c>
      <c r="F257" s="16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9"/>
      <c r="C258" s="8"/>
      <c r="D258" s="29" t="s">
        <v>295</v>
      </c>
      <c r="E258" s="29" t="s">
        <v>295</v>
      </c>
      <c r="F258" s="16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2</v>
      </c>
    </row>
    <row r="259" spans="1:65">
      <c r="A259" s="35"/>
      <c r="B259" s="18">
        <v>1</v>
      </c>
      <c r="C259" s="14">
        <v>1</v>
      </c>
      <c r="D259" s="22">
        <v>1.8049999999999999</v>
      </c>
      <c r="E259" s="22">
        <v>1.8</v>
      </c>
      <c r="F259" s="16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>
        <v>1</v>
      </c>
      <c r="C260" s="8">
        <v>2</v>
      </c>
      <c r="D260" s="10">
        <v>1.835</v>
      </c>
      <c r="E260" s="10">
        <v>1.6</v>
      </c>
      <c r="F260" s="16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19</v>
      </c>
    </row>
    <row r="261" spans="1:65">
      <c r="A261" s="35"/>
      <c r="B261" s="19">
        <v>1</v>
      </c>
      <c r="C261" s="8">
        <v>3</v>
      </c>
      <c r="D261" s="10">
        <v>1.8220000000000001</v>
      </c>
      <c r="E261" s="10">
        <v>1.7</v>
      </c>
      <c r="F261" s="16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16</v>
      </c>
    </row>
    <row r="262" spans="1:65">
      <c r="A262" s="35"/>
      <c r="B262" s="19">
        <v>1</v>
      </c>
      <c r="C262" s="8">
        <v>4</v>
      </c>
      <c r="D262" s="10">
        <v>1.84</v>
      </c>
      <c r="E262" s="10">
        <v>1.7</v>
      </c>
      <c r="F262" s="16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1.75508333333333</v>
      </c>
    </row>
    <row r="263" spans="1:65">
      <c r="A263" s="35"/>
      <c r="B263" s="19">
        <v>1</v>
      </c>
      <c r="C263" s="8">
        <v>5</v>
      </c>
      <c r="D263" s="10">
        <v>1.8520000000000001</v>
      </c>
      <c r="E263" s="10">
        <v>1.7</v>
      </c>
      <c r="F263" s="16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25</v>
      </c>
    </row>
    <row r="264" spans="1:65">
      <c r="A264" s="35"/>
      <c r="B264" s="19">
        <v>1</v>
      </c>
      <c r="C264" s="8">
        <v>6</v>
      </c>
      <c r="D264" s="10">
        <v>1.8069999999999999</v>
      </c>
      <c r="E264" s="10">
        <v>1.6</v>
      </c>
      <c r="F264" s="16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20" t="s">
        <v>261</v>
      </c>
      <c r="C265" s="12"/>
      <c r="D265" s="26">
        <v>1.8268333333333333</v>
      </c>
      <c r="E265" s="26">
        <v>1.6833333333333333</v>
      </c>
      <c r="F265" s="16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A266" s="35"/>
      <c r="B266" s="3" t="s">
        <v>262</v>
      </c>
      <c r="C266" s="33"/>
      <c r="D266" s="11">
        <v>1.8285</v>
      </c>
      <c r="E266" s="11">
        <v>1.7</v>
      </c>
      <c r="F266" s="16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2"/>
    </row>
    <row r="267" spans="1:65">
      <c r="A267" s="35"/>
      <c r="B267" s="3" t="s">
        <v>263</v>
      </c>
      <c r="C267" s="33"/>
      <c r="D267" s="27">
        <v>1.8798049544212526E-2</v>
      </c>
      <c r="E267" s="27">
        <v>7.527726527090807E-2</v>
      </c>
      <c r="F267" s="16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3" t="s">
        <v>87</v>
      </c>
      <c r="C268" s="33"/>
      <c r="D268" s="13">
        <v>1.0289964169808883E-2</v>
      </c>
      <c r="E268" s="13">
        <v>4.471916748766816E-2</v>
      </c>
      <c r="F268" s="16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3" t="s">
        <v>264</v>
      </c>
      <c r="C269" s="33"/>
      <c r="D269" s="13">
        <v>4.0881249703244915E-2</v>
      </c>
      <c r="E269" s="13">
        <v>-4.088124970324114E-2</v>
      </c>
      <c r="F269" s="16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53" t="s">
        <v>265</v>
      </c>
      <c r="C270" s="54"/>
      <c r="D270" s="52">
        <v>0.67</v>
      </c>
      <c r="E270" s="52">
        <v>0.67</v>
      </c>
      <c r="F270" s="16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B271" s="36"/>
      <c r="C271" s="20"/>
      <c r="D271" s="31"/>
      <c r="E271" s="31"/>
      <c r="BM271" s="62"/>
    </row>
    <row r="272" spans="1:65" ht="15">
      <c r="B272" s="37" t="s">
        <v>549</v>
      </c>
      <c r="BM272" s="32" t="s">
        <v>267</v>
      </c>
    </row>
    <row r="273" spans="1:65" ht="15">
      <c r="A273" s="28" t="s">
        <v>36</v>
      </c>
      <c r="B273" s="18" t="s">
        <v>115</v>
      </c>
      <c r="C273" s="15" t="s">
        <v>116</v>
      </c>
      <c r="D273" s="16" t="s">
        <v>234</v>
      </c>
      <c r="E273" s="17" t="s">
        <v>234</v>
      </c>
      <c r="F273" s="16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>
        <v>1</v>
      </c>
    </row>
    <row r="274" spans="1:65">
      <c r="A274" s="35"/>
      <c r="B274" s="19" t="s">
        <v>235</v>
      </c>
      <c r="C274" s="8" t="s">
        <v>235</v>
      </c>
      <c r="D274" s="164" t="s">
        <v>250</v>
      </c>
      <c r="E274" s="165" t="s">
        <v>253</v>
      </c>
      <c r="F274" s="16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 t="s">
        <v>3</v>
      </c>
    </row>
    <row r="275" spans="1:65">
      <c r="A275" s="35"/>
      <c r="B275" s="19"/>
      <c r="C275" s="8"/>
      <c r="D275" s="9" t="s">
        <v>269</v>
      </c>
      <c r="E275" s="10" t="s">
        <v>294</v>
      </c>
      <c r="F275" s="16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9"/>
      <c r="C276" s="8"/>
      <c r="D276" s="29" t="s">
        <v>295</v>
      </c>
      <c r="E276" s="29" t="s">
        <v>295</v>
      </c>
      <c r="F276" s="16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2</v>
      </c>
    </row>
    <row r="277" spans="1:65">
      <c r="A277" s="35"/>
      <c r="B277" s="18">
        <v>1</v>
      </c>
      <c r="C277" s="14">
        <v>1</v>
      </c>
      <c r="D277" s="22">
        <v>0.85099999999999998</v>
      </c>
      <c r="E277" s="22">
        <v>0.9</v>
      </c>
      <c r="F277" s="16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>
        <v>1</v>
      </c>
      <c r="C278" s="8">
        <v>2</v>
      </c>
      <c r="D278" s="10">
        <v>0.85199999999999998</v>
      </c>
      <c r="E278" s="10">
        <v>0.9</v>
      </c>
      <c r="F278" s="16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20</v>
      </c>
    </row>
    <row r="279" spans="1:65">
      <c r="A279" s="35"/>
      <c r="B279" s="19">
        <v>1</v>
      </c>
      <c r="C279" s="8">
        <v>3</v>
      </c>
      <c r="D279" s="10">
        <v>0.82899999999999996</v>
      </c>
      <c r="E279" s="10">
        <v>0.8</v>
      </c>
      <c r="F279" s="16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16</v>
      </c>
    </row>
    <row r="280" spans="1:65">
      <c r="A280" s="35"/>
      <c r="B280" s="19">
        <v>1</v>
      </c>
      <c r="C280" s="8">
        <v>4</v>
      </c>
      <c r="D280" s="10">
        <v>0.878</v>
      </c>
      <c r="E280" s="10">
        <v>0.9</v>
      </c>
      <c r="F280" s="16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0.86016666666666697</v>
      </c>
    </row>
    <row r="281" spans="1:65">
      <c r="A281" s="35"/>
      <c r="B281" s="19">
        <v>1</v>
      </c>
      <c r="C281" s="8">
        <v>5</v>
      </c>
      <c r="D281" s="10">
        <v>0.84899999999999998</v>
      </c>
      <c r="E281" s="10">
        <v>0.8</v>
      </c>
      <c r="F281" s="16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26</v>
      </c>
    </row>
    <row r="282" spans="1:65">
      <c r="A282" s="35"/>
      <c r="B282" s="19">
        <v>1</v>
      </c>
      <c r="C282" s="8">
        <v>6</v>
      </c>
      <c r="D282" s="10">
        <v>0.86299999999999999</v>
      </c>
      <c r="E282" s="10">
        <v>0.9</v>
      </c>
      <c r="F282" s="16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2"/>
    </row>
    <row r="283" spans="1:65">
      <c r="A283" s="35"/>
      <c r="B283" s="20" t="s">
        <v>261</v>
      </c>
      <c r="C283" s="12"/>
      <c r="D283" s="26">
        <v>0.85366666666666668</v>
      </c>
      <c r="E283" s="26">
        <v>0.8666666666666667</v>
      </c>
      <c r="F283" s="16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2"/>
    </row>
    <row r="284" spans="1:65">
      <c r="A284" s="35"/>
      <c r="B284" s="3" t="s">
        <v>262</v>
      </c>
      <c r="C284" s="33"/>
      <c r="D284" s="11">
        <v>0.85149999999999992</v>
      </c>
      <c r="E284" s="11">
        <v>0.9</v>
      </c>
      <c r="F284" s="16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2"/>
    </row>
    <row r="285" spans="1:65">
      <c r="A285" s="35"/>
      <c r="B285" s="3" t="s">
        <v>263</v>
      </c>
      <c r="C285" s="33"/>
      <c r="D285" s="27">
        <v>1.6243973241379928E-2</v>
      </c>
      <c r="E285" s="27">
        <v>5.1639777949432218E-2</v>
      </c>
      <c r="F285" s="16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3" t="s">
        <v>87</v>
      </c>
      <c r="C286" s="33"/>
      <c r="D286" s="13">
        <v>1.9028473144919868E-2</v>
      </c>
      <c r="E286" s="13">
        <v>5.9584359172421789E-2</v>
      </c>
      <c r="F286" s="16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3" t="s">
        <v>264</v>
      </c>
      <c r="C287" s="33"/>
      <c r="D287" s="13">
        <v>-7.5566750629726398E-3</v>
      </c>
      <c r="E287" s="13">
        <v>7.5566750629718626E-3</v>
      </c>
      <c r="F287" s="16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53" t="s">
        <v>265</v>
      </c>
      <c r="C288" s="54"/>
      <c r="D288" s="52">
        <v>0.67</v>
      </c>
      <c r="E288" s="52">
        <v>0.67</v>
      </c>
      <c r="F288" s="16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B289" s="36"/>
      <c r="C289" s="20"/>
      <c r="D289" s="31"/>
      <c r="E289" s="31"/>
      <c r="BM289" s="62"/>
    </row>
    <row r="290" spans="1:65" ht="15">
      <c r="B290" s="37" t="s">
        <v>550</v>
      </c>
      <c r="BM290" s="32" t="s">
        <v>267</v>
      </c>
    </row>
    <row r="291" spans="1:65" ht="15">
      <c r="A291" s="28" t="s">
        <v>39</v>
      </c>
      <c r="B291" s="18" t="s">
        <v>115</v>
      </c>
      <c r="C291" s="15" t="s">
        <v>116</v>
      </c>
      <c r="D291" s="16" t="s">
        <v>234</v>
      </c>
      <c r="E291" s="17" t="s">
        <v>234</v>
      </c>
      <c r="F291" s="16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2">
        <v>1</v>
      </c>
    </row>
    <row r="292" spans="1:65">
      <c r="A292" s="35"/>
      <c r="B292" s="19" t="s">
        <v>235</v>
      </c>
      <c r="C292" s="8" t="s">
        <v>235</v>
      </c>
      <c r="D292" s="164" t="s">
        <v>250</v>
      </c>
      <c r="E292" s="165" t="s">
        <v>253</v>
      </c>
      <c r="F292" s="16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2" t="s">
        <v>3</v>
      </c>
    </row>
    <row r="293" spans="1:65">
      <c r="A293" s="35"/>
      <c r="B293" s="19"/>
      <c r="C293" s="8"/>
      <c r="D293" s="9" t="s">
        <v>269</v>
      </c>
      <c r="E293" s="10" t="s">
        <v>294</v>
      </c>
      <c r="F293" s="16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2">
        <v>2</v>
      </c>
    </row>
    <row r="294" spans="1:65">
      <c r="A294" s="35"/>
      <c r="B294" s="19"/>
      <c r="C294" s="8"/>
      <c r="D294" s="29" t="s">
        <v>295</v>
      </c>
      <c r="E294" s="29" t="s">
        <v>295</v>
      </c>
      <c r="F294" s="16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>
        <v>2</v>
      </c>
    </row>
    <row r="295" spans="1:65">
      <c r="A295" s="35"/>
      <c r="B295" s="18">
        <v>1</v>
      </c>
      <c r="C295" s="14">
        <v>1</v>
      </c>
      <c r="D295" s="22">
        <v>0.56000000000000005</v>
      </c>
      <c r="E295" s="22">
        <v>0.5</v>
      </c>
      <c r="F295" s="16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>
        <v>1</v>
      </c>
      <c r="C296" s="8">
        <v>2</v>
      </c>
      <c r="D296" s="10">
        <v>0.56299999999999994</v>
      </c>
      <c r="E296" s="10">
        <v>0.5</v>
      </c>
      <c r="F296" s="16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21</v>
      </c>
    </row>
    <row r="297" spans="1:65">
      <c r="A297" s="35"/>
      <c r="B297" s="19">
        <v>1</v>
      </c>
      <c r="C297" s="8">
        <v>3</v>
      </c>
      <c r="D297" s="10">
        <v>0.54600000000000004</v>
      </c>
      <c r="E297" s="10">
        <v>0.4</v>
      </c>
      <c r="F297" s="16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16</v>
      </c>
    </row>
    <row r="298" spans="1:65">
      <c r="A298" s="35"/>
      <c r="B298" s="19">
        <v>1</v>
      </c>
      <c r="C298" s="8">
        <v>4</v>
      </c>
      <c r="D298" s="10">
        <v>0.55800000000000005</v>
      </c>
      <c r="E298" s="10">
        <v>0.5</v>
      </c>
      <c r="F298" s="16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0.51258333333333295</v>
      </c>
    </row>
    <row r="299" spans="1:65">
      <c r="A299" s="35"/>
      <c r="B299" s="19">
        <v>1</v>
      </c>
      <c r="C299" s="8">
        <v>5</v>
      </c>
      <c r="D299" s="10">
        <v>0.56499999999999995</v>
      </c>
      <c r="E299" s="10">
        <v>0.5</v>
      </c>
      <c r="F299" s="16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27</v>
      </c>
    </row>
    <row r="300" spans="1:65">
      <c r="A300" s="35"/>
      <c r="B300" s="19">
        <v>1</v>
      </c>
      <c r="C300" s="8">
        <v>6</v>
      </c>
      <c r="D300" s="10">
        <v>0.55900000000000005</v>
      </c>
      <c r="E300" s="10">
        <v>0.4</v>
      </c>
      <c r="F300" s="16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62"/>
    </row>
    <row r="301" spans="1:65">
      <c r="A301" s="35"/>
      <c r="B301" s="20" t="s">
        <v>261</v>
      </c>
      <c r="C301" s="12"/>
      <c r="D301" s="26">
        <v>0.55850000000000011</v>
      </c>
      <c r="E301" s="26">
        <v>0.46666666666666662</v>
      </c>
      <c r="F301" s="16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62"/>
    </row>
    <row r="302" spans="1:65">
      <c r="A302" s="35"/>
      <c r="B302" s="3" t="s">
        <v>262</v>
      </c>
      <c r="C302" s="33"/>
      <c r="D302" s="11">
        <v>0.55950000000000011</v>
      </c>
      <c r="E302" s="11">
        <v>0.5</v>
      </c>
      <c r="F302" s="16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62"/>
    </row>
    <row r="303" spans="1:65">
      <c r="A303" s="35"/>
      <c r="B303" s="3" t="s">
        <v>263</v>
      </c>
      <c r="C303" s="33"/>
      <c r="D303" s="27">
        <v>6.655824516917464E-3</v>
      </c>
      <c r="E303" s="27">
        <v>5.1639777949433252E-2</v>
      </c>
      <c r="F303" s="16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3" t="s">
        <v>87</v>
      </c>
      <c r="C304" s="33"/>
      <c r="D304" s="13">
        <v>1.1917322322144069E-2</v>
      </c>
      <c r="E304" s="13">
        <v>0.11065666703449983</v>
      </c>
      <c r="F304" s="16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3" t="s">
        <v>264</v>
      </c>
      <c r="C305" s="33"/>
      <c r="D305" s="13">
        <v>8.9578930255244105E-2</v>
      </c>
      <c r="E305" s="13">
        <v>-8.9578930255242439E-2</v>
      </c>
      <c r="F305" s="16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53" t="s">
        <v>265</v>
      </c>
      <c r="C306" s="54"/>
      <c r="D306" s="52">
        <v>0.67</v>
      </c>
      <c r="E306" s="52">
        <v>0.67</v>
      </c>
      <c r="F306" s="16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B307" s="36"/>
      <c r="C307" s="20"/>
      <c r="D307" s="31"/>
      <c r="E307" s="31"/>
      <c r="BM307" s="62"/>
    </row>
    <row r="308" spans="1:65" ht="15">
      <c r="B308" s="37" t="s">
        <v>551</v>
      </c>
      <c r="BM308" s="32" t="s">
        <v>67</v>
      </c>
    </row>
    <row r="309" spans="1:65" ht="15">
      <c r="A309" s="28" t="s">
        <v>52</v>
      </c>
      <c r="B309" s="18" t="s">
        <v>115</v>
      </c>
      <c r="C309" s="15" t="s">
        <v>116</v>
      </c>
      <c r="D309" s="16" t="s">
        <v>234</v>
      </c>
      <c r="E309" s="17" t="s">
        <v>234</v>
      </c>
      <c r="F309" s="17" t="s">
        <v>234</v>
      </c>
      <c r="G309" s="17" t="s">
        <v>234</v>
      </c>
      <c r="H309" s="17" t="s">
        <v>234</v>
      </c>
      <c r="I309" s="17" t="s">
        <v>234</v>
      </c>
      <c r="J309" s="17" t="s">
        <v>234</v>
      </c>
      <c r="K309" s="17" t="s">
        <v>234</v>
      </c>
      <c r="L309" s="17" t="s">
        <v>234</v>
      </c>
      <c r="M309" s="17" t="s">
        <v>234</v>
      </c>
      <c r="N309" s="17" t="s">
        <v>234</v>
      </c>
      <c r="O309" s="17" t="s">
        <v>234</v>
      </c>
      <c r="P309" s="17" t="s">
        <v>234</v>
      </c>
      <c r="Q309" s="17" t="s">
        <v>234</v>
      </c>
      <c r="R309" s="17" t="s">
        <v>234</v>
      </c>
      <c r="S309" s="17" t="s">
        <v>234</v>
      </c>
      <c r="T309" s="17" t="s">
        <v>234</v>
      </c>
      <c r="U309" s="17" t="s">
        <v>234</v>
      </c>
      <c r="V309" s="17" t="s">
        <v>234</v>
      </c>
      <c r="W309" s="166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2">
        <v>1</v>
      </c>
    </row>
    <row r="310" spans="1:65">
      <c r="A310" s="35"/>
      <c r="B310" s="19" t="s">
        <v>235</v>
      </c>
      <c r="C310" s="8" t="s">
        <v>235</v>
      </c>
      <c r="D310" s="164" t="s">
        <v>237</v>
      </c>
      <c r="E310" s="165" t="s">
        <v>238</v>
      </c>
      <c r="F310" s="165" t="s">
        <v>239</v>
      </c>
      <c r="G310" s="165" t="s">
        <v>241</v>
      </c>
      <c r="H310" s="165" t="s">
        <v>242</v>
      </c>
      <c r="I310" s="165" t="s">
        <v>243</v>
      </c>
      <c r="J310" s="165" t="s">
        <v>244</v>
      </c>
      <c r="K310" s="165" t="s">
        <v>245</v>
      </c>
      <c r="L310" s="165" t="s">
        <v>246</v>
      </c>
      <c r="M310" s="165" t="s">
        <v>247</v>
      </c>
      <c r="N310" s="165" t="s">
        <v>248</v>
      </c>
      <c r="O310" s="165" t="s">
        <v>249</v>
      </c>
      <c r="P310" s="165" t="s">
        <v>250</v>
      </c>
      <c r="Q310" s="165" t="s">
        <v>251</v>
      </c>
      <c r="R310" s="165" t="s">
        <v>252</v>
      </c>
      <c r="S310" s="165" t="s">
        <v>253</v>
      </c>
      <c r="T310" s="165" t="s">
        <v>254</v>
      </c>
      <c r="U310" s="165" t="s">
        <v>255</v>
      </c>
      <c r="V310" s="165" t="s">
        <v>268</v>
      </c>
      <c r="W310" s="166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 t="s">
        <v>1</v>
      </c>
    </row>
    <row r="311" spans="1:65">
      <c r="A311" s="35"/>
      <c r="B311" s="19"/>
      <c r="C311" s="8"/>
      <c r="D311" s="9" t="s">
        <v>271</v>
      </c>
      <c r="E311" s="10" t="s">
        <v>271</v>
      </c>
      <c r="F311" s="10" t="s">
        <v>269</v>
      </c>
      <c r="G311" s="10" t="s">
        <v>269</v>
      </c>
      <c r="H311" s="10" t="s">
        <v>269</v>
      </c>
      <c r="I311" s="10" t="s">
        <v>269</v>
      </c>
      <c r="J311" s="10" t="s">
        <v>269</v>
      </c>
      <c r="K311" s="10" t="s">
        <v>294</v>
      </c>
      <c r="L311" s="10" t="s">
        <v>271</v>
      </c>
      <c r="M311" s="10" t="s">
        <v>294</v>
      </c>
      <c r="N311" s="10" t="s">
        <v>271</v>
      </c>
      <c r="O311" s="10" t="s">
        <v>294</v>
      </c>
      <c r="P311" s="10" t="s">
        <v>269</v>
      </c>
      <c r="Q311" s="10" t="s">
        <v>294</v>
      </c>
      <c r="R311" s="10" t="s">
        <v>271</v>
      </c>
      <c r="S311" s="10" t="s">
        <v>294</v>
      </c>
      <c r="T311" s="10" t="s">
        <v>271</v>
      </c>
      <c r="U311" s="10" t="s">
        <v>271</v>
      </c>
      <c r="V311" s="10" t="s">
        <v>271</v>
      </c>
      <c r="W311" s="166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>
        <v>2</v>
      </c>
    </row>
    <row r="312" spans="1:65">
      <c r="A312" s="35"/>
      <c r="B312" s="19"/>
      <c r="C312" s="8"/>
      <c r="D312" s="29" t="s">
        <v>295</v>
      </c>
      <c r="E312" s="29" t="s">
        <v>296</v>
      </c>
      <c r="F312" s="29" t="s">
        <v>295</v>
      </c>
      <c r="G312" s="29" t="s">
        <v>295</v>
      </c>
      <c r="H312" s="29" t="s">
        <v>295</v>
      </c>
      <c r="I312" s="29" t="s">
        <v>295</v>
      </c>
      <c r="J312" s="29" t="s">
        <v>295</v>
      </c>
      <c r="K312" s="29" t="s">
        <v>297</v>
      </c>
      <c r="L312" s="29" t="s">
        <v>297</v>
      </c>
      <c r="M312" s="29" t="s">
        <v>297</v>
      </c>
      <c r="N312" s="29" t="s">
        <v>297</v>
      </c>
      <c r="O312" s="29" t="s">
        <v>298</v>
      </c>
      <c r="P312" s="29" t="s">
        <v>295</v>
      </c>
      <c r="Q312" s="29" t="s">
        <v>298</v>
      </c>
      <c r="R312" s="29" t="s">
        <v>298</v>
      </c>
      <c r="S312" s="29" t="s">
        <v>295</v>
      </c>
      <c r="T312" s="29" t="s">
        <v>297</v>
      </c>
      <c r="U312" s="29" t="s">
        <v>295</v>
      </c>
      <c r="V312" s="29" t="s">
        <v>299</v>
      </c>
      <c r="W312" s="166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8">
        <v>1</v>
      </c>
      <c r="C313" s="14">
        <v>1</v>
      </c>
      <c r="D313" s="22">
        <v>3.1212</v>
      </c>
      <c r="E313" s="22">
        <v>3.113191</v>
      </c>
      <c r="F313" s="23">
        <v>3.07</v>
      </c>
      <c r="G313" s="22">
        <v>3.2300000000000004</v>
      </c>
      <c r="H313" s="23">
        <v>3.17</v>
      </c>
      <c r="I313" s="22">
        <v>3.04</v>
      </c>
      <c r="J313" s="23">
        <v>3.1300000000000003</v>
      </c>
      <c r="K313" s="22">
        <v>3.3000000000000003</v>
      </c>
      <c r="L313" s="157">
        <v>2.81</v>
      </c>
      <c r="M313" s="22">
        <v>3.12</v>
      </c>
      <c r="N313" s="22">
        <v>3.26</v>
      </c>
      <c r="O313" s="22">
        <v>3.4196977340609198</v>
      </c>
      <c r="P313" s="22">
        <v>3.395</v>
      </c>
      <c r="Q313" s="157">
        <v>3.54</v>
      </c>
      <c r="R313" s="167">
        <v>2.74</v>
      </c>
      <c r="S313" s="22">
        <v>3.3099999999999996</v>
      </c>
      <c r="T313" s="157">
        <v>2.23</v>
      </c>
      <c r="U313" s="22">
        <v>3.1349999999999998</v>
      </c>
      <c r="V313" s="22">
        <v>3.46</v>
      </c>
      <c r="W313" s="166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>
        <v>1</v>
      </c>
      <c r="C314" s="8">
        <v>2</v>
      </c>
      <c r="D314" s="10">
        <v>3.1320000000000001</v>
      </c>
      <c r="E314" s="10">
        <v>3.1427709999999998</v>
      </c>
      <c r="F314" s="25">
        <v>3.08</v>
      </c>
      <c r="G314" s="10">
        <v>3.2199999999999998</v>
      </c>
      <c r="H314" s="25">
        <v>3.1300000000000003</v>
      </c>
      <c r="I314" s="10">
        <v>3.07</v>
      </c>
      <c r="J314" s="25">
        <v>3.15</v>
      </c>
      <c r="K314" s="10">
        <v>3.2400000000000007</v>
      </c>
      <c r="L314" s="159">
        <v>2.77</v>
      </c>
      <c r="M314" s="10">
        <v>3.1</v>
      </c>
      <c r="N314" s="10">
        <v>3.25</v>
      </c>
      <c r="O314" s="10">
        <v>3.2618915099047046</v>
      </c>
      <c r="P314" s="10">
        <v>3.415</v>
      </c>
      <c r="Q314" s="159">
        <v>3.47</v>
      </c>
      <c r="R314" s="10">
        <v>2.9</v>
      </c>
      <c r="S314" s="10">
        <v>3.34</v>
      </c>
      <c r="T314" s="159">
        <v>2.1800000000000002</v>
      </c>
      <c r="U314" s="10">
        <v>3.12</v>
      </c>
      <c r="V314" s="10">
        <v>3.1</v>
      </c>
      <c r="W314" s="166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13</v>
      </c>
    </row>
    <row r="315" spans="1:65">
      <c r="A315" s="35"/>
      <c r="B315" s="19">
        <v>1</v>
      </c>
      <c r="C315" s="8">
        <v>3</v>
      </c>
      <c r="D315" s="10">
        <v>3.2508000000000004</v>
      </c>
      <c r="E315" s="10">
        <v>3.1744599999999998</v>
      </c>
      <c r="F315" s="25">
        <v>3.01</v>
      </c>
      <c r="G315" s="10">
        <v>3.2199999999999998</v>
      </c>
      <c r="H315" s="25">
        <v>3.12</v>
      </c>
      <c r="I315" s="10">
        <v>3.08</v>
      </c>
      <c r="J315" s="25">
        <v>3.1400000000000006</v>
      </c>
      <c r="K315" s="25">
        <v>3.2799999999999994</v>
      </c>
      <c r="L315" s="160">
        <v>2.87</v>
      </c>
      <c r="M315" s="11">
        <v>3.1400000000000006</v>
      </c>
      <c r="N315" s="11">
        <v>3.09</v>
      </c>
      <c r="O315" s="11">
        <v>3.2722952728587398</v>
      </c>
      <c r="P315" s="11">
        <v>3.379</v>
      </c>
      <c r="Q315" s="160">
        <v>3.49</v>
      </c>
      <c r="R315" s="162">
        <v>3.7800000000000002</v>
      </c>
      <c r="S315" s="11">
        <v>3.2300000000000004</v>
      </c>
      <c r="T315" s="160">
        <v>2.4700000000000002</v>
      </c>
      <c r="U315" s="11">
        <v>3.125</v>
      </c>
      <c r="V315" s="11">
        <v>3.52</v>
      </c>
      <c r="W315" s="166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16</v>
      </c>
    </row>
    <row r="316" spans="1:65">
      <c r="A316" s="35"/>
      <c r="B316" s="19">
        <v>1</v>
      </c>
      <c r="C316" s="8">
        <v>4</v>
      </c>
      <c r="D316" s="10">
        <v>3.2076000000000002</v>
      </c>
      <c r="E316" s="10">
        <v>3.2082760000000001</v>
      </c>
      <c r="F316" s="25">
        <v>3.04</v>
      </c>
      <c r="G316" s="10">
        <v>3.2</v>
      </c>
      <c r="H316" s="25">
        <v>3.11</v>
      </c>
      <c r="I316" s="10">
        <v>3.06</v>
      </c>
      <c r="J316" s="25">
        <v>3.16</v>
      </c>
      <c r="K316" s="25">
        <v>3.26</v>
      </c>
      <c r="L316" s="160">
        <v>2.79</v>
      </c>
      <c r="M316" s="11">
        <v>3.12</v>
      </c>
      <c r="N316" s="11">
        <v>3.2300000000000004</v>
      </c>
      <c r="O316" s="11">
        <v>3.3717341130326997</v>
      </c>
      <c r="P316" s="11">
        <v>3.3530000000000006</v>
      </c>
      <c r="Q316" s="160">
        <v>3.52</v>
      </c>
      <c r="R316" s="11">
        <v>3.62</v>
      </c>
      <c r="S316" s="11">
        <v>3.01</v>
      </c>
      <c r="T316" s="160">
        <v>2.38</v>
      </c>
      <c r="U316" s="11">
        <v>3.16</v>
      </c>
      <c r="V316" s="11">
        <v>3.05</v>
      </c>
      <c r="W316" s="166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3.192508954469333</v>
      </c>
    </row>
    <row r="317" spans="1:65">
      <c r="A317" s="35"/>
      <c r="B317" s="19">
        <v>1</v>
      </c>
      <c r="C317" s="8">
        <v>5</v>
      </c>
      <c r="D317" s="10">
        <v>3.2508000000000004</v>
      </c>
      <c r="E317" s="10">
        <v>3.2445130000000004</v>
      </c>
      <c r="F317" s="10">
        <v>3.1400000000000006</v>
      </c>
      <c r="G317" s="10">
        <v>3.17</v>
      </c>
      <c r="H317" s="10">
        <v>3.12</v>
      </c>
      <c r="I317" s="10">
        <v>3.08</v>
      </c>
      <c r="J317" s="10">
        <v>3.18</v>
      </c>
      <c r="K317" s="10">
        <v>3.2099999999999995</v>
      </c>
      <c r="L317" s="159">
        <v>2.71</v>
      </c>
      <c r="M317" s="10">
        <v>3.11</v>
      </c>
      <c r="N317" s="10">
        <v>3.16</v>
      </c>
      <c r="O317" s="10">
        <v>3.3445842499794405</v>
      </c>
      <c r="P317" s="10">
        <v>3.4359999999999999</v>
      </c>
      <c r="Q317" s="159">
        <v>3.47</v>
      </c>
      <c r="R317" s="10">
        <v>3.3300000000000005</v>
      </c>
      <c r="S317" s="10">
        <v>3.05</v>
      </c>
      <c r="T317" s="159">
        <v>2.39</v>
      </c>
      <c r="U317" s="10">
        <v>3.1533333333333338</v>
      </c>
      <c r="V317" s="10">
        <v>3.2099999999999995</v>
      </c>
      <c r="W317" s="166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84</v>
      </c>
    </row>
    <row r="318" spans="1:65">
      <c r="A318" s="35"/>
      <c r="B318" s="19">
        <v>1</v>
      </c>
      <c r="C318" s="8">
        <v>6</v>
      </c>
      <c r="D318" s="10">
        <v>3.2292000000000001</v>
      </c>
      <c r="E318" s="10">
        <v>3.2771279999999998</v>
      </c>
      <c r="F318" s="10">
        <v>3.1400000000000006</v>
      </c>
      <c r="G318" s="10">
        <v>3.2199999999999998</v>
      </c>
      <c r="H318" s="10">
        <v>3.1400000000000006</v>
      </c>
      <c r="I318" s="10">
        <v>3.05</v>
      </c>
      <c r="J318" s="10">
        <v>3.16</v>
      </c>
      <c r="K318" s="10">
        <v>3.25</v>
      </c>
      <c r="L318" s="159">
        <v>2.8</v>
      </c>
      <c r="M318" s="10">
        <v>3.15</v>
      </c>
      <c r="N318" s="10">
        <v>3.2199999999999998</v>
      </c>
      <c r="O318" s="10">
        <v>3.3683844158861298</v>
      </c>
      <c r="P318" s="10">
        <v>3.3390000000000004</v>
      </c>
      <c r="Q318" s="159">
        <v>3.52</v>
      </c>
      <c r="R318" s="10">
        <v>2.89</v>
      </c>
      <c r="S318" s="10">
        <v>3.11</v>
      </c>
      <c r="T318" s="159">
        <v>1.95</v>
      </c>
      <c r="U318" s="10">
        <v>3.16</v>
      </c>
      <c r="V318" s="10">
        <v>3.1</v>
      </c>
      <c r="W318" s="166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62"/>
    </row>
    <row r="319" spans="1:65">
      <c r="A319" s="35"/>
      <c r="B319" s="20" t="s">
        <v>261</v>
      </c>
      <c r="C319" s="12"/>
      <c r="D319" s="26">
        <v>3.1986000000000003</v>
      </c>
      <c r="E319" s="26">
        <v>3.1933898333333333</v>
      </c>
      <c r="F319" s="26">
        <v>3.08</v>
      </c>
      <c r="G319" s="26">
        <v>3.2099999999999995</v>
      </c>
      <c r="H319" s="26">
        <v>3.1316666666666673</v>
      </c>
      <c r="I319" s="26">
        <v>3.063333333333333</v>
      </c>
      <c r="J319" s="26">
        <v>3.1533333333333338</v>
      </c>
      <c r="K319" s="26">
        <v>3.2566666666666664</v>
      </c>
      <c r="L319" s="26">
        <v>2.7916666666666665</v>
      </c>
      <c r="M319" s="26">
        <v>3.1233333333333331</v>
      </c>
      <c r="N319" s="26">
        <v>3.2016666666666667</v>
      </c>
      <c r="O319" s="26">
        <v>3.3397645492871053</v>
      </c>
      <c r="P319" s="26">
        <v>3.3861666666666665</v>
      </c>
      <c r="Q319" s="26">
        <v>3.5016666666666665</v>
      </c>
      <c r="R319" s="26">
        <v>3.2100000000000009</v>
      </c>
      <c r="S319" s="26">
        <v>3.1749999999999994</v>
      </c>
      <c r="T319" s="26">
        <v>2.2666666666666671</v>
      </c>
      <c r="U319" s="26">
        <v>3.1422222222222218</v>
      </c>
      <c r="V319" s="26">
        <v>3.24</v>
      </c>
      <c r="W319" s="166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262</v>
      </c>
      <c r="C320" s="33"/>
      <c r="D320" s="11">
        <v>3.2183999999999999</v>
      </c>
      <c r="E320" s="11">
        <v>3.1913679999999998</v>
      </c>
      <c r="F320" s="11">
        <v>3.0750000000000002</v>
      </c>
      <c r="G320" s="11">
        <v>3.2199999999999998</v>
      </c>
      <c r="H320" s="11">
        <v>3.125</v>
      </c>
      <c r="I320" s="11">
        <v>3.0649999999999999</v>
      </c>
      <c r="J320" s="11">
        <v>3.1550000000000002</v>
      </c>
      <c r="K320" s="11">
        <v>3.2549999999999999</v>
      </c>
      <c r="L320" s="11">
        <v>2.7949999999999999</v>
      </c>
      <c r="M320" s="11">
        <v>3.12</v>
      </c>
      <c r="N320" s="11">
        <v>3.2250000000000001</v>
      </c>
      <c r="O320" s="11">
        <v>3.3564843329327854</v>
      </c>
      <c r="P320" s="11">
        <v>3.387</v>
      </c>
      <c r="Q320" s="11">
        <v>3.5049999999999999</v>
      </c>
      <c r="R320" s="11">
        <v>3.1150000000000002</v>
      </c>
      <c r="S320" s="11">
        <v>3.17</v>
      </c>
      <c r="T320" s="11">
        <v>2.3049999999999997</v>
      </c>
      <c r="U320" s="11">
        <v>3.144166666666667</v>
      </c>
      <c r="V320" s="11">
        <v>3.1549999999999998</v>
      </c>
      <c r="W320" s="166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3" t="s">
        <v>263</v>
      </c>
      <c r="C321" s="33"/>
      <c r="D321" s="27">
        <v>5.8126345145725566E-2</v>
      </c>
      <c r="E321" s="27">
        <v>6.1967272702344055E-2</v>
      </c>
      <c r="F321" s="27">
        <v>5.2535702146255102E-2</v>
      </c>
      <c r="G321" s="27">
        <v>2.1908902300206663E-2</v>
      </c>
      <c r="H321" s="27">
        <v>2.1369760566432822E-2</v>
      </c>
      <c r="I321" s="27">
        <v>1.6329931618554554E-2</v>
      </c>
      <c r="J321" s="27">
        <v>1.7511900715418159E-2</v>
      </c>
      <c r="K321" s="27">
        <v>3.1411250638372704E-2</v>
      </c>
      <c r="L321" s="27">
        <v>5.2313159593611533E-2</v>
      </c>
      <c r="M321" s="27">
        <v>1.8618986725025318E-2</v>
      </c>
      <c r="N321" s="27">
        <v>6.4935865795927208E-2</v>
      </c>
      <c r="O321" s="27">
        <v>6.1432901343658163E-2</v>
      </c>
      <c r="P321" s="27">
        <v>3.679356827852729E-2</v>
      </c>
      <c r="Q321" s="27">
        <v>2.9268868558020168E-2</v>
      </c>
      <c r="R321" s="27">
        <v>0.43053455145899072</v>
      </c>
      <c r="S321" s="27">
        <v>0.13823892360692053</v>
      </c>
      <c r="T321" s="27">
        <v>0.18896207732417286</v>
      </c>
      <c r="U321" s="27">
        <v>1.7878188656282639E-2</v>
      </c>
      <c r="V321" s="27">
        <v>0.20149441679609886</v>
      </c>
      <c r="W321" s="232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  <c r="AT321" s="233"/>
      <c r="AU321" s="233"/>
      <c r="AV321" s="233"/>
      <c r="AW321" s="233"/>
      <c r="AX321" s="233"/>
      <c r="AY321" s="233"/>
      <c r="AZ321" s="233"/>
      <c r="BA321" s="233"/>
      <c r="BB321" s="233"/>
      <c r="BC321" s="233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63"/>
    </row>
    <row r="322" spans="1:65">
      <c r="A322" s="35"/>
      <c r="B322" s="3" t="s">
        <v>87</v>
      </c>
      <c r="C322" s="33"/>
      <c r="D322" s="13">
        <v>1.8172433297606941E-2</v>
      </c>
      <c r="E322" s="13">
        <v>1.9404856887660721E-2</v>
      </c>
      <c r="F322" s="13">
        <v>1.7057046151381525E-2</v>
      </c>
      <c r="G322" s="13">
        <v>6.8252032087871232E-3</v>
      </c>
      <c r="H322" s="13">
        <v>6.8237660137624749E-3</v>
      </c>
      <c r="I322" s="13">
        <v>5.3307720191146536E-3</v>
      </c>
      <c r="J322" s="13">
        <v>5.5534568864962445E-3</v>
      </c>
      <c r="K322" s="13">
        <v>9.6452151397254989E-3</v>
      </c>
      <c r="L322" s="13">
        <v>1.8739042242487715E-2</v>
      </c>
      <c r="M322" s="13">
        <v>5.9612550880550653E-3</v>
      </c>
      <c r="N322" s="13">
        <v>2.0281894574469717E-2</v>
      </c>
      <c r="O322" s="13">
        <v>1.8394380932264049E-2</v>
      </c>
      <c r="P322" s="13">
        <v>1.0865846811594415E-2</v>
      </c>
      <c r="Q322" s="13">
        <v>8.3585536100961935E-3</v>
      </c>
      <c r="R322" s="13">
        <v>0.13412291322709988</v>
      </c>
      <c r="S322" s="13">
        <v>4.3539818458872614E-2</v>
      </c>
      <c r="T322" s="13">
        <v>8.3365622348899784E-2</v>
      </c>
      <c r="U322" s="13">
        <v>5.6896639995241789E-3</v>
      </c>
      <c r="V322" s="13">
        <v>6.2189634813610756E-2</v>
      </c>
      <c r="W322" s="166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3" t="s">
        <v>264</v>
      </c>
      <c r="C323" s="33"/>
      <c r="D323" s="13">
        <v>1.907918072442838E-3</v>
      </c>
      <c r="E323" s="13">
        <v>2.7592056171599211E-4</v>
      </c>
      <c r="F323" s="13">
        <v>-3.5241547032100473E-2</v>
      </c>
      <c r="G323" s="13">
        <v>5.4787772814794966E-3</v>
      </c>
      <c r="H323" s="13">
        <v>-1.9057828394651755E-2</v>
      </c>
      <c r="I323" s="13">
        <v>-4.0462101431277597E-2</v>
      </c>
      <c r="J323" s="13">
        <v>-1.2271107675721815E-2</v>
      </c>
      <c r="K323" s="13">
        <v>2.0096329599174956E-2</v>
      </c>
      <c r="L323" s="13">
        <v>-0.12555713813786173</v>
      </c>
      <c r="M323" s="13">
        <v>-2.1668105594240483E-2</v>
      </c>
      <c r="N323" s="13">
        <v>2.8685000818911011E-3</v>
      </c>
      <c r="O323" s="13">
        <v>4.6125350599760306E-2</v>
      </c>
      <c r="P323" s="13">
        <v>6.0660037280779955E-2</v>
      </c>
      <c r="Q323" s="13">
        <v>9.6838479267076227E-2</v>
      </c>
      <c r="R323" s="13">
        <v>5.4787772814799407E-3</v>
      </c>
      <c r="S323" s="13">
        <v>-5.4843869567920978E-3</v>
      </c>
      <c r="T323" s="13">
        <v>-0.29000460171193532</v>
      </c>
      <c r="U323" s="13">
        <v>-1.5751477275173342E-2</v>
      </c>
      <c r="V323" s="13">
        <v>1.4875775199998165E-2</v>
      </c>
      <c r="W323" s="166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53" t="s">
        <v>265</v>
      </c>
      <c r="C324" s="54"/>
      <c r="D324" s="52">
        <v>0.06</v>
      </c>
      <c r="E324" s="52">
        <v>0</v>
      </c>
      <c r="F324" s="52">
        <v>1.24</v>
      </c>
      <c r="G324" s="52">
        <v>0.18</v>
      </c>
      <c r="H324" s="52">
        <v>0.67</v>
      </c>
      <c r="I324" s="52">
        <v>1.42</v>
      </c>
      <c r="J324" s="52">
        <v>0.44</v>
      </c>
      <c r="K324" s="52">
        <v>0.69</v>
      </c>
      <c r="L324" s="52">
        <v>4.3899999999999997</v>
      </c>
      <c r="M324" s="52">
        <v>0.77</v>
      </c>
      <c r="N324" s="52">
        <v>0.09</v>
      </c>
      <c r="O324" s="52">
        <v>1.6</v>
      </c>
      <c r="P324" s="52">
        <v>2.11</v>
      </c>
      <c r="Q324" s="52">
        <v>3.37</v>
      </c>
      <c r="R324" s="52">
        <v>0.18</v>
      </c>
      <c r="S324" s="52">
        <v>0.2</v>
      </c>
      <c r="T324" s="52">
        <v>10.119999999999999</v>
      </c>
      <c r="U324" s="52">
        <v>0.56000000000000005</v>
      </c>
      <c r="V324" s="52">
        <v>0.51</v>
      </c>
      <c r="W324" s="166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B325" s="36"/>
      <c r="C325" s="20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BM325" s="62"/>
    </row>
    <row r="326" spans="1:65" ht="15">
      <c r="B326" s="37" t="s">
        <v>552</v>
      </c>
      <c r="BM326" s="32" t="s">
        <v>67</v>
      </c>
    </row>
    <row r="327" spans="1:65" ht="15">
      <c r="A327" s="28" t="s">
        <v>42</v>
      </c>
      <c r="B327" s="18" t="s">
        <v>115</v>
      </c>
      <c r="C327" s="15" t="s">
        <v>116</v>
      </c>
      <c r="D327" s="16" t="s">
        <v>234</v>
      </c>
      <c r="E327" s="17" t="s">
        <v>234</v>
      </c>
      <c r="F327" s="17" t="s">
        <v>234</v>
      </c>
      <c r="G327" s="17" t="s">
        <v>234</v>
      </c>
      <c r="H327" s="17" t="s">
        <v>234</v>
      </c>
      <c r="I327" s="17" t="s">
        <v>234</v>
      </c>
      <c r="J327" s="17" t="s">
        <v>234</v>
      </c>
      <c r="K327" s="17" t="s">
        <v>234</v>
      </c>
      <c r="L327" s="17" t="s">
        <v>234</v>
      </c>
      <c r="M327" s="17" t="s">
        <v>234</v>
      </c>
      <c r="N327" s="17" t="s">
        <v>234</v>
      </c>
      <c r="O327" s="17" t="s">
        <v>234</v>
      </c>
      <c r="P327" s="17" t="s">
        <v>234</v>
      </c>
      <c r="Q327" s="166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1</v>
      </c>
    </row>
    <row r="328" spans="1:65">
      <c r="A328" s="35"/>
      <c r="B328" s="19" t="s">
        <v>235</v>
      </c>
      <c r="C328" s="8" t="s">
        <v>235</v>
      </c>
      <c r="D328" s="164" t="s">
        <v>239</v>
      </c>
      <c r="E328" s="165" t="s">
        <v>241</v>
      </c>
      <c r="F328" s="165" t="s">
        <v>242</v>
      </c>
      <c r="G328" s="165" t="s">
        <v>243</v>
      </c>
      <c r="H328" s="165" t="s">
        <v>244</v>
      </c>
      <c r="I328" s="165" t="s">
        <v>245</v>
      </c>
      <c r="J328" s="165" t="s">
        <v>247</v>
      </c>
      <c r="K328" s="165" t="s">
        <v>249</v>
      </c>
      <c r="L328" s="165" t="s">
        <v>250</v>
      </c>
      <c r="M328" s="165" t="s">
        <v>251</v>
      </c>
      <c r="N328" s="165" t="s">
        <v>253</v>
      </c>
      <c r="O328" s="165" t="s">
        <v>255</v>
      </c>
      <c r="P328" s="165" t="s">
        <v>268</v>
      </c>
      <c r="Q328" s="166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 t="s">
        <v>3</v>
      </c>
    </row>
    <row r="329" spans="1:65">
      <c r="A329" s="35"/>
      <c r="B329" s="19"/>
      <c r="C329" s="8"/>
      <c r="D329" s="9" t="s">
        <v>269</v>
      </c>
      <c r="E329" s="10" t="s">
        <v>269</v>
      </c>
      <c r="F329" s="10" t="s">
        <v>269</v>
      </c>
      <c r="G329" s="10" t="s">
        <v>269</v>
      </c>
      <c r="H329" s="10" t="s">
        <v>269</v>
      </c>
      <c r="I329" s="10" t="s">
        <v>294</v>
      </c>
      <c r="J329" s="10" t="s">
        <v>294</v>
      </c>
      <c r="K329" s="10" t="s">
        <v>294</v>
      </c>
      <c r="L329" s="10" t="s">
        <v>269</v>
      </c>
      <c r="M329" s="10" t="s">
        <v>294</v>
      </c>
      <c r="N329" s="10" t="s">
        <v>294</v>
      </c>
      <c r="O329" s="10" t="s">
        <v>271</v>
      </c>
      <c r="P329" s="10" t="s">
        <v>269</v>
      </c>
      <c r="Q329" s="166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2</v>
      </c>
    </row>
    <row r="330" spans="1:65">
      <c r="A330" s="35"/>
      <c r="B330" s="19"/>
      <c r="C330" s="8"/>
      <c r="D330" s="29" t="s">
        <v>295</v>
      </c>
      <c r="E330" s="29" t="s">
        <v>295</v>
      </c>
      <c r="F330" s="29" t="s">
        <v>295</v>
      </c>
      <c r="G330" s="29" t="s">
        <v>295</v>
      </c>
      <c r="H330" s="29" t="s">
        <v>295</v>
      </c>
      <c r="I330" s="29" t="s">
        <v>297</v>
      </c>
      <c r="J330" s="29" t="s">
        <v>297</v>
      </c>
      <c r="K330" s="29" t="s">
        <v>298</v>
      </c>
      <c r="L330" s="29" t="s">
        <v>295</v>
      </c>
      <c r="M330" s="29" t="s">
        <v>298</v>
      </c>
      <c r="N330" s="29" t="s">
        <v>295</v>
      </c>
      <c r="O330" s="29" t="s">
        <v>295</v>
      </c>
      <c r="P330" s="29" t="s">
        <v>299</v>
      </c>
      <c r="Q330" s="166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3</v>
      </c>
    </row>
    <row r="331" spans="1:65">
      <c r="A331" s="35"/>
      <c r="B331" s="18">
        <v>1</v>
      </c>
      <c r="C331" s="14">
        <v>1</v>
      </c>
      <c r="D331" s="22">
        <v>7.4</v>
      </c>
      <c r="E331" s="22">
        <v>6.82</v>
      </c>
      <c r="F331" s="23">
        <v>7.36</v>
      </c>
      <c r="G331" s="22">
        <v>6.24</v>
      </c>
      <c r="H331" s="23">
        <v>5.96</v>
      </c>
      <c r="I331" s="22">
        <v>6.9</v>
      </c>
      <c r="J331" s="23">
        <v>6.4</v>
      </c>
      <c r="K331" s="22">
        <v>7.5704259982774387</v>
      </c>
      <c r="L331" s="22">
        <v>7.3</v>
      </c>
      <c r="M331" s="22">
        <v>6.5</v>
      </c>
      <c r="N331" s="22">
        <v>7.36</v>
      </c>
      <c r="O331" s="22">
        <v>8.1376666666666679</v>
      </c>
      <c r="P331" s="22">
        <v>6.86</v>
      </c>
      <c r="Q331" s="166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>
        <v>1</v>
      </c>
      <c r="C332" s="8">
        <v>2</v>
      </c>
      <c r="D332" s="10">
        <v>7.3</v>
      </c>
      <c r="E332" s="10">
        <v>6.74</v>
      </c>
      <c r="F332" s="25">
        <v>7.15</v>
      </c>
      <c r="G332" s="10">
        <v>6.3</v>
      </c>
      <c r="H332" s="162">
        <v>7.52</v>
      </c>
      <c r="I332" s="10">
        <v>6.9</v>
      </c>
      <c r="J332" s="25">
        <v>6.5</v>
      </c>
      <c r="K332" s="10">
        <v>7.5754904543736288</v>
      </c>
      <c r="L332" s="10">
        <v>7.3</v>
      </c>
      <c r="M332" s="10">
        <v>6.5</v>
      </c>
      <c r="N332" s="10">
        <v>7.46</v>
      </c>
      <c r="O332" s="10">
        <v>8.1652777777777796</v>
      </c>
      <c r="P332" s="10">
        <v>6.99</v>
      </c>
      <c r="Q332" s="166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47</v>
      </c>
    </row>
    <row r="333" spans="1:65">
      <c r="A333" s="35"/>
      <c r="B333" s="19">
        <v>1</v>
      </c>
      <c r="C333" s="8">
        <v>3</v>
      </c>
      <c r="D333" s="161">
        <v>6.5</v>
      </c>
      <c r="E333" s="10">
        <v>6.85</v>
      </c>
      <c r="F333" s="25">
        <v>7.25</v>
      </c>
      <c r="G333" s="161">
        <v>7.06</v>
      </c>
      <c r="H333" s="25">
        <v>5.87</v>
      </c>
      <c r="I333" s="10">
        <v>7.1</v>
      </c>
      <c r="J333" s="25">
        <v>6.4</v>
      </c>
      <c r="K333" s="25">
        <v>7.7669731058272697</v>
      </c>
      <c r="L333" s="11">
        <v>7.1</v>
      </c>
      <c r="M333" s="11">
        <v>6.8</v>
      </c>
      <c r="N333" s="11">
        <v>7.27</v>
      </c>
      <c r="O333" s="11">
        <v>8.032</v>
      </c>
      <c r="P333" s="11">
        <v>6.81</v>
      </c>
      <c r="Q333" s="166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16</v>
      </c>
    </row>
    <row r="334" spans="1:65">
      <c r="A334" s="35"/>
      <c r="B334" s="19">
        <v>1</v>
      </c>
      <c r="C334" s="8">
        <v>4</v>
      </c>
      <c r="D334" s="10">
        <v>7.6</v>
      </c>
      <c r="E334" s="10">
        <v>6.39</v>
      </c>
      <c r="F334" s="25">
        <v>6.99</v>
      </c>
      <c r="G334" s="10">
        <v>6.12</v>
      </c>
      <c r="H334" s="25">
        <v>5.85</v>
      </c>
      <c r="I334" s="10">
        <v>6.9</v>
      </c>
      <c r="J334" s="25">
        <v>6.6</v>
      </c>
      <c r="K334" s="25">
        <v>7.7458176658326892</v>
      </c>
      <c r="L334" s="11">
        <v>7.2</v>
      </c>
      <c r="M334" s="11">
        <v>6.6</v>
      </c>
      <c r="N334" s="11">
        <v>6.95</v>
      </c>
      <c r="O334" s="11">
        <v>8.08</v>
      </c>
      <c r="P334" s="11">
        <v>6.89</v>
      </c>
      <c r="Q334" s="166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6.9460862259552689</v>
      </c>
    </row>
    <row r="335" spans="1:65">
      <c r="A335" s="35"/>
      <c r="B335" s="19">
        <v>1</v>
      </c>
      <c r="C335" s="8">
        <v>5</v>
      </c>
      <c r="D335" s="10">
        <v>7.3</v>
      </c>
      <c r="E335" s="10">
        <v>6.33</v>
      </c>
      <c r="F335" s="10">
        <v>7.05</v>
      </c>
      <c r="G335" s="10">
        <v>6.31</v>
      </c>
      <c r="H335" s="10">
        <v>6.48</v>
      </c>
      <c r="I335" s="10">
        <v>6.5</v>
      </c>
      <c r="J335" s="10">
        <v>6.3</v>
      </c>
      <c r="K335" s="10">
        <v>7.4772679214265692</v>
      </c>
      <c r="L335" s="10">
        <v>7.3</v>
      </c>
      <c r="M335" s="10">
        <v>6.3</v>
      </c>
      <c r="N335" s="10">
        <v>6.89</v>
      </c>
      <c r="O335" s="10">
        <v>8.1479999999999997</v>
      </c>
      <c r="P335" s="10">
        <v>6.92</v>
      </c>
      <c r="Q335" s="166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85</v>
      </c>
    </row>
    <row r="336" spans="1:65">
      <c r="A336" s="35"/>
      <c r="B336" s="19">
        <v>1</v>
      </c>
      <c r="C336" s="8">
        <v>6</v>
      </c>
      <c r="D336" s="10">
        <v>7.4</v>
      </c>
      <c r="E336" s="10">
        <v>6.71</v>
      </c>
      <c r="F336" s="10">
        <v>7.39</v>
      </c>
      <c r="G336" s="10">
        <v>5.97</v>
      </c>
      <c r="H336" s="10">
        <v>5.89</v>
      </c>
      <c r="I336" s="10">
        <v>6.8</v>
      </c>
      <c r="J336" s="10">
        <v>6.4</v>
      </c>
      <c r="K336" s="10">
        <v>7.6478060343289203</v>
      </c>
      <c r="L336" s="10">
        <v>7.2</v>
      </c>
      <c r="M336" s="10">
        <v>6.6</v>
      </c>
      <c r="N336" s="10">
        <v>7.07</v>
      </c>
      <c r="O336" s="10">
        <v>8.2199999999999989</v>
      </c>
      <c r="P336" s="10">
        <v>6.74</v>
      </c>
      <c r="Q336" s="166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62"/>
    </row>
    <row r="337" spans="1:65">
      <c r="A337" s="35"/>
      <c r="B337" s="20" t="s">
        <v>261</v>
      </c>
      <c r="C337" s="12"/>
      <c r="D337" s="26">
        <v>7.2499999999999991</v>
      </c>
      <c r="E337" s="26">
        <v>6.6400000000000006</v>
      </c>
      <c r="F337" s="26">
        <v>7.1983333333333333</v>
      </c>
      <c r="G337" s="26">
        <v>6.333333333333333</v>
      </c>
      <c r="H337" s="26">
        <v>6.2616666666666667</v>
      </c>
      <c r="I337" s="26">
        <v>6.8499999999999988</v>
      </c>
      <c r="J337" s="26">
        <v>6.4333333333333327</v>
      </c>
      <c r="K337" s="26">
        <v>7.6306301966777532</v>
      </c>
      <c r="L337" s="26">
        <v>7.2333333333333334</v>
      </c>
      <c r="M337" s="26">
        <v>6.55</v>
      </c>
      <c r="N337" s="26">
        <v>7.166666666666667</v>
      </c>
      <c r="O337" s="26">
        <v>8.1304907407407416</v>
      </c>
      <c r="P337" s="26">
        <v>6.8683333333333332</v>
      </c>
      <c r="Q337" s="166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62"/>
    </row>
    <row r="338" spans="1:65">
      <c r="A338" s="35"/>
      <c r="B338" s="3" t="s">
        <v>262</v>
      </c>
      <c r="C338" s="33"/>
      <c r="D338" s="11">
        <v>7.35</v>
      </c>
      <c r="E338" s="11">
        <v>6.7249999999999996</v>
      </c>
      <c r="F338" s="11">
        <v>7.2</v>
      </c>
      <c r="G338" s="11">
        <v>6.27</v>
      </c>
      <c r="H338" s="11">
        <v>5.9249999999999998</v>
      </c>
      <c r="I338" s="11">
        <v>6.9</v>
      </c>
      <c r="J338" s="11">
        <v>6.4</v>
      </c>
      <c r="K338" s="11">
        <v>7.6116482443512741</v>
      </c>
      <c r="L338" s="11">
        <v>7.25</v>
      </c>
      <c r="M338" s="11">
        <v>6.55</v>
      </c>
      <c r="N338" s="11">
        <v>7.17</v>
      </c>
      <c r="O338" s="11">
        <v>8.1428333333333338</v>
      </c>
      <c r="P338" s="11">
        <v>6.875</v>
      </c>
      <c r="Q338" s="166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62"/>
    </row>
    <row r="339" spans="1:65">
      <c r="A339" s="35"/>
      <c r="B339" s="3" t="s">
        <v>263</v>
      </c>
      <c r="C339" s="33"/>
      <c r="D339" s="27">
        <v>0.38340579025361626</v>
      </c>
      <c r="E339" s="27">
        <v>0.22360679774997902</v>
      </c>
      <c r="F339" s="27">
        <v>0.1632686946927262</v>
      </c>
      <c r="G339" s="27">
        <v>0.37840014094430063</v>
      </c>
      <c r="H339" s="27">
        <v>0.66076975314149067</v>
      </c>
      <c r="I339" s="27">
        <v>0.19748417658131498</v>
      </c>
      <c r="J339" s="27">
        <v>0.10327955589886433</v>
      </c>
      <c r="K339" s="27">
        <v>0.11165793790080625</v>
      </c>
      <c r="L339" s="27">
        <v>8.1649658092772595E-2</v>
      </c>
      <c r="M339" s="27">
        <v>0.16431676725154978</v>
      </c>
      <c r="N339" s="27">
        <v>0.23105554887659954</v>
      </c>
      <c r="O339" s="27">
        <v>6.6075493829207563E-2</v>
      </c>
      <c r="P339" s="27">
        <v>8.7044050150867122E-2</v>
      </c>
      <c r="Q339" s="232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63"/>
    </row>
    <row r="340" spans="1:65">
      <c r="A340" s="35"/>
      <c r="B340" s="3" t="s">
        <v>87</v>
      </c>
      <c r="C340" s="33"/>
      <c r="D340" s="13">
        <v>5.2883557276360869E-2</v>
      </c>
      <c r="E340" s="13">
        <v>3.3675722552707683E-2</v>
      </c>
      <c r="F340" s="13">
        <v>2.2681457933696626E-2</v>
      </c>
      <c r="G340" s="13">
        <v>5.9747390675415894E-2</v>
      </c>
      <c r="H340" s="13">
        <v>0.10552617830313932</v>
      </c>
      <c r="I340" s="13">
        <v>2.8829806800191975E-2</v>
      </c>
      <c r="J340" s="13">
        <v>1.6053816979098082E-2</v>
      </c>
      <c r="K340" s="13">
        <v>1.4632859281979124E-2</v>
      </c>
      <c r="L340" s="13">
        <v>1.1287971164899437E-2</v>
      </c>
      <c r="M340" s="13">
        <v>2.5086529351381646E-2</v>
      </c>
      <c r="N340" s="13">
        <v>3.2240309145572028E-2</v>
      </c>
      <c r="O340" s="13">
        <v>8.1268764624640166E-3</v>
      </c>
      <c r="P340" s="13">
        <v>1.2673241953535617E-2</v>
      </c>
      <c r="Q340" s="166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3" t="s">
        <v>264</v>
      </c>
      <c r="C341" s="33"/>
      <c r="D341" s="13">
        <v>4.3753239473057981E-2</v>
      </c>
      <c r="E341" s="13">
        <v>-4.4065998606743984E-2</v>
      </c>
      <c r="F341" s="13">
        <v>3.6314997996353515E-2</v>
      </c>
      <c r="G341" s="13">
        <v>-8.8215560920087199E-2</v>
      </c>
      <c r="H341" s="13">
        <v>-9.8533121678096691E-2</v>
      </c>
      <c r="I341" s="13">
        <v>-1.3833146153041875E-2</v>
      </c>
      <c r="J341" s="13">
        <v>-7.3818964513562402E-2</v>
      </c>
      <c r="K341" s="13">
        <v>9.8551032690116225E-2</v>
      </c>
      <c r="L341" s="13">
        <v>4.13538067386372E-2</v>
      </c>
      <c r="M341" s="13">
        <v>-5.702293537261649E-2</v>
      </c>
      <c r="N341" s="13">
        <v>3.1756075800954076E-2</v>
      </c>
      <c r="O341" s="13">
        <v>0.17051393781432456</v>
      </c>
      <c r="P341" s="13">
        <v>-1.119377014517875E-2</v>
      </c>
      <c r="Q341" s="166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53" t="s">
        <v>265</v>
      </c>
      <c r="C342" s="54"/>
      <c r="D342" s="52">
        <v>0.71</v>
      </c>
      <c r="E342" s="52">
        <v>0.42</v>
      </c>
      <c r="F342" s="52">
        <v>0.61</v>
      </c>
      <c r="G342" s="52">
        <v>0.99</v>
      </c>
      <c r="H342" s="52">
        <v>1.1200000000000001</v>
      </c>
      <c r="I342" s="52">
        <v>0.03</v>
      </c>
      <c r="J342" s="52">
        <v>0.8</v>
      </c>
      <c r="K342" s="52">
        <v>1.41</v>
      </c>
      <c r="L342" s="52">
        <v>0.67</v>
      </c>
      <c r="M342" s="52">
        <v>0.59</v>
      </c>
      <c r="N342" s="52">
        <v>0.55000000000000004</v>
      </c>
      <c r="O342" s="52">
        <v>2.33</v>
      </c>
      <c r="P342" s="52">
        <v>0</v>
      </c>
      <c r="Q342" s="166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B343" s="36"/>
      <c r="C343" s="20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BM343" s="62"/>
    </row>
    <row r="344" spans="1:65" ht="15">
      <c r="B344" s="37" t="s">
        <v>553</v>
      </c>
      <c r="BM344" s="32" t="s">
        <v>267</v>
      </c>
    </row>
    <row r="345" spans="1:65" ht="15">
      <c r="A345" s="28" t="s">
        <v>5</v>
      </c>
      <c r="B345" s="18" t="s">
        <v>115</v>
      </c>
      <c r="C345" s="15" t="s">
        <v>116</v>
      </c>
      <c r="D345" s="16" t="s">
        <v>234</v>
      </c>
      <c r="E345" s="17" t="s">
        <v>234</v>
      </c>
      <c r="F345" s="16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2">
        <v>1</v>
      </c>
    </row>
    <row r="346" spans="1:65">
      <c r="A346" s="35"/>
      <c r="B346" s="19" t="s">
        <v>235</v>
      </c>
      <c r="C346" s="8" t="s">
        <v>235</v>
      </c>
      <c r="D346" s="164" t="s">
        <v>250</v>
      </c>
      <c r="E346" s="165" t="s">
        <v>253</v>
      </c>
      <c r="F346" s="16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2" t="s">
        <v>3</v>
      </c>
    </row>
    <row r="347" spans="1:65">
      <c r="A347" s="35"/>
      <c r="B347" s="19"/>
      <c r="C347" s="8"/>
      <c r="D347" s="9" t="s">
        <v>269</v>
      </c>
      <c r="E347" s="10" t="s">
        <v>294</v>
      </c>
      <c r="F347" s="16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2</v>
      </c>
    </row>
    <row r="348" spans="1:65">
      <c r="A348" s="35"/>
      <c r="B348" s="19"/>
      <c r="C348" s="8"/>
      <c r="D348" s="29" t="s">
        <v>295</v>
      </c>
      <c r="E348" s="29" t="s">
        <v>295</v>
      </c>
      <c r="F348" s="16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>
        <v>2</v>
      </c>
    </row>
    <row r="349" spans="1:65">
      <c r="A349" s="35"/>
      <c r="B349" s="18">
        <v>1</v>
      </c>
      <c r="C349" s="14">
        <v>1</v>
      </c>
      <c r="D349" s="22">
        <v>2.9390000000000001</v>
      </c>
      <c r="E349" s="22">
        <v>2.8</v>
      </c>
      <c r="F349" s="16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1</v>
      </c>
    </row>
    <row r="350" spans="1:65">
      <c r="A350" s="35"/>
      <c r="B350" s="19">
        <v>1</v>
      </c>
      <c r="C350" s="8">
        <v>2</v>
      </c>
      <c r="D350" s="10">
        <v>2.8730000000000002</v>
      </c>
      <c r="E350" s="10">
        <v>2.6</v>
      </c>
      <c r="F350" s="16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22</v>
      </c>
    </row>
    <row r="351" spans="1:65">
      <c r="A351" s="35"/>
      <c r="B351" s="19">
        <v>1</v>
      </c>
      <c r="C351" s="8">
        <v>3</v>
      </c>
      <c r="D351" s="10">
        <v>2.9249999999999998</v>
      </c>
      <c r="E351" s="10">
        <v>2.5</v>
      </c>
      <c r="F351" s="16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16</v>
      </c>
    </row>
    <row r="352" spans="1:65">
      <c r="A352" s="35"/>
      <c r="B352" s="19">
        <v>1</v>
      </c>
      <c r="C352" s="8">
        <v>4</v>
      </c>
      <c r="D352" s="10">
        <v>2.9340000000000002</v>
      </c>
      <c r="E352" s="10">
        <v>2.6</v>
      </c>
      <c r="F352" s="16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2.7514166666666702</v>
      </c>
    </row>
    <row r="353" spans="1:65">
      <c r="A353" s="35"/>
      <c r="B353" s="19">
        <v>1</v>
      </c>
      <c r="C353" s="8">
        <v>5</v>
      </c>
      <c r="D353" s="10">
        <v>2.9119999999999999</v>
      </c>
      <c r="E353" s="10">
        <v>2.6</v>
      </c>
      <c r="F353" s="16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28</v>
      </c>
    </row>
    <row r="354" spans="1:65">
      <c r="A354" s="35"/>
      <c r="B354" s="19">
        <v>1</v>
      </c>
      <c r="C354" s="8">
        <v>6</v>
      </c>
      <c r="D354" s="10">
        <v>2.9340000000000002</v>
      </c>
      <c r="E354" s="10">
        <v>2.4</v>
      </c>
      <c r="F354" s="16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62"/>
    </row>
    <row r="355" spans="1:65">
      <c r="A355" s="35"/>
      <c r="B355" s="20" t="s">
        <v>261</v>
      </c>
      <c r="C355" s="12"/>
      <c r="D355" s="26">
        <v>2.9194999999999998</v>
      </c>
      <c r="E355" s="26">
        <v>2.5833333333333335</v>
      </c>
      <c r="F355" s="16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62"/>
    </row>
    <row r="356" spans="1:65">
      <c r="A356" s="35"/>
      <c r="B356" s="3" t="s">
        <v>262</v>
      </c>
      <c r="C356" s="33"/>
      <c r="D356" s="11">
        <v>2.9295</v>
      </c>
      <c r="E356" s="11">
        <v>2.6</v>
      </c>
      <c r="F356" s="16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2"/>
    </row>
    <row r="357" spans="1:65">
      <c r="A357" s="35"/>
      <c r="B357" s="3" t="s">
        <v>263</v>
      </c>
      <c r="C357" s="33"/>
      <c r="D357" s="27">
        <v>2.4696153546655764E-2</v>
      </c>
      <c r="E357" s="27">
        <v>0.13291601358251254</v>
      </c>
      <c r="F357" s="16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2"/>
    </row>
    <row r="358" spans="1:65">
      <c r="A358" s="35"/>
      <c r="B358" s="3" t="s">
        <v>87</v>
      </c>
      <c r="C358" s="33"/>
      <c r="D358" s="13">
        <v>8.4590352959944392E-3</v>
      </c>
      <c r="E358" s="13">
        <v>5.1451360096456462E-2</v>
      </c>
      <c r="F358" s="16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3" t="s">
        <v>264</v>
      </c>
      <c r="C359" s="33"/>
      <c r="D359" s="13">
        <v>6.1089741648240325E-2</v>
      </c>
      <c r="E359" s="13">
        <v>-6.108974164824299E-2</v>
      </c>
      <c r="F359" s="16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53" t="s">
        <v>265</v>
      </c>
      <c r="C360" s="54"/>
      <c r="D360" s="52">
        <v>0.67</v>
      </c>
      <c r="E360" s="52">
        <v>0.67</v>
      </c>
      <c r="F360" s="16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B361" s="36"/>
      <c r="C361" s="20"/>
      <c r="D361" s="31"/>
      <c r="E361" s="31"/>
      <c r="BM361" s="62"/>
    </row>
    <row r="362" spans="1:65" ht="15">
      <c r="B362" s="37" t="s">
        <v>554</v>
      </c>
      <c r="BM362" s="32" t="s">
        <v>67</v>
      </c>
    </row>
    <row r="363" spans="1:65" ht="15">
      <c r="A363" s="28" t="s">
        <v>82</v>
      </c>
      <c r="B363" s="18" t="s">
        <v>115</v>
      </c>
      <c r="C363" s="15" t="s">
        <v>116</v>
      </c>
      <c r="D363" s="16" t="s">
        <v>234</v>
      </c>
      <c r="E363" s="17" t="s">
        <v>234</v>
      </c>
      <c r="F363" s="17" t="s">
        <v>234</v>
      </c>
      <c r="G363" s="17" t="s">
        <v>234</v>
      </c>
      <c r="H363" s="17" t="s">
        <v>234</v>
      </c>
      <c r="I363" s="17" t="s">
        <v>234</v>
      </c>
      <c r="J363" s="17" t="s">
        <v>234</v>
      </c>
      <c r="K363" s="17" t="s">
        <v>234</v>
      </c>
      <c r="L363" s="17" t="s">
        <v>234</v>
      </c>
      <c r="M363" s="166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>
        <v>1</v>
      </c>
    </row>
    <row r="364" spans="1:65">
      <c r="A364" s="35"/>
      <c r="B364" s="19" t="s">
        <v>235</v>
      </c>
      <c r="C364" s="8" t="s">
        <v>235</v>
      </c>
      <c r="D364" s="164" t="s">
        <v>241</v>
      </c>
      <c r="E364" s="165" t="s">
        <v>242</v>
      </c>
      <c r="F364" s="165" t="s">
        <v>243</v>
      </c>
      <c r="G364" s="165" t="s">
        <v>244</v>
      </c>
      <c r="H364" s="165" t="s">
        <v>245</v>
      </c>
      <c r="I364" s="165" t="s">
        <v>247</v>
      </c>
      <c r="J364" s="165" t="s">
        <v>250</v>
      </c>
      <c r="K364" s="165" t="s">
        <v>253</v>
      </c>
      <c r="L364" s="165" t="s">
        <v>268</v>
      </c>
      <c r="M364" s="166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 t="s">
        <v>3</v>
      </c>
    </row>
    <row r="365" spans="1:65">
      <c r="A365" s="35"/>
      <c r="B365" s="19"/>
      <c r="C365" s="8"/>
      <c r="D365" s="9" t="s">
        <v>269</v>
      </c>
      <c r="E365" s="10" t="s">
        <v>269</v>
      </c>
      <c r="F365" s="10" t="s">
        <v>269</v>
      </c>
      <c r="G365" s="10" t="s">
        <v>269</v>
      </c>
      <c r="H365" s="10" t="s">
        <v>294</v>
      </c>
      <c r="I365" s="10" t="s">
        <v>294</v>
      </c>
      <c r="J365" s="10" t="s">
        <v>269</v>
      </c>
      <c r="K365" s="10" t="s">
        <v>294</v>
      </c>
      <c r="L365" s="10" t="s">
        <v>269</v>
      </c>
      <c r="M365" s="166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3</v>
      </c>
    </row>
    <row r="366" spans="1:65">
      <c r="A366" s="35"/>
      <c r="B366" s="19"/>
      <c r="C366" s="8"/>
      <c r="D366" s="29" t="s">
        <v>295</v>
      </c>
      <c r="E366" s="29" t="s">
        <v>295</v>
      </c>
      <c r="F366" s="29" t="s">
        <v>295</v>
      </c>
      <c r="G366" s="29" t="s">
        <v>295</v>
      </c>
      <c r="H366" s="29" t="s">
        <v>297</v>
      </c>
      <c r="I366" s="29" t="s">
        <v>297</v>
      </c>
      <c r="J366" s="29" t="s">
        <v>295</v>
      </c>
      <c r="K366" s="29" t="s">
        <v>295</v>
      </c>
      <c r="L366" s="29" t="s">
        <v>299</v>
      </c>
      <c r="M366" s="166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3</v>
      </c>
    </row>
    <row r="367" spans="1:65">
      <c r="A367" s="35"/>
      <c r="B367" s="18">
        <v>1</v>
      </c>
      <c r="C367" s="14">
        <v>1</v>
      </c>
      <c r="D367" s="242">
        <v>0.1</v>
      </c>
      <c r="E367" s="242">
        <v>0.08</v>
      </c>
      <c r="F367" s="260">
        <v>0.08</v>
      </c>
      <c r="G367" s="259">
        <v>0.19</v>
      </c>
      <c r="H367" s="260">
        <v>0.1</v>
      </c>
      <c r="I367" s="242">
        <v>0.1</v>
      </c>
      <c r="J367" s="281" t="s">
        <v>285</v>
      </c>
      <c r="K367" s="259" t="s">
        <v>110</v>
      </c>
      <c r="L367" s="259">
        <v>0.06</v>
      </c>
      <c r="M367" s="232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43">
        <v>1</v>
      </c>
    </row>
    <row r="368" spans="1:65">
      <c r="A368" s="35"/>
      <c r="B368" s="19">
        <v>1</v>
      </c>
      <c r="C368" s="8">
        <v>2</v>
      </c>
      <c r="D368" s="244">
        <v>0.09</v>
      </c>
      <c r="E368" s="244">
        <v>0.09</v>
      </c>
      <c r="F368" s="262">
        <v>0.1</v>
      </c>
      <c r="G368" s="261">
        <v>0.28000000000000003</v>
      </c>
      <c r="H368" s="262">
        <v>0.1</v>
      </c>
      <c r="I368" s="244">
        <v>0.1</v>
      </c>
      <c r="J368" s="263" t="s">
        <v>285</v>
      </c>
      <c r="K368" s="261" t="s">
        <v>110</v>
      </c>
      <c r="L368" s="261">
        <v>7.0000000000000007E-2</v>
      </c>
      <c r="M368" s="232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43">
        <v>15</v>
      </c>
    </row>
    <row r="369" spans="1:65">
      <c r="A369" s="35"/>
      <c r="B369" s="19">
        <v>1</v>
      </c>
      <c r="C369" s="8">
        <v>3</v>
      </c>
      <c r="D369" s="244">
        <v>0.1</v>
      </c>
      <c r="E369" s="244">
        <v>0.09</v>
      </c>
      <c r="F369" s="262">
        <v>0.1</v>
      </c>
      <c r="G369" s="261">
        <v>0.2</v>
      </c>
      <c r="H369" s="262">
        <v>0.1</v>
      </c>
      <c r="I369" s="244">
        <v>0.1</v>
      </c>
      <c r="J369" s="263" t="s">
        <v>285</v>
      </c>
      <c r="K369" s="263" t="s">
        <v>110</v>
      </c>
      <c r="L369" s="263">
        <v>0.06</v>
      </c>
      <c r="M369" s="232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3"/>
      <c r="BB369" s="233"/>
      <c r="BC369" s="233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43">
        <v>16</v>
      </c>
    </row>
    <row r="370" spans="1:65">
      <c r="A370" s="35"/>
      <c r="B370" s="19">
        <v>1</v>
      </c>
      <c r="C370" s="8">
        <v>4</v>
      </c>
      <c r="D370" s="244">
        <v>0.09</v>
      </c>
      <c r="E370" s="244">
        <v>7.0000000000000007E-2</v>
      </c>
      <c r="F370" s="262">
        <v>0.09</v>
      </c>
      <c r="G370" s="261">
        <v>0.22</v>
      </c>
      <c r="H370" s="262">
        <v>0.1</v>
      </c>
      <c r="I370" s="244">
        <v>0.1</v>
      </c>
      <c r="J370" s="263" t="s">
        <v>285</v>
      </c>
      <c r="K370" s="263" t="s">
        <v>110</v>
      </c>
      <c r="L370" s="263">
        <v>0.06</v>
      </c>
      <c r="M370" s="232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43">
        <v>9.4666666666666649E-2</v>
      </c>
    </row>
    <row r="371" spans="1:65">
      <c r="A371" s="35"/>
      <c r="B371" s="19">
        <v>1</v>
      </c>
      <c r="C371" s="8">
        <v>5</v>
      </c>
      <c r="D371" s="244">
        <v>0.1</v>
      </c>
      <c r="E371" s="244">
        <v>0.08</v>
      </c>
      <c r="F371" s="244">
        <v>0.09</v>
      </c>
      <c r="G371" s="261">
        <v>0.25</v>
      </c>
      <c r="H371" s="244">
        <v>0.1</v>
      </c>
      <c r="I371" s="261" t="s">
        <v>110</v>
      </c>
      <c r="J371" s="261" t="s">
        <v>285</v>
      </c>
      <c r="K371" s="261" t="s">
        <v>110</v>
      </c>
      <c r="L371" s="261">
        <v>0.06</v>
      </c>
      <c r="M371" s="232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43">
        <v>86</v>
      </c>
    </row>
    <row r="372" spans="1:65">
      <c r="A372" s="35"/>
      <c r="B372" s="19">
        <v>1</v>
      </c>
      <c r="C372" s="8">
        <v>6</v>
      </c>
      <c r="D372" s="244">
        <v>0.11</v>
      </c>
      <c r="E372" s="244">
        <v>0.09</v>
      </c>
      <c r="F372" s="244">
        <v>0.09</v>
      </c>
      <c r="G372" s="261">
        <v>0.21</v>
      </c>
      <c r="H372" s="244">
        <v>0.1</v>
      </c>
      <c r="I372" s="261" t="s">
        <v>110</v>
      </c>
      <c r="J372" s="261" t="s">
        <v>285</v>
      </c>
      <c r="K372" s="261" t="s">
        <v>110</v>
      </c>
      <c r="L372" s="261">
        <v>7.0000000000000007E-2</v>
      </c>
      <c r="M372" s="232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63"/>
    </row>
    <row r="373" spans="1:65">
      <c r="A373" s="35"/>
      <c r="B373" s="20" t="s">
        <v>261</v>
      </c>
      <c r="C373" s="12"/>
      <c r="D373" s="245">
        <v>9.8333333333333328E-2</v>
      </c>
      <c r="E373" s="245">
        <v>8.3333333333333329E-2</v>
      </c>
      <c r="F373" s="245">
        <v>9.166666666666666E-2</v>
      </c>
      <c r="G373" s="245">
        <v>0.22500000000000001</v>
      </c>
      <c r="H373" s="245">
        <v>9.9999999999999992E-2</v>
      </c>
      <c r="I373" s="245">
        <v>0.1</v>
      </c>
      <c r="J373" s="245" t="s">
        <v>661</v>
      </c>
      <c r="K373" s="245" t="s">
        <v>661</v>
      </c>
      <c r="L373" s="245">
        <v>6.3333333333333339E-2</v>
      </c>
      <c r="M373" s="232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63"/>
    </row>
    <row r="374" spans="1:65">
      <c r="A374" s="35"/>
      <c r="B374" s="3" t="s">
        <v>262</v>
      </c>
      <c r="C374" s="33"/>
      <c r="D374" s="27">
        <v>0.1</v>
      </c>
      <c r="E374" s="27">
        <v>8.4999999999999992E-2</v>
      </c>
      <c r="F374" s="27">
        <v>0.09</v>
      </c>
      <c r="G374" s="27">
        <v>0.215</v>
      </c>
      <c r="H374" s="27">
        <v>0.1</v>
      </c>
      <c r="I374" s="27">
        <v>0.1</v>
      </c>
      <c r="J374" s="27" t="s">
        <v>661</v>
      </c>
      <c r="K374" s="27" t="s">
        <v>661</v>
      </c>
      <c r="L374" s="27">
        <v>0.06</v>
      </c>
      <c r="M374" s="232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63"/>
    </row>
    <row r="375" spans="1:65">
      <c r="A375" s="35"/>
      <c r="B375" s="3" t="s">
        <v>263</v>
      </c>
      <c r="C375" s="33"/>
      <c r="D375" s="27">
        <v>7.5277265270908122E-3</v>
      </c>
      <c r="E375" s="27">
        <v>8.164965809277256E-3</v>
      </c>
      <c r="F375" s="27">
        <v>7.5277265270908113E-3</v>
      </c>
      <c r="G375" s="27">
        <v>3.3911649915626271E-2</v>
      </c>
      <c r="H375" s="27">
        <v>1.5202354861220293E-17</v>
      </c>
      <c r="I375" s="27">
        <v>0</v>
      </c>
      <c r="J375" s="27" t="s">
        <v>661</v>
      </c>
      <c r="K375" s="27" t="s">
        <v>661</v>
      </c>
      <c r="L375" s="27">
        <v>5.1639777949432277E-3</v>
      </c>
      <c r="M375" s="232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3"/>
      <c r="BB375" s="233"/>
      <c r="BC375" s="233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63"/>
    </row>
    <row r="376" spans="1:65">
      <c r="A376" s="35"/>
      <c r="B376" s="3" t="s">
        <v>87</v>
      </c>
      <c r="C376" s="33"/>
      <c r="D376" s="13">
        <v>7.6553151122957422E-2</v>
      </c>
      <c r="E376" s="13">
        <v>9.7979589711327073E-2</v>
      </c>
      <c r="F376" s="13">
        <v>8.2120653022808854E-2</v>
      </c>
      <c r="G376" s="13">
        <v>0.15071844406945009</v>
      </c>
      <c r="H376" s="13">
        <v>1.5202354861220294E-16</v>
      </c>
      <c r="I376" s="13">
        <v>0</v>
      </c>
      <c r="J376" s="13" t="s">
        <v>661</v>
      </c>
      <c r="K376" s="13" t="s">
        <v>661</v>
      </c>
      <c r="L376" s="13">
        <v>8.1536491499103594E-2</v>
      </c>
      <c r="M376" s="166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3" t="s">
        <v>264</v>
      </c>
      <c r="C377" s="33"/>
      <c r="D377" s="13">
        <v>3.8732394366197243E-2</v>
      </c>
      <c r="E377" s="13">
        <v>-0.11971830985915477</v>
      </c>
      <c r="F377" s="13">
        <v>-3.1690140845070269E-2</v>
      </c>
      <c r="G377" s="13">
        <v>1.3767605633802824</v>
      </c>
      <c r="H377" s="13">
        <v>5.6338028169014231E-2</v>
      </c>
      <c r="I377" s="13">
        <v>5.6338028169014231E-2</v>
      </c>
      <c r="J377" s="13" t="s">
        <v>661</v>
      </c>
      <c r="K377" s="13" t="s">
        <v>661</v>
      </c>
      <c r="L377" s="13">
        <v>-0.33098591549295753</v>
      </c>
      <c r="M377" s="166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53" t="s">
        <v>265</v>
      </c>
      <c r="C378" s="54"/>
      <c r="D378" s="52">
        <v>0.61</v>
      </c>
      <c r="E378" s="52">
        <v>0</v>
      </c>
      <c r="F378" s="52">
        <v>0.34</v>
      </c>
      <c r="G378" s="52">
        <v>5.73</v>
      </c>
      <c r="H378" s="52">
        <v>0.67</v>
      </c>
      <c r="I378" s="52">
        <v>0</v>
      </c>
      <c r="J378" s="52">
        <v>2.36</v>
      </c>
      <c r="K378" s="52">
        <v>1.35</v>
      </c>
      <c r="L378" s="52">
        <v>0.81</v>
      </c>
      <c r="M378" s="166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B379" s="36"/>
      <c r="C379" s="20"/>
      <c r="D379" s="31"/>
      <c r="E379" s="31"/>
      <c r="F379" s="31"/>
      <c r="G379" s="31"/>
      <c r="H379" s="31"/>
      <c r="I379" s="31"/>
      <c r="J379" s="31"/>
      <c r="K379" s="31"/>
      <c r="L379" s="31"/>
      <c r="BM379" s="62"/>
    </row>
    <row r="380" spans="1:65" ht="15">
      <c r="B380" s="37" t="s">
        <v>555</v>
      </c>
      <c r="BM380" s="32" t="s">
        <v>67</v>
      </c>
    </row>
    <row r="381" spans="1:65" ht="15">
      <c r="A381" s="28" t="s">
        <v>8</v>
      </c>
      <c r="B381" s="18" t="s">
        <v>115</v>
      </c>
      <c r="C381" s="15" t="s">
        <v>116</v>
      </c>
      <c r="D381" s="16" t="s">
        <v>234</v>
      </c>
      <c r="E381" s="17" t="s">
        <v>234</v>
      </c>
      <c r="F381" s="17" t="s">
        <v>234</v>
      </c>
      <c r="G381" s="17" t="s">
        <v>234</v>
      </c>
      <c r="H381" s="17" t="s">
        <v>234</v>
      </c>
      <c r="I381" s="17" t="s">
        <v>234</v>
      </c>
      <c r="J381" s="17" t="s">
        <v>234</v>
      </c>
      <c r="K381" s="17" t="s">
        <v>234</v>
      </c>
      <c r="L381" s="17" t="s">
        <v>234</v>
      </c>
      <c r="M381" s="17" t="s">
        <v>234</v>
      </c>
      <c r="N381" s="17" t="s">
        <v>234</v>
      </c>
      <c r="O381" s="16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>
        <v>1</v>
      </c>
    </row>
    <row r="382" spans="1:65">
      <c r="A382" s="35"/>
      <c r="B382" s="19" t="s">
        <v>235</v>
      </c>
      <c r="C382" s="8" t="s">
        <v>235</v>
      </c>
      <c r="D382" s="164" t="s">
        <v>241</v>
      </c>
      <c r="E382" s="165" t="s">
        <v>242</v>
      </c>
      <c r="F382" s="165" t="s">
        <v>243</v>
      </c>
      <c r="G382" s="165" t="s">
        <v>244</v>
      </c>
      <c r="H382" s="165" t="s">
        <v>245</v>
      </c>
      <c r="I382" s="165" t="s">
        <v>247</v>
      </c>
      <c r="J382" s="165" t="s">
        <v>249</v>
      </c>
      <c r="K382" s="165" t="s">
        <v>250</v>
      </c>
      <c r="L382" s="165" t="s">
        <v>251</v>
      </c>
      <c r="M382" s="165" t="s">
        <v>253</v>
      </c>
      <c r="N382" s="165" t="s">
        <v>268</v>
      </c>
      <c r="O382" s="16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 t="s">
        <v>3</v>
      </c>
    </row>
    <row r="383" spans="1:65">
      <c r="A383" s="35"/>
      <c r="B383" s="19"/>
      <c r="C383" s="8"/>
      <c r="D383" s="9" t="s">
        <v>269</v>
      </c>
      <c r="E383" s="10" t="s">
        <v>269</v>
      </c>
      <c r="F383" s="10" t="s">
        <v>269</v>
      </c>
      <c r="G383" s="10" t="s">
        <v>269</v>
      </c>
      <c r="H383" s="10" t="s">
        <v>294</v>
      </c>
      <c r="I383" s="10" t="s">
        <v>294</v>
      </c>
      <c r="J383" s="10" t="s">
        <v>294</v>
      </c>
      <c r="K383" s="10" t="s">
        <v>269</v>
      </c>
      <c r="L383" s="10" t="s">
        <v>294</v>
      </c>
      <c r="M383" s="10" t="s">
        <v>294</v>
      </c>
      <c r="N383" s="10" t="s">
        <v>269</v>
      </c>
      <c r="O383" s="16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2</v>
      </c>
    </row>
    <row r="384" spans="1:65">
      <c r="A384" s="35"/>
      <c r="B384" s="19"/>
      <c r="C384" s="8"/>
      <c r="D384" s="29" t="s">
        <v>295</v>
      </c>
      <c r="E384" s="29" t="s">
        <v>295</v>
      </c>
      <c r="F384" s="29" t="s">
        <v>295</v>
      </c>
      <c r="G384" s="29" t="s">
        <v>295</v>
      </c>
      <c r="H384" s="29" t="s">
        <v>297</v>
      </c>
      <c r="I384" s="29" t="s">
        <v>297</v>
      </c>
      <c r="J384" s="29" t="s">
        <v>298</v>
      </c>
      <c r="K384" s="29" t="s">
        <v>295</v>
      </c>
      <c r="L384" s="29" t="s">
        <v>298</v>
      </c>
      <c r="M384" s="29" t="s">
        <v>295</v>
      </c>
      <c r="N384" s="29" t="s">
        <v>299</v>
      </c>
      <c r="O384" s="16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2">
        <v>2</v>
      </c>
    </row>
    <row r="385" spans="1:65">
      <c r="A385" s="35"/>
      <c r="B385" s="18">
        <v>1</v>
      </c>
      <c r="C385" s="14">
        <v>1</v>
      </c>
      <c r="D385" s="22">
        <v>0.39</v>
      </c>
      <c r="E385" s="22">
        <v>0.42</v>
      </c>
      <c r="F385" s="23">
        <v>0.38</v>
      </c>
      <c r="G385" s="22">
        <v>0.35</v>
      </c>
      <c r="H385" s="23">
        <v>0.44</v>
      </c>
      <c r="I385" s="22">
        <v>0.47</v>
      </c>
      <c r="J385" s="158">
        <v>0.81345546334203001</v>
      </c>
      <c r="K385" s="22">
        <v>0.59</v>
      </c>
      <c r="L385" s="22">
        <v>0.52</v>
      </c>
      <c r="M385" s="157" t="s">
        <v>110</v>
      </c>
      <c r="N385" s="22">
        <v>0.56999999999999995</v>
      </c>
      <c r="O385" s="166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2">
        <v>1</v>
      </c>
    </row>
    <row r="386" spans="1:65">
      <c r="A386" s="35"/>
      <c r="B386" s="19">
        <v>1</v>
      </c>
      <c r="C386" s="8">
        <v>2</v>
      </c>
      <c r="D386" s="10">
        <v>0.36</v>
      </c>
      <c r="E386" s="10">
        <v>0.42</v>
      </c>
      <c r="F386" s="25">
        <v>0.41</v>
      </c>
      <c r="G386" s="10">
        <v>0.38</v>
      </c>
      <c r="H386" s="25">
        <v>0.47</v>
      </c>
      <c r="I386" s="10">
        <v>0.5</v>
      </c>
      <c r="J386" s="160">
        <v>0.80415858711590704</v>
      </c>
      <c r="K386" s="10">
        <v>0.55000000000000004</v>
      </c>
      <c r="L386" s="10">
        <v>0.49</v>
      </c>
      <c r="M386" s="159" t="s">
        <v>110</v>
      </c>
      <c r="N386" s="10">
        <v>0.62</v>
      </c>
      <c r="O386" s="166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>
        <v>33</v>
      </c>
    </row>
    <row r="387" spans="1:65">
      <c r="A387" s="35"/>
      <c r="B387" s="19">
        <v>1</v>
      </c>
      <c r="C387" s="8">
        <v>3</v>
      </c>
      <c r="D387" s="10">
        <v>0.38</v>
      </c>
      <c r="E387" s="10">
        <v>0.44</v>
      </c>
      <c r="F387" s="25">
        <v>0.42</v>
      </c>
      <c r="G387" s="10">
        <v>0.28999999999999998</v>
      </c>
      <c r="H387" s="25">
        <v>0.46</v>
      </c>
      <c r="I387" s="10">
        <v>0.48</v>
      </c>
      <c r="J387" s="160">
        <v>0.79717650160104303</v>
      </c>
      <c r="K387" s="25">
        <v>0.56000000000000005</v>
      </c>
      <c r="L387" s="11">
        <v>0.52</v>
      </c>
      <c r="M387" s="160" t="s">
        <v>110</v>
      </c>
      <c r="N387" s="11">
        <v>0.7</v>
      </c>
      <c r="O387" s="166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16</v>
      </c>
    </row>
    <row r="388" spans="1:65">
      <c r="A388" s="35"/>
      <c r="B388" s="19">
        <v>1</v>
      </c>
      <c r="C388" s="8">
        <v>4</v>
      </c>
      <c r="D388" s="10">
        <v>0.36</v>
      </c>
      <c r="E388" s="10">
        <v>0.4</v>
      </c>
      <c r="F388" s="25">
        <v>0.38</v>
      </c>
      <c r="G388" s="10">
        <v>0.34</v>
      </c>
      <c r="H388" s="25">
        <v>0.44</v>
      </c>
      <c r="I388" s="10">
        <v>0.49</v>
      </c>
      <c r="J388" s="160">
        <v>0.83883860168870694</v>
      </c>
      <c r="K388" s="25">
        <v>0.56999999999999995</v>
      </c>
      <c r="L388" s="162">
        <v>0.57999999999999996</v>
      </c>
      <c r="M388" s="160" t="s">
        <v>110</v>
      </c>
      <c r="N388" s="11">
        <v>0.71</v>
      </c>
      <c r="O388" s="166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0.4668518518518518</v>
      </c>
    </row>
    <row r="389" spans="1:65">
      <c r="A389" s="35"/>
      <c r="B389" s="19">
        <v>1</v>
      </c>
      <c r="C389" s="8">
        <v>5</v>
      </c>
      <c r="D389" s="10">
        <v>0.39</v>
      </c>
      <c r="E389" s="10">
        <v>0.43</v>
      </c>
      <c r="F389" s="10">
        <v>0.37</v>
      </c>
      <c r="G389" s="10">
        <v>0.34</v>
      </c>
      <c r="H389" s="10">
        <v>0.48</v>
      </c>
      <c r="I389" s="10">
        <v>0.48</v>
      </c>
      <c r="J389" s="159">
        <v>0.83862055614259701</v>
      </c>
      <c r="K389" s="10">
        <v>0.56999999999999995</v>
      </c>
      <c r="L389" s="10">
        <v>0.52</v>
      </c>
      <c r="M389" s="159" t="s">
        <v>110</v>
      </c>
      <c r="N389" s="10">
        <v>0.62</v>
      </c>
      <c r="O389" s="166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87</v>
      </c>
    </row>
    <row r="390" spans="1:65">
      <c r="A390" s="35"/>
      <c r="B390" s="19">
        <v>1</v>
      </c>
      <c r="C390" s="8">
        <v>6</v>
      </c>
      <c r="D390" s="10">
        <v>0.39</v>
      </c>
      <c r="E390" s="10">
        <v>0.44</v>
      </c>
      <c r="F390" s="10">
        <v>0.39</v>
      </c>
      <c r="G390" s="10">
        <v>0.33</v>
      </c>
      <c r="H390" s="10">
        <v>0.53</v>
      </c>
      <c r="I390" s="10">
        <v>0.5</v>
      </c>
      <c r="J390" s="159">
        <v>0.796373895312387</v>
      </c>
      <c r="K390" s="10">
        <v>0.56000000000000005</v>
      </c>
      <c r="L390" s="10">
        <v>0.5</v>
      </c>
      <c r="M390" s="159" t="s">
        <v>110</v>
      </c>
      <c r="N390" s="10">
        <v>0.59</v>
      </c>
      <c r="O390" s="166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20" t="s">
        <v>261</v>
      </c>
      <c r="C391" s="12"/>
      <c r="D391" s="26">
        <v>0.37833333333333335</v>
      </c>
      <c r="E391" s="26">
        <v>0.42500000000000004</v>
      </c>
      <c r="F391" s="26">
        <v>0.39166666666666666</v>
      </c>
      <c r="G391" s="26">
        <v>0.33833333333333337</v>
      </c>
      <c r="H391" s="26">
        <v>0.47000000000000003</v>
      </c>
      <c r="I391" s="26">
        <v>0.48666666666666664</v>
      </c>
      <c r="J391" s="26">
        <v>0.81477060086711184</v>
      </c>
      <c r="K391" s="26">
        <v>0.56666666666666665</v>
      </c>
      <c r="L391" s="26">
        <v>0.52166666666666661</v>
      </c>
      <c r="M391" s="26" t="s">
        <v>661</v>
      </c>
      <c r="N391" s="26">
        <v>0.6349999999999999</v>
      </c>
      <c r="O391" s="166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A392" s="35"/>
      <c r="B392" s="3" t="s">
        <v>262</v>
      </c>
      <c r="C392" s="33"/>
      <c r="D392" s="11">
        <v>0.38500000000000001</v>
      </c>
      <c r="E392" s="11">
        <v>0.42499999999999999</v>
      </c>
      <c r="F392" s="11">
        <v>0.38500000000000001</v>
      </c>
      <c r="G392" s="11">
        <v>0.34</v>
      </c>
      <c r="H392" s="11">
        <v>0.46499999999999997</v>
      </c>
      <c r="I392" s="11">
        <v>0.48499999999999999</v>
      </c>
      <c r="J392" s="11">
        <v>0.80880702522896852</v>
      </c>
      <c r="K392" s="11">
        <v>0.56499999999999995</v>
      </c>
      <c r="L392" s="11">
        <v>0.52</v>
      </c>
      <c r="M392" s="11" t="s">
        <v>661</v>
      </c>
      <c r="N392" s="11">
        <v>0.62</v>
      </c>
      <c r="O392" s="166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62"/>
    </row>
    <row r="393" spans="1:65">
      <c r="A393" s="35"/>
      <c r="B393" s="3" t="s">
        <v>263</v>
      </c>
      <c r="C393" s="33"/>
      <c r="D393" s="27">
        <v>1.4719601443879758E-2</v>
      </c>
      <c r="E393" s="27">
        <v>1.5165750888103097E-2</v>
      </c>
      <c r="F393" s="27">
        <v>1.9407902170679506E-2</v>
      </c>
      <c r="G393" s="27">
        <v>2.9268868558020262E-2</v>
      </c>
      <c r="H393" s="27">
        <v>3.3466401061363032E-2</v>
      </c>
      <c r="I393" s="27">
        <v>1.2110601416389978E-2</v>
      </c>
      <c r="J393" s="27">
        <v>1.9546992387618662E-2</v>
      </c>
      <c r="K393" s="27">
        <v>1.3662601021279428E-2</v>
      </c>
      <c r="L393" s="27">
        <v>3.1251666622224582E-2</v>
      </c>
      <c r="M393" s="27" t="s">
        <v>661</v>
      </c>
      <c r="N393" s="27">
        <v>5.7532599454570101E-2</v>
      </c>
      <c r="O393" s="166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2"/>
    </row>
    <row r="394" spans="1:65">
      <c r="A394" s="35"/>
      <c r="B394" s="3" t="s">
        <v>87</v>
      </c>
      <c r="C394" s="33"/>
      <c r="D394" s="13">
        <v>3.8906435534483939E-2</v>
      </c>
      <c r="E394" s="13">
        <v>3.5684119736713163E-2</v>
      </c>
      <c r="F394" s="13">
        <v>4.955209064854342E-2</v>
      </c>
      <c r="G394" s="13">
        <v>8.650897110744904E-2</v>
      </c>
      <c r="H394" s="13">
        <v>7.1205108641197931E-2</v>
      </c>
      <c r="I394" s="13">
        <v>2.4884797430938313E-2</v>
      </c>
      <c r="J394" s="13">
        <v>2.3990792459639514E-2</v>
      </c>
      <c r="K394" s="13">
        <v>2.4110472390493107E-2</v>
      </c>
      <c r="L394" s="13">
        <v>5.9907348157619014E-2</v>
      </c>
      <c r="M394" s="13" t="s">
        <v>661</v>
      </c>
      <c r="N394" s="13">
        <v>9.0602518826094658E-2</v>
      </c>
      <c r="O394" s="166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3" t="s">
        <v>264</v>
      </c>
      <c r="C395" s="33"/>
      <c r="D395" s="13">
        <v>-0.18960729869099546</v>
      </c>
      <c r="E395" s="13">
        <v>-8.9646965489884711E-2</v>
      </c>
      <c r="F395" s="13">
        <v>-0.16104720349067825</v>
      </c>
      <c r="G395" s="13">
        <v>-0.27528758429194744</v>
      </c>
      <c r="H395" s="13">
        <v>6.7433558111862357E-3</v>
      </c>
      <c r="I395" s="13">
        <v>4.2443474811582727E-2</v>
      </c>
      <c r="J395" s="13">
        <v>0.74524444453883554</v>
      </c>
      <c r="K395" s="13">
        <v>0.2138040460134869</v>
      </c>
      <c r="L395" s="13">
        <v>0.11741372471241562</v>
      </c>
      <c r="M395" s="13" t="s">
        <v>661</v>
      </c>
      <c r="N395" s="13">
        <v>0.360174533915113</v>
      </c>
      <c r="O395" s="166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53" t="s">
        <v>265</v>
      </c>
      <c r="C396" s="54"/>
      <c r="D396" s="52">
        <v>0.67</v>
      </c>
      <c r="E396" s="52">
        <v>0.33</v>
      </c>
      <c r="F396" s="52">
        <v>0.57999999999999996</v>
      </c>
      <c r="G396" s="52">
        <v>0.97</v>
      </c>
      <c r="H396" s="52">
        <v>0</v>
      </c>
      <c r="I396" s="52">
        <v>0.12</v>
      </c>
      <c r="J396" s="52">
        <v>2.54</v>
      </c>
      <c r="K396" s="52">
        <v>0.71</v>
      </c>
      <c r="L396" s="52">
        <v>0.38</v>
      </c>
      <c r="M396" s="52">
        <v>3.09</v>
      </c>
      <c r="N396" s="52">
        <v>1.21</v>
      </c>
      <c r="O396" s="166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B397" s="36"/>
      <c r="C397" s="20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BM397" s="62"/>
    </row>
    <row r="398" spans="1:65" ht="15">
      <c r="B398" s="37" t="s">
        <v>556</v>
      </c>
      <c r="BM398" s="32" t="s">
        <v>67</v>
      </c>
    </row>
    <row r="399" spans="1:65" ht="15">
      <c r="A399" s="28" t="s">
        <v>53</v>
      </c>
      <c r="B399" s="18" t="s">
        <v>115</v>
      </c>
      <c r="C399" s="15" t="s">
        <v>116</v>
      </c>
      <c r="D399" s="16" t="s">
        <v>234</v>
      </c>
      <c r="E399" s="17" t="s">
        <v>234</v>
      </c>
      <c r="F399" s="17" t="s">
        <v>234</v>
      </c>
      <c r="G399" s="17" t="s">
        <v>234</v>
      </c>
      <c r="H399" s="17" t="s">
        <v>234</v>
      </c>
      <c r="I399" s="17" t="s">
        <v>234</v>
      </c>
      <c r="J399" s="17" t="s">
        <v>234</v>
      </c>
      <c r="K399" s="17" t="s">
        <v>234</v>
      </c>
      <c r="L399" s="17" t="s">
        <v>234</v>
      </c>
      <c r="M399" s="17" t="s">
        <v>234</v>
      </c>
      <c r="N399" s="17" t="s">
        <v>234</v>
      </c>
      <c r="O399" s="17" t="s">
        <v>234</v>
      </c>
      <c r="P399" s="17" t="s">
        <v>234</v>
      </c>
      <c r="Q399" s="166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1</v>
      </c>
    </row>
    <row r="400" spans="1:65">
      <c r="A400" s="35"/>
      <c r="B400" s="19" t="s">
        <v>235</v>
      </c>
      <c r="C400" s="8" t="s">
        <v>235</v>
      </c>
      <c r="D400" s="164" t="s">
        <v>239</v>
      </c>
      <c r="E400" s="165" t="s">
        <v>241</v>
      </c>
      <c r="F400" s="165" t="s">
        <v>242</v>
      </c>
      <c r="G400" s="165" t="s">
        <v>243</v>
      </c>
      <c r="H400" s="165" t="s">
        <v>244</v>
      </c>
      <c r="I400" s="165" t="s">
        <v>245</v>
      </c>
      <c r="J400" s="165" t="s">
        <v>246</v>
      </c>
      <c r="K400" s="165" t="s">
        <v>247</v>
      </c>
      <c r="L400" s="165" t="s">
        <v>248</v>
      </c>
      <c r="M400" s="165" t="s">
        <v>249</v>
      </c>
      <c r="N400" s="165" t="s">
        <v>250</v>
      </c>
      <c r="O400" s="165" t="s">
        <v>253</v>
      </c>
      <c r="P400" s="165" t="s">
        <v>268</v>
      </c>
      <c r="Q400" s="166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 t="s">
        <v>3</v>
      </c>
    </row>
    <row r="401" spans="1:65">
      <c r="A401" s="35"/>
      <c r="B401" s="19"/>
      <c r="C401" s="8"/>
      <c r="D401" s="9" t="s">
        <v>269</v>
      </c>
      <c r="E401" s="10" t="s">
        <v>269</v>
      </c>
      <c r="F401" s="10" t="s">
        <v>269</v>
      </c>
      <c r="G401" s="10" t="s">
        <v>269</v>
      </c>
      <c r="H401" s="10" t="s">
        <v>269</v>
      </c>
      <c r="I401" s="10" t="s">
        <v>294</v>
      </c>
      <c r="J401" s="10" t="s">
        <v>271</v>
      </c>
      <c r="K401" s="10" t="s">
        <v>294</v>
      </c>
      <c r="L401" s="10" t="s">
        <v>271</v>
      </c>
      <c r="M401" s="10" t="s">
        <v>294</v>
      </c>
      <c r="N401" s="10" t="s">
        <v>269</v>
      </c>
      <c r="O401" s="10" t="s">
        <v>294</v>
      </c>
      <c r="P401" s="10" t="s">
        <v>269</v>
      </c>
      <c r="Q401" s="166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3</v>
      </c>
    </row>
    <row r="402" spans="1:65">
      <c r="A402" s="35"/>
      <c r="B402" s="19"/>
      <c r="C402" s="8"/>
      <c r="D402" s="29" t="s">
        <v>295</v>
      </c>
      <c r="E402" s="29" t="s">
        <v>295</v>
      </c>
      <c r="F402" s="29" t="s">
        <v>295</v>
      </c>
      <c r="G402" s="29" t="s">
        <v>295</v>
      </c>
      <c r="H402" s="29" t="s">
        <v>295</v>
      </c>
      <c r="I402" s="29" t="s">
        <v>297</v>
      </c>
      <c r="J402" s="29" t="s">
        <v>297</v>
      </c>
      <c r="K402" s="29" t="s">
        <v>297</v>
      </c>
      <c r="L402" s="29" t="s">
        <v>297</v>
      </c>
      <c r="M402" s="29" t="s">
        <v>298</v>
      </c>
      <c r="N402" s="29" t="s">
        <v>295</v>
      </c>
      <c r="O402" s="29" t="s">
        <v>295</v>
      </c>
      <c r="P402" s="29" t="s">
        <v>299</v>
      </c>
      <c r="Q402" s="166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3</v>
      </c>
    </row>
    <row r="403" spans="1:65">
      <c r="A403" s="35"/>
      <c r="B403" s="18">
        <v>1</v>
      </c>
      <c r="C403" s="14">
        <v>1</v>
      </c>
      <c r="D403" s="242">
        <v>5.2999999999999999E-2</v>
      </c>
      <c r="E403" s="242">
        <v>0.05</v>
      </c>
      <c r="F403" s="260">
        <v>0.06</v>
      </c>
      <c r="G403" s="242">
        <v>0.04</v>
      </c>
      <c r="H403" s="281">
        <v>0.15</v>
      </c>
      <c r="I403" s="242">
        <v>0.04</v>
      </c>
      <c r="J403" s="281" t="s">
        <v>109</v>
      </c>
      <c r="K403" s="242">
        <v>7.0000000000000007E-2</v>
      </c>
      <c r="L403" s="259" t="s">
        <v>107</v>
      </c>
      <c r="M403" s="242">
        <v>5.4941009023973614E-2</v>
      </c>
      <c r="N403" s="242">
        <v>0.06</v>
      </c>
      <c r="O403" s="242">
        <v>4.9999999999999996E-2</v>
      </c>
      <c r="P403" s="242">
        <v>0.06</v>
      </c>
      <c r="Q403" s="232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43">
        <v>1</v>
      </c>
    </row>
    <row r="404" spans="1:65">
      <c r="A404" s="35"/>
      <c r="B404" s="19">
        <v>1</v>
      </c>
      <c r="C404" s="8">
        <v>2</v>
      </c>
      <c r="D404" s="244">
        <v>7.3999999999999996E-2</v>
      </c>
      <c r="E404" s="244">
        <v>0.05</v>
      </c>
      <c r="F404" s="262">
        <v>0.06</v>
      </c>
      <c r="G404" s="244">
        <v>0.05</v>
      </c>
      <c r="H404" s="270">
        <v>0.25</v>
      </c>
      <c r="I404" s="244">
        <v>0.03</v>
      </c>
      <c r="J404" s="263" t="s">
        <v>109</v>
      </c>
      <c r="K404" s="244">
        <v>0.06</v>
      </c>
      <c r="L404" s="261" t="s">
        <v>107</v>
      </c>
      <c r="M404" s="244">
        <v>5.2004409006390855E-2</v>
      </c>
      <c r="N404" s="244">
        <v>0.06</v>
      </c>
      <c r="O404" s="244">
        <v>7.0000000000000007E-2</v>
      </c>
      <c r="P404" s="244">
        <v>7.0000000000000007E-2</v>
      </c>
      <c r="Q404" s="232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43">
        <v>16</v>
      </c>
    </row>
    <row r="405" spans="1:65">
      <c r="A405" s="35"/>
      <c r="B405" s="19">
        <v>1</v>
      </c>
      <c r="C405" s="8">
        <v>3</v>
      </c>
      <c r="D405" s="244">
        <v>5.8000000000000003E-2</v>
      </c>
      <c r="E405" s="244">
        <v>0.05</v>
      </c>
      <c r="F405" s="262">
        <v>7.0000000000000007E-2</v>
      </c>
      <c r="G405" s="244">
        <v>0.06</v>
      </c>
      <c r="H405" s="263">
        <v>0.13</v>
      </c>
      <c r="I405" s="264">
        <v>0.09</v>
      </c>
      <c r="J405" s="263" t="s">
        <v>109</v>
      </c>
      <c r="K405" s="262">
        <v>0.06</v>
      </c>
      <c r="L405" s="263" t="s">
        <v>107</v>
      </c>
      <c r="M405" s="27">
        <v>5.4965206177087216E-2</v>
      </c>
      <c r="N405" s="27">
        <v>0.06</v>
      </c>
      <c r="O405" s="27">
        <v>4.9999999999999996E-2</v>
      </c>
      <c r="P405" s="27">
        <v>0.06</v>
      </c>
      <c r="Q405" s="232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43">
        <v>16</v>
      </c>
    </row>
    <row r="406" spans="1:65">
      <c r="A406" s="35"/>
      <c r="B406" s="19">
        <v>1</v>
      </c>
      <c r="C406" s="8">
        <v>4</v>
      </c>
      <c r="D406" s="244">
        <v>5.2999999999999999E-2</v>
      </c>
      <c r="E406" s="244">
        <v>0.05</v>
      </c>
      <c r="F406" s="262">
        <v>7.0000000000000007E-2</v>
      </c>
      <c r="G406" s="244">
        <v>0.05</v>
      </c>
      <c r="H406" s="263">
        <v>0.14000000000000001</v>
      </c>
      <c r="I406" s="244">
        <v>0.04</v>
      </c>
      <c r="J406" s="263" t="s">
        <v>109</v>
      </c>
      <c r="K406" s="262">
        <v>0.06</v>
      </c>
      <c r="L406" s="263" t="s">
        <v>107</v>
      </c>
      <c r="M406" s="27">
        <v>5.6715150908330764E-2</v>
      </c>
      <c r="N406" s="27">
        <v>0.06</v>
      </c>
      <c r="O406" s="27">
        <v>4.9999999999999996E-2</v>
      </c>
      <c r="P406" s="27">
        <v>0.06</v>
      </c>
      <c r="Q406" s="232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43">
        <v>5.6367219510544811E-2</v>
      </c>
    </row>
    <row r="407" spans="1:65">
      <c r="A407" s="35"/>
      <c r="B407" s="19">
        <v>1</v>
      </c>
      <c r="C407" s="8">
        <v>5</v>
      </c>
      <c r="D407" s="244">
        <v>7.0999999999999994E-2</v>
      </c>
      <c r="E407" s="244">
        <v>0.05</v>
      </c>
      <c r="F407" s="244">
        <v>0.06</v>
      </c>
      <c r="G407" s="244">
        <v>0.05</v>
      </c>
      <c r="H407" s="261">
        <v>0.21</v>
      </c>
      <c r="I407" s="244">
        <v>0.05</v>
      </c>
      <c r="J407" s="261" t="s">
        <v>109</v>
      </c>
      <c r="K407" s="244">
        <v>0.06</v>
      </c>
      <c r="L407" s="261" t="s">
        <v>107</v>
      </c>
      <c r="M407" s="244">
        <v>5.3201238819107516E-2</v>
      </c>
      <c r="N407" s="244">
        <v>0.06</v>
      </c>
      <c r="O407" s="244">
        <v>4.9999999999999996E-2</v>
      </c>
      <c r="P407" s="244">
        <v>0.06</v>
      </c>
      <c r="Q407" s="232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3"/>
      <c r="BB407" s="233"/>
      <c r="BC407" s="233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43">
        <v>88</v>
      </c>
    </row>
    <row r="408" spans="1:65">
      <c r="A408" s="35"/>
      <c r="B408" s="19">
        <v>1</v>
      </c>
      <c r="C408" s="8">
        <v>6</v>
      </c>
      <c r="D408" s="244">
        <v>7.4999999999999997E-2</v>
      </c>
      <c r="E408" s="244">
        <v>0.05</v>
      </c>
      <c r="F408" s="244">
        <v>0.05</v>
      </c>
      <c r="G408" s="244">
        <v>0.05</v>
      </c>
      <c r="H408" s="261">
        <v>0.14000000000000001</v>
      </c>
      <c r="I408" s="244">
        <v>0.05</v>
      </c>
      <c r="J408" s="261" t="s">
        <v>109</v>
      </c>
      <c r="K408" s="244">
        <v>7.0000000000000007E-2</v>
      </c>
      <c r="L408" s="261" t="s">
        <v>107</v>
      </c>
      <c r="M408" s="244">
        <v>5.4206156697798616E-2</v>
      </c>
      <c r="N408" s="244">
        <v>0.06</v>
      </c>
      <c r="O408" s="244">
        <v>0.06</v>
      </c>
      <c r="P408" s="244">
        <v>7.0000000000000007E-2</v>
      </c>
      <c r="Q408" s="232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63"/>
    </row>
    <row r="409" spans="1:65">
      <c r="A409" s="35"/>
      <c r="B409" s="20" t="s">
        <v>261</v>
      </c>
      <c r="C409" s="12"/>
      <c r="D409" s="245">
        <v>6.4000000000000001E-2</v>
      </c>
      <c r="E409" s="245">
        <v>4.9999999999999996E-2</v>
      </c>
      <c r="F409" s="245">
        <v>6.1666666666666668E-2</v>
      </c>
      <c r="G409" s="245">
        <v>4.9999999999999996E-2</v>
      </c>
      <c r="H409" s="245">
        <v>0.17</v>
      </c>
      <c r="I409" s="245">
        <v>4.9999999999999996E-2</v>
      </c>
      <c r="J409" s="245" t="s">
        <v>661</v>
      </c>
      <c r="K409" s="245">
        <v>6.3333333333333339E-2</v>
      </c>
      <c r="L409" s="245" t="s">
        <v>661</v>
      </c>
      <c r="M409" s="245">
        <v>5.4338861772114756E-2</v>
      </c>
      <c r="N409" s="245">
        <v>0.06</v>
      </c>
      <c r="O409" s="245">
        <v>5.4999999999999993E-2</v>
      </c>
      <c r="P409" s="245">
        <v>6.3333333333333339E-2</v>
      </c>
      <c r="Q409" s="232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63"/>
    </row>
    <row r="410" spans="1:65">
      <c r="A410" s="35"/>
      <c r="B410" s="3" t="s">
        <v>262</v>
      </c>
      <c r="C410" s="33"/>
      <c r="D410" s="27">
        <v>6.4500000000000002E-2</v>
      </c>
      <c r="E410" s="27">
        <v>0.05</v>
      </c>
      <c r="F410" s="27">
        <v>0.06</v>
      </c>
      <c r="G410" s="27">
        <v>0.05</v>
      </c>
      <c r="H410" s="27">
        <v>0.14500000000000002</v>
      </c>
      <c r="I410" s="27">
        <v>4.4999999999999998E-2</v>
      </c>
      <c r="J410" s="27" t="s">
        <v>661</v>
      </c>
      <c r="K410" s="27">
        <v>0.06</v>
      </c>
      <c r="L410" s="27" t="s">
        <v>661</v>
      </c>
      <c r="M410" s="27">
        <v>5.4573582860886115E-2</v>
      </c>
      <c r="N410" s="27">
        <v>0.06</v>
      </c>
      <c r="O410" s="27">
        <v>4.9999999999999996E-2</v>
      </c>
      <c r="P410" s="27">
        <v>0.06</v>
      </c>
      <c r="Q410" s="232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63"/>
    </row>
    <row r="411" spans="1:65">
      <c r="A411" s="35"/>
      <c r="B411" s="3" t="s">
        <v>263</v>
      </c>
      <c r="C411" s="33"/>
      <c r="D411" s="27">
        <v>1.046900186264192E-2</v>
      </c>
      <c r="E411" s="27">
        <v>7.6011774306101464E-18</v>
      </c>
      <c r="F411" s="27">
        <v>7.5277265270908113E-3</v>
      </c>
      <c r="G411" s="27">
        <v>6.3245553203367571E-3</v>
      </c>
      <c r="H411" s="27">
        <v>4.8579831205964485E-2</v>
      </c>
      <c r="I411" s="27">
        <v>2.0976176963403034E-2</v>
      </c>
      <c r="J411" s="27" t="s">
        <v>661</v>
      </c>
      <c r="K411" s="27">
        <v>5.1639777949432277E-3</v>
      </c>
      <c r="L411" s="27" t="s">
        <v>661</v>
      </c>
      <c r="M411" s="27">
        <v>1.6225353629929818E-3</v>
      </c>
      <c r="N411" s="27">
        <v>0</v>
      </c>
      <c r="O411" s="27">
        <v>8.3666002653407512E-3</v>
      </c>
      <c r="P411" s="27">
        <v>5.1639777949432277E-3</v>
      </c>
      <c r="Q411" s="232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3"/>
      <c r="BB411" s="233"/>
      <c r="BC411" s="233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63"/>
    </row>
    <row r="412" spans="1:65">
      <c r="A412" s="35"/>
      <c r="B412" s="3" t="s">
        <v>87</v>
      </c>
      <c r="C412" s="33"/>
      <c r="D412" s="13">
        <v>0.16357815410377999</v>
      </c>
      <c r="E412" s="13">
        <v>1.5202354861220294E-16</v>
      </c>
      <c r="F412" s="13">
        <v>0.12207124097985099</v>
      </c>
      <c r="G412" s="13">
        <v>0.12649110640673517</v>
      </c>
      <c r="H412" s="13">
        <v>0.28576371297626169</v>
      </c>
      <c r="I412" s="13">
        <v>0.41952353926806069</v>
      </c>
      <c r="J412" s="13" t="s">
        <v>661</v>
      </c>
      <c r="K412" s="13">
        <v>8.1536491499103594E-2</v>
      </c>
      <c r="L412" s="13" t="s">
        <v>661</v>
      </c>
      <c r="M412" s="13">
        <v>2.9859575818822606E-2</v>
      </c>
      <c r="N412" s="13">
        <v>0</v>
      </c>
      <c r="O412" s="13">
        <v>0.15212000482437732</v>
      </c>
      <c r="P412" s="13">
        <v>8.1536491499103594E-2</v>
      </c>
      <c r="Q412" s="166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3" t="s">
        <v>264</v>
      </c>
      <c r="C413" s="33"/>
      <c r="D413" s="13">
        <v>0.13541169061971026</v>
      </c>
      <c r="E413" s="13">
        <v>-0.11295961670335142</v>
      </c>
      <c r="F413" s="13">
        <v>9.401647273253344E-2</v>
      </c>
      <c r="G413" s="13">
        <v>-0.11295961670335142</v>
      </c>
      <c r="H413" s="13">
        <v>2.0159373032086054</v>
      </c>
      <c r="I413" s="13">
        <v>-0.11295961670335142</v>
      </c>
      <c r="J413" s="13" t="s">
        <v>661</v>
      </c>
      <c r="K413" s="13">
        <v>0.1235844855090884</v>
      </c>
      <c r="L413" s="13" t="s">
        <v>661</v>
      </c>
      <c r="M413" s="13">
        <v>-3.5984704515194421E-2</v>
      </c>
      <c r="N413" s="13">
        <v>6.4448459955978254E-2</v>
      </c>
      <c r="O413" s="13">
        <v>-2.4255578373686637E-2</v>
      </c>
      <c r="P413" s="13">
        <v>0.1235844855090884</v>
      </c>
      <c r="Q413" s="166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53" t="s">
        <v>265</v>
      </c>
      <c r="C414" s="54"/>
      <c r="D414" s="52">
        <v>0.21</v>
      </c>
      <c r="E414" s="52">
        <v>1.07</v>
      </c>
      <c r="F414" s="52">
        <v>0</v>
      </c>
      <c r="G414" s="52">
        <v>1.07</v>
      </c>
      <c r="H414" s="52">
        <v>9.9700000000000006</v>
      </c>
      <c r="I414" s="52">
        <v>1.07</v>
      </c>
      <c r="J414" s="52">
        <v>224.38</v>
      </c>
      <c r="K414" s="52">
        <v>0.15</v>
      </c>
      <c r="L414" s="52">
        <v>40.340000000000003</v>
      </c>
      <c r="M414" s="52">
        <v>0.67</v>
      </c>
      <c r="N414" s="52">
        <v>0.15</v>
      </c>
      <c r="O414" s="52">
        <v>0.61</v>
      </c>
      <c r="P414" s="52">
        <v>0.15</v>
      </c>
      <c r="Q414" s="166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B415" s="36"/>
      <c r="C415" s="20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BM415" s="62"/>
    </row>
    <row r="416" spans="1:65" ht="15">
      <c r="B416" s="37" t="s">
        <v>557</v>
      </c>
      <c r="BM416" s="32" t="s">
        <v>267</v>
      </c>
    </row>
    <row r="417" spans="1:65" ht="15">
      <c r="A417" s="28" t="s">
        <v>11</v>
      </c>
      <c r="B417" s="18" t="s">
        <v>115</v>
      </c>
      <c r="C417" s="15" t="s">
        <v>116</v>
      </c>
      <c r="D417" s="16" t="s">
        <v>234</v>
      </c>
      <c r="E417" s="17" t="s">
        <v>234</v>
      </c>
      <c r="F417" s="16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2">
        <v>1</v>
      </c>
    </row>
    <row r="418" spans="1:65">
      <c r="A418" s="35"/>
      <c r="B418" s="19" t="s">
        <v>235</v>
      </c>
      <c r="C418" s="8" t="s">
        <v>235</v>
      </c>
      <c r="D418" s="164" t="s">
        <v>250</v>
      </c>
      <c r="E418" s="165" t="s">
        <v>253</v>
      </c>
      <c r="F418" s="16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2" t="s">
        <v>3</v>
      </c>
    </row>
    <row r="419" spans="1:65">
      <c r="A419" s="35"/>
      <c r="B419" s="19"/>
      <c r="C419" s="8"/>
      <c r="D419" s="9" t="s">
        <v>269</v>
      </c>
      <c r="E419" s="10" t="s">
        <v>294</v>
      </c>
      <c r="F419" s="16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2">
        <v>2</v>
      </c>
    </row>
    <row r="420" spans="1:65">
      <c r="A420" s="35"/>
      <c r="B420" s="19"/>
      <c r="C420" s="8"/>
      <c r="D420" s="29" t="s">
        <v>295</v>
      </c>
      <c r="E420" s="29" t="s">
        <v>295</v>
      </c>
      <c r="F420" s="16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2">
        <v>2</v>
      </c>
    </row>
    <row r="421" spans="1:65">
      <c r="A421" s="35"/>
      <c r="B421" s="18">
        <v>1</v>
      </c>
      <c r="C421" s="14">
        <v>1</v>
      </c>
      <c r="D421" s="22">
        <v>0.32400000000000001</v>
      </c>
      <c r="E421" s="22">
        <v>0.3</v>
      </c>
      <c r="F421" s="16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2">
        <v>1</v>
      </c>
    </row>
    <row r="422" spans="1:65">
      <c r="A422" s="35"/>
      <c r="B422" s="19">
        <v>1</v>
      </c>
      <c r="C422" s="8">
        <v>2</v>
      </c>
      <c r="D422" s="10">
        <v>0.32700000000000001</v>
      </c>
      <c r="E422" s="10">
        <v>0.3</v>
      </c>
      <c r="F422" s="16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18</v>
      </c>
    </row>
    <row r="423" spans="1:65">
      <c r="A423" s="35"/>
      <c r="B423" s="19">
        <v>1</v>
      </c>
      <c r="C423" s="8">
        <v>3</v>
      </c>
      <c r="D423" s="10">
        <v>0.32600000000000001</v>
      </c>
      <c r="E423" s="10">
        <v>0.3</v>
      </c>
      <c r="F423" s="16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16</v>
      </c>
    </row>
    <row r="424" spans="1:65">
      <c r="A424" s="35"/>
      <c r="B424" s="19">
        <v>1</v>
      </c>
      <c r="C424" s="8">
        <v>4</v>
      </c>
      <c r="D424" s="10">
        <v>0.32</v>
      </c>
      <c r="E424" s="10">
        <v>0.3</v>
      </c>
      <c r="F424" s="16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0.31283333333333302</v>
      </c>
    </row>
    <row r="425" spans="1:65">
      <c r="A425" s="35"/>
      <c r="B425" s="19">
        <v>1</v>
      </c>
      <c r="C425" s="8">
        <v>5</v>
      </c>
      <c r="D425" s="10">
        <v>0.33300000000000002</v>
      </c>
      <c r="E425" s="10">
        <v>0.3</v>
      </c>
      <c r="F425" s="16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24</v>
      </c>
    </row>
    <row r="426" spans="1:65">
      <c r="A426" s="35"/>
      <c r="B426" s="19">
        <v>1</v>
      </c>
      <c r="C426" s="8">
        <v>6</v>
      </c>
      <c r="D426" s="10">
        <v>0.32400000000000001</v>
      </c>
      <c r="E426" s="10">
        <v>0.3</v>
      </c>
      <c r="F426" s="16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62"/>
    </row>
    <row r="427" spans="1:65">
      <c r="A427" s="35"/>
      <c r="B427" s="20" t="s">
        <v>261</v>
      </c>
      <c r="C427" s="12"/>
      <c r="D427" s="26">
        <v>0.32566666666666672</v>
      </c>
      <c r="E427" s="26">
        <v>0.3</v>
      </c>
      <c r="F427" s="16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62"/>
    </row>
    <row r="428" spans="1:65">
      <c r="A428" s="35"/>
      <c r="B428" s="3" t="s">
        <v>262</v>
      </c>
      <c r="C428" s="33"/>
      <c r="D428" s="11">
        <v>0.32500000000000001</v>
      </c>
      <c r="E428" s="11">
        <v>0.3</v>
      </c>
      <c r="F428" s="16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62"/>
    </row>
    <row r="429" spans="1:65">
      <c r="A429" s="35"/>
      <c r="B429" s="3" t="s">
        <v>263</v>
      </c>
      <c r="C429" s="33"/>
      <c r="D429" s="27">
        <v>4.3204937989385775E-3</v>
      </c>
      <c r="E429" s="27">
        <v>0</v>
      </c>
      <c r="F429" s="16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2"/>
    </row>
    <row r="430" spans="1:65">
      <c r="A430" s="35"/>
      <c r="B430" s="3" t="s">
        <v>87</v>
      </c>
      <c r="C430" s="33"/>
      <c r="D430" s="13">
        <v>1.3266613507487953E-2</v>
      </c>
      <c r="E430" s="13">
        <v>0</v>
      </c>
      <c r="F430" s="16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2"/>
    </row>
    <row r="431" spans="1:65">
      <c r="A431" s="35"/>
      <c r="B431" s="3" t="s">
        <v>264</v>
      </c>
      <c r="C431" s="33"/>
      <c r="D431" s="13">
        <v>4.1022908897177635E-2</v>
      </c>
      <c r="E431" s="13">
        <v>-4.1022908897175414E-2</v>
      </c>
      <c r="F431" s="16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53" t="s">
        <v>265</v>
      </c>
      <c r="C432" s="54"/>
      <c r="D432" s="52">
        <v>0.67</v>
      </c>
      <c r="E432" s="52">
        <v>0.67</v>
      </c>
      <c r="F432" s="16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B433" s="36"/>
      <c r="C433" s="20"/>
      <c r="D433" s="31"/>
      <c r="E433" s="31"/>
      <c r="BM433" s="62"/>
    </row>
    <row r="434" spans="1:65" ht="15">
      <c r="B434" s="37" t="s">
        <v>558</v>
      </c>
      <c r="BM434" s="32" t="s">
        <v>67</v>
      </c>
    </row>
    <row r="435" spans="1:65" ht="15">
      <c r="A435" s="28" t="s">
        <v>14</v>
      </c>
      <c r="B435" s="18" t="s">
        <v>115</v>
      </c>
      <c r="C435" s="15" t="s">
        <v>116</v>
      </c>
      <c r="D435" s="16" t="s">
        <v>234</v>
      </c>
      <c r="E435" s="17" t="s">
        <v>234</v>
      </c>
      <c r="F435" s="17" t="s">
        <v>234</v>
      </c>
      <c r="G435" s="17" t="s">
        <v>234</v>
      </c>
      <c r="H435" s="17" t="s">
        <v>234</v>
      </c>
      <c r="I435" s="17" t="s">
        <v>234</v>
      </c>
      <c r="J435" s="17" t="s">
        <v>234</v>
      </c>
      <c r="K435" s="17" t="s">
        <v>234</v>
      </c>
      <c r="L435" s="17" t="s">
        <v>234</v>
      </c>
      <c r="M435" s="17" t="s">
        <v>234</v>
      </c>
      <c r="N435" s="17" t="s">
        <v>234</v>
      </c>
      <c r="O435" s="17" t="s">
        <v>234</v>
      </c>
      <c r="P435" s="16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>
        <v>1</v>
      </c>
    </row>
    <row r="436" spans="1:65">
      <c r="A436" s="35"/>
      <c r="B436" s="19" t="s">
        <v>235</v>
      </c>
      <c r="C436" s="8" t="s">
        <v>235</v>
      </c>
      <c r="D436" s="164" t="s">
        <v>241</v>
      </c>
      <c r="E436" s="165" t="s">
        <v>242</v>
      </c>
      <c r="F436" s="165" t="s">
        <v>243</v>
      </c>
      <c r="G436" s="165" t="s">
        <v>244</v>
      </c>
      <c r="H436" s="165" t="s">
        <v>245</v>
      </c>
      <c r="I436" s="165" t="s">
        <v>247</v>
      </c>
      <c r="J436" s="165" t="s">
        <v>249</v>
      </c>
      <c r="K436" s="165" t="s">
        <v>250</v>
      </c>
      <c r="L436" s="165" t="s">
        <v>251</v>
      </c>
      <c r="M436" s="165" t="s">
        <v>253</v>
      </c>
      <c r="N436" s="165" t="s">
        <v>255</v>
      </c>
      <c r="O436" s="165" t="s">
        <v>268</v>
      </c>
      <c r="P436" s="16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 t="s">
        <v>3</v>
      </c>
    </row>
    <row r="437" spans="1:65">
      <c r="A437" s="35"/>
      <c r="B437" s="19"/>
      <c r="C437" s="8"/>
      <c r="D437" s="9" t="s">
        <v>269</v>
      </c>
      <c r="E437" s="10" t="s">
        <v>269</v>
      </c>
      <c r="F437" s="10" t="s">
        <v>269</v>
      </c>
      <c r="G437" s="10" t="s">
        <v>269</v>
      </c>
      <c r="H437" s="10" t="s">
        <v>294</v>
      </c>
      <c r="I437" s="10" t="s">
        <v>294</v>
      </c>
      <c r="J437" s="10" t="s">
        <v>294</v>
      </c>
      <c r="K437" s="10" t="s">
        <v>269</v>
      </c>
      <c r="L437" s="10" t="s">
        <v>294</v>
      </c>
      <c r="M437" s="10" t="s">
        <v>294</v>
      </c>
      <c r="N437" s="10" t="s">
        <v>271</v>
      </c>
      <c r="O437" s="10" t="s">
        <v>269</v>
      </c>
      <c r="P437" s="16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3</v>
      </c>
    </row>
    <row r="438" spans="1:65">
      <c r="A438" s="35"/>
      <c r="B438" s="19"/>
      <c r="C438" s="8"/>
      <c r="D438" s="29" t="s">
        <v>295</v>
      </c>
      <c r="E438" s="29" t="s">
        <v>295</v>
      </c>
      <c r="F438" s="29" t="s">
        <v>295</v>
      </c>
      <c r="G438" s="29" t="s">
        <v>295</v>
      </c>
      <c r="H438" s="29" t="s">
        <v>297</v>
      </c>
      <c r="I438" s="29" t="s">
        <v>297</v>
      </c>
      <c r="J438" s="29" t="s">
        <v>298</v>
      </c>
      <c r="K438" s="29" t="s">
        <v>295</v>
      </c>
      <c r="L438" s="29" t="s">
        <v>298</v>
      </c>
      <c r="M438" s="29" t="s">
        <v>295</v>
      </c>
      <c r="N438" s="29" t="s">
        <v>295</v>
      </c>
      <c r="O438" s="29" t="s">
        <v>299</v>
      </c>
      <c r="P438" s="16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3</v>
      </c>
    </row>
    <row r="439" spans="1:65">
      <c r="A439" s="35"/>
      <c r="B439" s="18">
        <v>1</v>
      </c>
      <c r="C439" s="14">
        <v>1</v>
      </c>
      <c r="D439" s="242">
        <v>3.7999999999999999E-2</v>
      </c>
      <c r="E439" s="242">
        <v>3.5000000000000003E-2</v>
      </c>
      <c r="F439" s="260">
        <v>3.4000000000000002E-2</v>
      </c>
      <c r="G439" s="242">
        <v>3.3000000000000002E-2</v>
      </c>
      <c r="H439" s="260">
        <v>0.04</v>
      </c>
      <c r="I439" s="242">
        <v>0.04</v>
      </c>
      <c r="J439" s="281" t="s">
        <v>285</v>
      </c>
      <c r="K439" s="242">
        <v>0.04</v>
      </c>
      <c r="L439" s="259" t="s">
        <v>285</v>
      </c>
      <c r="M439" s="242">
        <v>0.04</v>
      </c>
      <c r="N439" s="259" t="s">
        <v>109</v>
      </c>
      <c r="O439" s="242">
        <v>0.03</v>
      </c>
      <c r="P439" s="232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  <c r="AC439" s="233"/>
      <c r="AD439" s="233"/>
      <c r="AE439" s="233"/>
      <c r="AF439" s="233"/>
      <c r="AG439" s="233"/>
      <c r="AH439" s="233"/>
      <c r="AI439" s="233"/>
      <c r="AJ439" s="233"/>
      <c r="AK439" s="233"/>
      <c r="AL439" s="233"/>
      <c r="AM439" s="233"/>
      <c r="AN439" s="233"/>
      <c r="AO439" s="233"/>
      <c r="AP439" s="233"/>
      <c r="AQ439" s="233"/>
      <c r="AR439" s="233"/>
      <c r="AS439" s="233"/>
      <c r="AT439" s="233"/>
      <c r="AU439" s="233"/>
      <c r="AV439" s="233"/>
      <c r="AW439" s="233"/>
      <c r="AX439" s="233"/>
      <c r="AY439" s="233"/>
      <c r="AZ439" s="233"/>
      <c r="BA439" s="233"/>
      <c r="BB439" s="233"/>
      <c r="BC439" s="233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43">
        <v>1</v>
      </c>
    </row>
    <row r="440" spans="1:65">
      <c r="A440" s="35"/>
      <c r="B440" s="19">
        <v>1</v>
      </c>
      <c r="C440" s="8">
        <v>2</v>
      </c>
      <c r="D440" s="244">
        <v>3.6999999999999998E-2</v>
      </c>
      <c r="E440" s="244">
        <v>3.4000000000000002E-2</v>
      </c>
      <c r="F440" s="262">
        <v>3.3000000000000002E-2</v>
      </c>
      <c r="G440" s="244">
        <v>4.2000000000000003E-2</v>
      </c>
      <c r="H440" s="262">
        <v>0.04</v>
      </c>
      <c r="I440" s="244">
        <v>0.04</v>
      </c>
      <c r="J440" s="263" t="s">
        <v>285</v>
      </c>
      <c r="K440" s="244">
        <v>0.04</v>
      </c>
      <c r="L440" s="261" t="s">
        <v>285</v>
      </c>
      <c r="M440" s="244">
        <v>0.03</v>
      </c>
      <c r="N440" s="261" t="s">
        <v>109</v>
      </c>
      <c r="O440" s="244">
        <v>0.04</v>
      </c>
      <c r="P440" s="232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/>
      <c r="AQ440" s="233"/>
      <c r="AR440" s="233"/>
      <c r="AS440" s="233"/>
      <c r="AT440" s="233"/>
      <c r="AU440" s="233"/>
      <c r="AV440" s="233"/>
      <c r="AW440" s="233"/>
      <c r="AX440" s="233"/>
      <c r="AY440" s="233"/>
      <c r="AZ440" s="233"/>
      <c r="BA440" s="233"/>
      <c r="BB440" s="233"/>
      <c r="BC440" s="233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43">
        <v>35</v>
      </c>
    </row>
    <row r="441" spans="1:65">
      <c r="A441" s="35"/>
      <c r="B441" s="19">
        <v>1</v>
      </c>
      <c r="C441" s="8">
        <v>3</v>
      </c>
      <c r="D441" s="244">
        <v>3.7999999999999999E-2</v>
      </c>
      <c r="E441" s="244">
        <v>3.4000000000000002E-2</v>
      </c>
      <c r="F441" s="262">
        <v>3.6999999999999998E-2</v>
      </c>
      <c r="G441" s="244">
        <v>3.2000000000000001E-2</v>
      </c>
      <c r="H441" s="262">
        <v>0.04</v>
      </c>
      <c r="I441" s="244">
        <v>0.04</v>
      </c>
      <c r="J441" s="263" t="s">
        <v>285</v>
      </c>
      <c r="K441" s="262">
        <v>0.04</v>
      </c>
      <c r="L441" s="263" t="s">
        <v>285</v>
      </c>
      <c r="M441" s="27">
        <v>0.04</v>
      </c>
      <c r="N441" s="263" t="s">
        <v>109</v>
      </c>
      <c r="O441" s="27">
        <v>0.04</v>
      </c>
      <c r="P441" s="232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  <c r="AC441" s="233"/>
      <c r="AD441" s="233"/>
      <c r="AE441" s="233"/>
      <c r="AF441" s="233"/>
      <c r="AG441" s="233"/>
      <c r="AH441" s="233"/>
      <c r="AI441" s="233"/>
      <c r="AJ441" s="233"/>
      <c r="AK441" s="233"/>
      <c r="AL441" s="233"/>
      <c r="AM441" s="233"/>
      <c r="AN441" s="233"/>
      <c r="AO441" s="233"/>
      <c r="AP441" s="233"/>
      <c r="AQ441" s="233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3"/>
      <c r="BB441" s="233"/>
      <c r="BC441" s="233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43">
        <v>16</v>
      </c>
    </row>
    <row r="442" spans="1:65">
      <c r="A442" s="35"/>
      <c r="B442" s="19">
        <v>1</v>
      </c>
      <c r="C442" s="8">
        <v>4</v>
      </c>
      <c r="D442" s="244">
        <v>3.5999999999999997E-2</v>
      </c>
      <c r="E442" s="244">
        <v>3.2000000000000001E-2</v>
      </c>
      <c r="F442" s="262">
        <v>2.9000000000000001E-2</v>
      </c>
      <c r="G442" s="244">
        <v>3.2000000000000001E-2</v>
      </c>
      <c r="H442" s="262">
        <v>0.04</v>
      </c>
      <c r="I442" s="244">
        <v>0.04</v>
      </c>
      <c r="J442" s="263" t="s">
        <v>285</v>
      </c>
      <c r="K442" s="262">
        <v>0.04</v>
      </c>
      <c r="L442" s="263" t="s">
        <v>285</v>
      </c>
      <c r="M442" s="27">
        <v>0.03</v>
      </c>
      <c r="N442" s="263" t="s">
        <v>109</v>
      </c>
      <c r="O442" s="27">
        <v>0.04</v>
      </c>
      <c r="P442" s="232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/>
      <c r="AC442" s="233"/>
      <c r="AD442" s="233"/>
      <c r="AE442" s="233"/>
      <c r="AF442" s="233"/>
      <c r="AG442" s="233"/>
      <c r="AH442" s="233"/>
      <c r="AI442" s="233"/>
      <c r="AJ442" s="233"/>
      <c r="AK442" s="233"/>
      <c r="AL442" s="233"/>
      <c r="AM442" s="233"/>
      <c r="AN442" s="233"/>
      <c r="AO442" s="233"/>
      <c r="AP442" s="233"/>
      <c r="AQ442" s="233"/>
      <c r="AR442" s="233"/>
      <c r="AS442" s="233"/>
      <c r="AT442" s="233"/>
      <c r="AU442" s="233"/>
      <c r="AV442" s="233"/>
      <c r="AW442" s="233"/>
      <c r="AX442" s="233"/>
      <c r="AY442" s="233"/>
      <c r="AZ442" s="233"/>
      <c r="BA442" s="233"/>
      <c r="BB442" s="233"/>
      <c r="BC442" s="233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43">
        <v>3.595925925925926E-2</v>
      </c>
    </row>
    <row r="443" spans="1:65">
      <c r="A443" s="35"/>
      <c r="B443" s="19">
        <v>1</v>
      </c>
      <c r="C443" s="8">
        <v>5</v>
      </c>
      <c r="D443" s="244">
        <v>3.5999999999999997E-2</v>
      </c>
      <c r="E443" s="244">
        <v>3.4000000000000002E-2</v>
      </c>
      <c r="F443" s="244">
        <v>3.2000000000000001E-2</v>
      </c>
      <c r="G443" s="244">
        <v>3.1E-2</v>
      </c>
      <c r="H443" s="244">
        <v>0.03</v>
      </c>
      <c r="I443" s="244">
        <v>0.04</v>
      </c>
      <c r="J443" s="261" t="s">
        <v>285</v>
      </c>
      <c r="K443" s="244">
        <v>0.04</v>
      </c>
      <c r="L443" s="261" t="s">
        <v>285</v>
      </c>
      <c r="M443" s="244">
        <v>0.03</v>
      </c>
      <c r="N443" s="261" t="s">
        <v>109</v>
      </c>
      <c r="O443" s="244">
        <v>0.04</v>
      </c>
      <c r="P443" s="232"/>
      <c r="Q443" s="233"/>
      <c r="R443" s="233"/>
      <c r="S443" s="233"/>
      <c r="T443" s="233"/>
      <c r="U443" s="233"/>
      <c r="V443" s="233"/>
      <c r="W443" s="233"/>
      <c r="X443" s="233"/>
      <c r="Y443" s="233"/>
      <c r="Z443" s="233"/>
      <c r="AA443" s="233"/>
      <c r="AB443" s="233"/>
      <c r="AC443" s="233"/>
      <c r="AD443" s="233"/>
      <c r="AE443" s="233"/>
      <c r="AF443" s="233"/>
      <c r="AG443" s="233"/>
      <c r="AH443" s="233"/>
      <c r="AI443" s="233"/>
      <c r="AJ443" s="233"/>
      <c r="AK443" s="233"/>
      <c r="AL443" s="233"/>
      <c r="AM443" s="233"/>
      <c r="AN443" s="233"/>
      <c r="AO443" s="233"/>
      <c r="AP443" s="233"/>
      <c r="AQ443" s="233"/>
      <c r="AR443" s="233"/>
      <c r="AS443" s="233"/>
      <c r="AT443" s="233"/>
      <c r="AU443" s="233"/>
      <c r="AV443" s="233"/>
      <c r="AW443" s="233"/>
      <c r="AX443" s="233"/>
      <c r="AY443" s="233"/>
      <c r="AZ443" s="233"/>
      <c r="BA443" s="233"/>
      <c r="BB443" s="233"/>
      <c r="BC443" s="233"/>
      <c r="BD443" s="233"/>
      <c r="BE443" s="233"/>
      <c r="BF443" s="233"/>
      <c r="BG443" s="233"/>
      <c r="BH443" s="233"/>
      <c r="BI443" s="233"/>
      <c r="BJ443" s="233"/>
      <c r="BK443" s="233"/>
      <c r="BL443" s="233"/>
      <c r="BM443" s="243">
        <v>89</v>
      </c>
    </row>
    <row r="444" spans="1:65">
      <c r="A444" s="35"/>
      <c r="B444" s="19">
        <v>1</v>
      </c>
      <c r="C444" s="8">
        <v>6</v>
      </c>
      <c r="D444" s="244">
        <v>3.6999999999999998E-2</v>
      </c>
      <c r="E444" s="264">
        <v>3.7999999999999999E-2</v>
      </c>
      <c r="F444" s="244">
        <v>2.9000000000000001E-2</v>
      </c>
      <c r="G444" s="244">
        <v>2.3E-2</v>
      </c>
      <c r="H444" s="244">
        <v>0.03</v>
      </c>
      <c r="I444" s="244">
        <v>0.04</v>
      </c>
      <c r="J444" s="261" t="s">
        <v>285</v>
      </c>
      <c r="K444" s="244">
        <v>0.04</v>
      </c>
      <c r="L444" s="261" t="s">
        <v>285</v>
      </c>
      <c r="M444" s="244">
        <v>0.03</v>
      </c>
      <c r="N444" s="261" t="s">
        <v>109</v>
      </c>
      <c r="O444" s="244">
        <v>0.04</v>
      </c>
      <c r="P444" s="232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  <c r="AC444" s="233"/>
      <c r="AD444" s="233"/>
      <c r="AE444" s="233"/>
      <c r="AF444" s="233"/>
      <c r="AG444" s="233"/>
      <c r="AH444" s="233"/>
      <c r="AI444" s="233"/>
      <c r="AJ444" s="233"/>
      <c r="AK444" s="233"/>
      <c r="AL444" s="233"/>
      <c r="AM444" s="233"/>
      <c r="AN444" s="233"/>
      <c r="AO444" s="233"/>
      <c r="AP444" s="233"/>
      <c r="AQ444" s="233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3"/>
      <c r="BB444" s="233"/>
      <c r="BC444" s="233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63"/>
    </row>
    <row r="445" spans="1:65">
      <c r="A445" s="35"/>
      <c r="B445" s="20" t="s">
        <v>261</v>
      </c>
      <c r="C445" s="12"/>
      <c r="D445" s="245">
        <v>3.6999999999999998E-2</v>
      </c>
      <c r="E445" s="245">
        <v>3.4500000000000003E-2</v>
      </c>
      <c r="F445" s="245">
        <v>3.2333333333333332E-2</v>
      </c>
      <c r="G445" s="245">
        <v>3.216666666666667E-2</v>
      </c>
      <c r="H445" s="245">
        <v>3.6666666666666667E-2</v>
      </c>
      <c r="I445" s="245">
        <v>0.04</v>
      </c>
      <c r="J445" s="245" t="s">
        <v>661</v>
      </c>
      <c r="K445" s="245">
        <v>0.04</v>
      </c>
      <c r="L445" s="245" t="s">
        <v>661</v>
      </c>
      <c r="M445" s="245">
        <v>3.3333333333333333E-2</v>
      </c>
      <c r="N445" s="245" t="s">
        <v>661</v>
      </c>
      <c r="O445" s="245">
        <v>3.8333333333333337E-2</v>
      </c>
      <c r="P445" s="232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  <c r="AC445" s="233"/>
      <c r="AD445" s="233"/>
      <c r="AE445" s="233"/>
      <c r="AF445" s="233"/>
      <c r="AG445" s="233"/>
      <c r="AH445" s="233"/>
      <c r="AI445" s="233"/>
      <c r="AJ445" s="233"/>
      <c r="AK445" s="233"/>
      <c r="AL445" s="233"/>
      <c r="AM445" s="233"/>
      <c r="AN445" s="233"/>
      <c r="AO445" s="233"/>
      <c r="AP445" s="233"/>
      <c r="AQ445" s="233"/>
      <c r="AR445" s="233"/>
      <c r="AS445" s="233"/>
      <c r="AT445" s="233"/>
      <c r="AU445" s="233"/>
      <c r="AV445" s="233"/>
      <c r="AW445" s="233"/>
      <c r="AX445" s="233"/>
      <c r="AY445" s="233"/>
      <c r="AZ445" s="233"/>
      <c r="BA445" s="233"/>
      <c r="BB445" s="233"/>
      <c r="BC445" s="233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63"/>
    </row>
    <row r="446" spans="1:65">
      <c r="A446" s="35"/>
      <c r="B446" s="3" t="s">
        <v>262</v>
      </c>
      <c r="C446" s="33"/>
      <c r="D446" s="27">
        <v>3.6999999999999998E-2</v>
      </c>
      <c r="E446" s="27">
        <v>3.4000000000000002E-2</v>
      </c>
      <c r="F446" s="27">
        <v>3.2500000000000001E-2</v>
      </c>
      <c r="G446" s="27">
        <v>3.2000000000000001E-2</v>
      </c>
      <c r="H446" s="27">
        <v>0.04</v>
      </c>
      <c r="I446" s="27">
        <v>0.04</v>
      </c>
      <c r="J446" s="27" t="s">
        <v>661</v>
      </c>
      <c r="K446" s="27">
        <v>0.04</v>
      </c>
      <c r="L446" s="27" t="s">
        <v>661</v>
      </c>
      <c r="M446" s="27">
        <v>0.03</v>
      </c>
      <c r="N446" s="27" t="s">
        <v>661</v>
      </c>
      <c r="O446" s="27">
        <v>0.04</v>
      </c>
      <c r="P446" s="232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  <c r="AC446" s="233"/>
      <c r="AD446" s="233"/>
      <c r="AE446" s="233"/>
      <c r="AF446" s="233"/>
      <c r="AG446" s="233"/>
      <c r="AH446" s="233"/>
      <c r="AI446" s="233"/>
      <c r="AJ446" s="233"/>
      <c r="AK446" s="233"/>
      <c r="AL446" s="233"/>
      <c r="AM446" s="233"/>
      <c r="AN446" s="233"/>
      <c r="AO446" s="233"/>
      <c r="AP446" s="233"/>
      <c r="AQ446" s="233"/>
      <c r="AR446" s="233"/>
      <c r="AS446" s="233"/>
      <c r="AT446" s="233"/>
      <c r="AU446" s="233"/>
      <c r="AV446" s="233"/>
      <c r="AW446" s="233"/>
      <c r="AX446" s="233"/>
      <c r="AY446" s="233"/>
      <c r="AZ446" s="233"/>
      <c r="BA446" s="233"/>
      <c r="BB446" s="233"/>
      <c r="BC446" s="233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63"/>
    </row>
    <row r="447" spans="1:65">
      <c r="A447" s="35"/>
      <c r="B447" s="3" t="s">
        <v>263</v>
      </c>
      <c r="C447" s="33"/>
      <c r="D447" s="27">
        <v>8.9442719099991667E-4</v>
      </c>
      <c r="E447" s="27">
        <v>1.9748417658131492E-3</v>
      </c>
      <c r="F447" s="27">
        <v>3.0767948691238192E-3</v>
      </c>
      <c r="G447" s="27">
        <v>6.0470378423378929E-3</v>
      </c>
      <c r="H447" s="27">
        <v>5.1639777949432242E-3</v>
      </c>
      <c r="I447" s="27">
        <v>0</v>
      </c>
      <c r="J447" s="27" t="s">
        <v>661</v>
      </c>
      <c r="K447" s="27">
        <v>0</v>
      </c>
      <c r="L447" s="27" t="s">
        <v>661</v>
      </c>
      <c r="M447" s="27">
        <v>5.1639777949432242E-3</v>
      </c>
      <c r="N447" s="27" t="s">
        <v>661</v>
      </c>
      <c r="O447" s="27">
        <v>4.0824829046386306E-3</v>
      </c>
      <c r="P447" s="232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  <c r="AC447" s="233"/>
      <c r="AD447" s="233"/>
      <c r="AE447" s="233"/>
      <c r="AF447" s="233"/>
      <c r="AG447" s="233"/>
      <c r="AH447" s="233"/>
      <c r="AI447" s="233"/>
      <c r="AJ447" s="233"/>
      <c r="AK447" s="233"/>
      <c r="AL447" s="233"/>
      <c r="AM447" s="233"/>
      <c r="AN447" s="233"/>
      <c r="AO447" s="233"/>
      <c r="AP447" s="233"/>
      <c r="AQ447" s="233"/>
      <c r="AR447" s="233"/>
      <c r="AS447" s="233"/>
      <c r="AT447" s="233"/>
      <c r="AU447" s="233"/>
      <c r="AV447" s="233"/>
      <c r="AW447" s="233"/>
      <c r="AX447" s="233"/>
      <c r="AY447" s="233"/>
      <c r="AZ447" s="233"/>
      <c r="BA447" s="233"/>
      <c r="BB447" s="233"/>
      <c r="BC447" s="23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63"/>
    </row>
    <row r="448" spans="1:65">
      <c r="A448" s="35"/>
      <c r="B448" s="3" t="s">
        <v>87</v>
      </c>
      <c r="C448" s="33"/>
      <c r="D448" s="13">
        <v>2.4173707864862615E-2</v>
      </c>
      <c r="E448" s="13">
        <v>5.7241790313424606E-2</v>
      </c>
      <c r="F448" s="13">
        <v>9.515860419970576E-2</v>
      </c>
      <c r="G448" s="13">
        <v>0.18799081375143706</v>
      </c>
      <c r="H448" s="13">
        <v>0.14083575804390611</v>
      </c>
      <c r="I448" s="13">
        <v>0</v>
      </c>
      <c r="J448" s="13" t="s">
        <v>661</v>
      </c>
      <c r="K448" s="13">
        <v>0</v>
      </c>
      <c r="L448" s="13" t="s">
        <v>661</v>
      </c>
      <c r="M448" s="13">
        <v>0.15491933384829673</v>
      </c>
      <c r="N448" s="13" t="s">
        <v>661</v>
      </c>
      <c r="O448" s="13">
        <v>0.10649955403405122</v>
      </c>
      <c r="P448" s="16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3" t="s">
        <v>264</v>
      </c>
      <c r="C449" s="33"/>
      <c r="D449" s="13">
        <v>2.8942218560098709E-2</v>
      </c>
      <c r="E449" s="13">
        <v>-4.0580904315583477E-2</v>
      </c>
      <c r="F449" s="13">
        <v>-0.10083427747450824</v>
      </c>
      <c r="G449" s="13">
        <v>-0.1054691523328869</v>
      </c>
      <c r="H449" s="13">
        <v>1.9672468843341173E-2</v>
      </c>
      <c r="I449" s="13">
        <v>0.11236996601091764</v>
      </c>
      <c r="J449" s="13" t="s">
        <v>661</v>
      </c>
      <c r="K449" s="13">
        <v>0.11236996601091764</v>
      </c>
      <c r="L449" s="13" t="s">
        <v>661</v>
      </c>
      <c r="M449" s="13">
        <v>-7.3025028324235297E-2</v>
      </c>
      <c r="N449" s="13" t="s">
        <v>661</v>
      </c>
      <c r="O449" s="13">
        <v>6.6021217427129519E-2</v>
      </c>
      <c r="P449" s="16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53" t="s">
        <v>265</v>
      </c>
      <c r="C450" s="54"/>
      <c r="D450" s="52">
        <v>0.28999999999999998</v>
      </c>
      <c r="E450" s="52">
        <v>0.22</v>
      </c>
      <c r="F450" s="52">
        <v>0.66</v>
      </c>
      <c r="G450" s="52">
        <v>0.69</v>
      </c>
      <c r="H450" s="52">
        <v>0.22</v>
      </c>
      <c r="I450" s="52">
        <v>0.89</v>
      </c>
      <c r="J450" s="52">
        <v>2.14</v>
      </c>
      <c r="K450" s="52">
        <v>0.89</v>
      </c>
      <c r="L450" s="52">
        <v>2.14</v>
      </c>
      <c r="M450" s="52">
        <v>0.46</v>
      </c>
      <c r="N450" s="52">
        <v>498.53</v>
      </c>
      <c r="O450" s="52">
        <v>0.56000000000000005</v>
      </c>
      <c r="P450" s="16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B451" s="36"/>
      <c r="C451" s="20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BM451" s="62"/>
    </row>
    <row r="452" spans="1:65" ht="15">
      <c r="B452" s="37" t="s">
        <v>559</v>
      </c>
      <c r="BM452" s="32" t="s">
        <v>67</v>
      </c>
    </row>
    <row r="453" spans="1:65" ht="15">
      <c r="A453" s="28" t="s">
        <v>54</v>
      </c>
      <c r="B453" s="18" t="s">
        <v>115</v>
      </c>
      <c r="C453" s="15" t="s">
        <v>116</v>
      </c>
      <c r="D453" s="16" t="s">
        <v>234</v>
      </c>
      <c r="E453" s="17" t="s">
        <v>234</v>
      </c>
      <c r="F453" s="17" t="s">
        <v>234</v>
      </c>
      <c r="G453" s="17" t="s">
        <v>234</v>
      </c>
      <c r="H453" s="17" t="s">
        <v>234</v>
      </c>
      <c r="I453" s="17" t="s">
        <v>234</v>
      </c>
      <c r="J453" s="17" t="s">
        <v>234</v>
      </c>
      <c r="K453" s="17" t="s">
        <v>234</v>
      </c>
      <c r="L453" s="17" t="s">
        <v>234</v>
      </c>
      <c r="M453" s="17" t="s">
        <v>234</v>
      </c>
      <c r="N453" s="17" t="s">
        <v>234</v>
      </c>
      <c r="O453" s="17" t="s">
        <v>234</v>
      </c>
      <c r="P453" s="17" t="s">
        <v>234</v>
      </c>
      <c r="Q453" s="17" t="s">
        <v>234</v>
      </c>
      <c r="R453" s="17" t="s">
        <v>234</v>
      </c>
      <c r="S453" s="17" t="s">
        <v>234</v>
      </c>
      <c r="T453" s="17" t="s">
        <v>234</v>
      </c>
      <c r="U453" s="17" t="s">
        <v>234</v>
      </c>
      <c r="V453" s="17" t="s">
        <v>234</v>
      </c>
      <c r="W453" s="166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9" t="s">
        <v>235</v>
      </c>
      <c r="C454" s="8" t="s">
        <v>235</v>
      </c>
      <c r="D454" s="164" t="s">
        <v>237</v>
      </c>
      <c r="E454" s="165" t="s">
        <v>238</v>
      </c>
      <c r="F454" s="165" t="s">
        <v>239</v>
      </c>
      <c r="G454" s="165" t="s">
        <v>241</v>
      </c>
      <c r="H454" s="165" t="s">
        <v>242</v>
      </c>
      <c r="I454" s="165" t="s">
        <v>243</v>
      </c>
      <c r="J454" s="165" t="s">
        <v>244</v>
      </c>
      <c r="K454" s="165" t="s">
        <v>245</v>
      </c>
      <c r="L454" s="165" t="s">
        <v>246</v>
      </c>
      <c r="M454" s="165" t="s">
        <v>247</v>
      </c>
      <c r="N454" s="165" t="s">
        <v>248</v>
      </c>
      <c r="O454" s="165" t="s">
        <v>249</v>
      </c>
      <c r="P454" s="165" t="s">
        <v>250</v>
      </c>
      <c r="Q454" s="165" t="s">
        <v>251</v>
      </c>
      <c r="R454" s="165" t="s">
        <v>252</v>
      </c>
      <c r="S454" s="165" t="s">
        <v>253</v>
      </c>
      <c r="T454" s="165" t="s">
        <v>254</v>
      </c>
      <c r="U454" s="165" t="s">
        <v>255</v>
      </c>
      <c r="V454" s="165" t="s">
        <v>268</v>
      </c>
      <c r="W454" s="166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 t="s">
        <v>1</v>
      </c>
    </row>
    <row r="455" spans="1:65">
      <c r="A455" s="35"/>
      <c r="B455" s="19"/>
      <c r="C455" s="8"/>
      <c r="D455" s="9" t="s">
        <v>271</v>
      </c>
      <c r="E455" s="10" t="s">
        <v>271</v>
      </c>
      <c r="F455" s="10" t="s">
        <v>269</v>
      </c>
      <c r="G455" s="10" t="s">
        <v>269</v>
      </c>
      <c r="H455" s="10" t="s">
        <v>269</v>
      </c>
      <c r="I455" s="10" t="s">
        <v>269</v>
      </c>
      <c r="J455" s="10" t="s">
        <v>269</v>
      </c>
      <c r="K455" s="10" t="s">
        <v>294</v>
      </c>
      <c r="L455" s="10" t="s">
        <v>271</v>
      </c>
      <c r="M455" s="10" t="s">
        <v>294</v>
      </c>
      <c r="N455" s="10" t="s">
        <v>271</v>
      </c>
      <c r="O455" s="10" t="s">
        <v>294</v>
      </c>
      <c r="P455" s="10" t="s">
        <v>269</v>
      </c>
      <c r="Q455" s="10" t="s">
        <v>294</v>
      </c>
      <c r="R455" s="10" t="s">
        <v>271</v>
      </c>
      <c r="S455" s="10" t="s">
        <v>294</v>
      </c>
      <c r="T455" s="10" t="s">
        <v>271</v>
      </c>
      <c r="U455" s="10" t="s">
        <v>271</v>
      </c>
      <c r="V455" s="10" t="s">
        <v>271</v>
      </c>
      <c r="W455" s="166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3</v>
      </c>
    </row>
    <row r="456" spans="1:65">
      <c r="A456" s="35"/>
      <c r="B456" s="19"/>
      <c r="C456" s="8"/>
      <c r="D456" s="29" t="s">
        <v>295</v>
      </c>
      <c r="E456" s="29" t="s">
        <v>296</v>
      </c>
      <c r="F456" s="29" t="s">
        <v>295</v>
      </c>
      <c r="G456" s="29" t="s">
        <v>295</v>
      </c>
      <c r="H456" s="29" t="s">
        <v>295</v>
      </c>
      <c r="I456" s="29" t="s">
        <v>295</v>
      </c>
      <c r="J456" s="29" t="s">
        <v>295</v>
      </c>
      <c r="K456" s="29" t="s">
        <v>297</v>
      </c>
      <c r="L456" s="29" t="s">
        <v>297</v>
      </c>
      <c r="M456" s="29" t="s">
        <v>297</v>
      </c>
      <c r="N456" s="29" t="s">
        <v>297</v>
      </c>
      <c r="O456" s="29" t="s">
        <v>298</v>
      </c>
      <c r="P456" s="29" t="s">
        <v>295</v>
      </c>
      <c r="Q456" s="29" t="s">
        <v>298</v>
      </c>
      <c r="R456" s="29" t="s">
        <v>298</v>
      </c>
      <c r="S456" s="29" t="s">
        <v>295</v>
      </c>
      <c r="T456" s="29" t="s">
        <v>297</v>
      </c>
      <c r="U456" s="29" t="s">
        <v>295</v>
      </c>
      <c r="V456" s="29" t="s">
        <v>299</v>
      </c>
      <c r="W456" s="166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2">
        <v>3</v>
      </c>
    </row>
    <row r="457" spans="1:65">
      <c r="A457" s="35"/>
      <c r="B457" s="18">
        <v>1</v>
      </c>
      <c r="C457" s="14">
        <v>1</v>
      </c>
      <c r="D457" s="242">
        <v>0.77</v>
      </c>
      <c r="E457" s="242">
        <v>0.75829100000000005</v>
      </c>
      <c r="F457" s="260">
        <v>0.78</v>
      </c>
      <c r="G457" s="242">
        <v>0.81000000000000016</v>
      </c>
      <c r="H457" s="260">
        <v>0.8</v>
      </c>
      <c r="I457" s="242">
        <v>0.77</v>
      </c>
      <c r="J457" s="260">
        <v>0.8</v>
      </c>
      <c r="K457" s="242">
        <v>0.81000000000000016</v>
      </c>
      <c r="L457" s="242">
        <v>0.79</v>
      </c>
      <c r="M457" s="242">
        <v>0.77</v>
      </c>
      <c r="N457" s="242">
        <v>0.85000000000000009</v>
      </c>
      <c r="O457" s="259">
        <v>0.97803190844657006</v>
      </c>
      <c r="P457" s="242">
        <v>0.82100000000000006</v>
      </c>
      <c r="Q457" s="242">
        <v>0.83300000000000007</v>
      </c>
      <c r="R457" s="259">
        <v>0.77349999999999997</v>
      </c>
      <c r="S457" s="242">
        <v>0.78</v>
      </c>
      <c r="T457" s="278">
        <v>0.68200000000000005</v>
      </c>
      <c r="U457" s="259">
        <v>0.86</v>
      </c>
      <c r="V457" s="278">
        <v>0.89200000000000013</v>
      </c>
      <c r="W457" s="232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 s="233"/>
      <c r="BB457" s="233"/>
      <c r="BC457" s="233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43">
        <v>1</v>
      </c>
    </row>
    <row r="458" spans="1:65">
      <c r="A458" s="35"/>
      <c r="B458" s="19">
        <v>1</v>
      </c>
      <c r="C458" s="8">
        <v>2</v>
      </c>
      <c r="D458" s="244">
        <v>0.78650000000000009</v>
      </c>
      <c r="E458" s="244">
        <v>0.74701799999999996</v>
      </c>
      <c r="F458" s="262">
        <v>0.78</v>
      </c>
      <c r="G458" s="244">
        <v>0.81000000000000016</v>
      </c>
      <c r="H458" s="262">
        <v>0.78</v>
      </c>
      <c r="I458" s="244">
        <v>0.79</v>
      </c>
      <c r="J458" s="262">
        <v>0.78</v>
      </c>
      <c r="K458" s="244">
        <v>0.79</v>
      </c>
      <c r="L458" s="244">
        <v>0.78</v>
      </c>
      <c r="M458" s="244">
        <v>0.77</v>
      </c>
      <c r="N458" s="244">
        <v>0.85000000000000009</v>
      </c>
      <c r="O458" s="261">
        <v>0.9641657899563979</v>
      </c>
      <c r="P458" s="244">
        <v>0.83099999999999996</v>
      </c>
      <c r="Q458" s="244">
        <v>0.82799999999999996</v>
      </c>
      <c r="R458" s="261">
        <v>0.81150000000000011</v>
      </c>
      <c r="S458" s="244">
        <v>0.77</v>
      </c>
      <c r="T458" s="244">
        <v>0.81000000000000016</v>
      </c>
      <c r="U458" s="261">
        <v>0.86499999999999999</v>
      </c>
      <c r="V458" s="244">
        <v>0.77999999999999992</v>
      </c>
      <c r="W458" s="232"/>
      <c r="X458" s="233"/>
      <c r="Y458" s="233"/>
      <c r="Z458" s="233"/>
      <c r="AA458" s="233"/>
      <c r="AB458" s="233"/>
      <c r="AC458" s="233"/>
      <c r="AD458" s="233"/>
      <c r="AE458" s="233"/>
      <c r="AF458" s="233"/>
      <c r="AG458" s="233"/>
      <c r="AH458" s="233"/>
      <c r="AI458" s="233"/>
      <c r="AJ458" s="233"/>
      <c r="AK458" s="233"/>
      <c r="AL458" s="233"/>
      <c r="AM458" s="233"/>
      <c r="AN458" s="233"/>
      <c r="AO458" s="233"/>
      <c r="AP458" s="233"/>
      <c r="AQ458" s="233"/>
      <c r="AR458" s="233"/>
      <c r="AS458" s="233"/>
      <c r="AT458" s="233"/>
      <c r="AU458" s="233"/>
      <c r="AV458" s="233"/>
      <c r="AW458" s="233"/>
      <c r="AX458" s="233"/>
      <c r="AY458" s="233"/>
      <c r="AZ458" s="233"/>
      <c r="BA458" s="233"/>
      <c r="BB458" s="233"/>
      <c r="BC458" s="233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43">
        <v>4</v>
      </c>
    </row>
    <row r="459" spans="1:65">
      <c r="A459" s="35"/>
      <c r="B459" s="19">
        <v>1</v>
      </c>
      <c r="C459" s="8">
        <v>3</v>
      </c>
      <c r="D459" s="244">
        <v>0.80630000000000002</v>
      </c>
      <c r="E459" s="244">
        <v>0.74973100000000004</v>
      </c>
      <c r="F459" s="262">
        <v>0.77</v>
      </c>
      <c r="G459" s="244">
        <v>0.81000000000000016</v>
      </c>
      <c r="H459" s="262">
        <v>0.78</v>
      </c>
      <c r="I459" s="244">
        <v>0.78</v>
      </c>
      <c r="J459" s="262">
        <v>0.79</v>
      </c>
      <c r="K459" s="262">
        <v>0.81000000000000016</v>
      </c>
      <c r="L459" s="27">
        <v>0.8</v>
      </c>
      <c r="M459" s="27">
        <v>0.77</v>
      </c>
      <c r="N459" s="27">
        <v>0.79</v>
      </c>
      <c r="O459" s="263">
        <v>0.96628491604588718</v>
      </c>
      <c r="P459" s="27">
        <v>0.81999999999999984</v>
      </c>
      <c r="Q459" s="27">
        <v>0.83099999999999996</v>
      </c>
      <c r="R459" s="263">
        <v>0.99500000000000011</v>
      </c>
      <c r="S459" s="27">
        <v>0.75</v>
      </c>
      <c r="T459" s="27">
        <v>0.77800000000000002</v>
      </c>
      <c r="U459" s="263">
        <v>0.85499999999999998</v>
      </c>
      <c r="V459" s="27">
        <v>0.77100000000000002</v>
      </c>
      <c r="W459" s="232"/>
      <c r="X459" s="233"/>
      <c r="Y459" s="233"/>
      <c r="Z459" s="233"/>
      <c r="AA459" s="233"/>
      <c r="AB459" s="233"/>
      <c r="AC459" s="233"/>
      <c r="AD459" s="233"/>
      <c r="AE459" s="233"/>
      <c r="AF459" s="233"/>
      <c r="AG459" s="233"/>
      <c r="AH459" s="233"/>
      <c r="AI459" s="233"/>
      <c r="AJ459" s="233"/>
      <c r="AK459" s="233"/>
      <c r="AL459" s="233"/>
      <c r="AM459" s="233"/>
      <c r="AN459" s="233"/>
      <c r="AO459" s="233"/>
      <c r="AP459" s="233"/>
      <c r="AQ459" s="233"/>
      <c r="AR459" s="233"/>
      <c r="AS459" s="233"/>
      <c r="AT459" s="233"/>
      <c r="AU459" s="233"/>
      <c r="AV459" s="233"/>
      <c r="AW459" s="233"/>
      <c r="AX459" s="233"/>
      <c r="AY459" s="233"/>
      <c r="AZ459" s="233"/>
      <c r="BA459" s="233"/>
      <c r="BB459" s="233"/>
      <c r="BC459" s="233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43">
        <v>16</v>
      </c>
    </row>
    <row r="460" spans="1:65">
      <c r="A460" s="35"/>
      <c r="B460" s="19">
        <v>1</v>
      </c>
      <c r="C460" s="8">
        <v>4</v>
      </c>
      <c r="D460" s="244">
        <v>0.78210000000000002</v>
      </c>
      <c r="E460" s="244">
        <v>0.74765800000000004</v>
      </c>
      <c r="F460" s="262">
        <v>0.78</v>
      </c>
      <c r="G460" s="244">
        <v>0.8</v>
      </c>
      <c r="H460" s="262">
        <v>0.78</v>
      </c>
      <c r="I460" s="244">
        <v>0.77</v>
      </c>
      <c r="J460" s="262">
        <v>0.79</v>
      </c>
      <c r="K460" s="262">
        <v>0.79</v>
      </c>
      <c r="L460" s="27">
        <v>0.78</v>
      </c>
      <c r="M460" s="27">
        <v>0.76</v>
      </c>
      <c r="N460" s="27">
        <v>0.83</v>
      </c>
      <c r="O460" s="263">
        <v>0.97425365900460392</v>
      </c>
      <c r="P460" s="27">
        <v>0.82799999999999996</v>
      </c>
      <c r="Q460" s="27">
        <v>0.82299999999999995</v>
      </c>
      <c r="R460" s="263">
        <v>0.98320000000000007</v>
      </c>
      <c r="S460" s="27">
        <v>0.69</v>
      </c>
      <c r="T460" s="27">
        <v>0.79900000000000004</v>
      </c>
      <c r="U460" s="263">
        <v>0.86499999999999999</v>
      </c>
      <c r="V460" s="27">
        <v>0.75800000000000001</v>
      </c>
      <c r="W460" s="232"/>
      <c r="X460" s="233"/>
      <c r="Y460" s="233"/>
      <c r="Z460" s="233"/>
      <c r="AA460" s="233"/>
      <c r="AB460" s="233"/>
      <c r="AC460" s="233"/>
      <c r="AD460" s="233"/>
      <c r="AE460" s="233"/>
      <c r="AF460" s="233"/>
      <c r="AG460" s="233"/>
      <c r="AH460" s="233"/>
      <c r="AI460" s="233"/>
      <c r="AJ460" s="233"/>
      <c r="AK460" s="233"/>
      <c r="AL460" s="233"/>
      <c r="AM460" s="233"/>
      <c r="AN460" s="233"/>
      <c r="AO460" s="233"/>
      <c r="AP460" s="233"/>
      <c r="AQ460" s="233"/>
      <c r="AR460" s="233"/>
      <c r="AS460" s="233"/>
      <c r="AT460" s="233"/>
      <c r="AU460" s="233"/>
      <c r="AV460" s="233"/>
      <c r="AW460" s="233"/>
      <c r="AX460" s="233"/>
      <c r="AY460" s="233"/>
      <c r="AZ460" s="233"/>
      <c r="BA460" s="233"/>
      <c r="BB460" s="233"/>
      <c r="BC460" s="233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43">
        <v>0.7888880416666666</v>
      </c>
    </row>
    <row r="461" spans="1:65">
      <c r="A461" s="35"/>
      <c r="B461" s="19">
        <v>1</v>
      </c>
      <c r="C461" s="8">
        <v>5</v>
      </c>
      <c r="D461" s="244">
        <v>0.78429999999999989</v>
      </c>
      <c r="E461" s="244">
        <v>0.80207600000000001</v>
      </c>
      <c r="F461" s="244">
        <v>0.79</v>
      </c>
      <c r="G461" s="244">
        <v>0.79</v>
      </c>
      <c r="H461" s="244">
        <v>0.78</v>
      </c>
      <c r="I461" s="244">
        <v>0.78</v>
      </c>
      <c r="J461" s="264">
        <v>0.81999999999999984</v>
      </c>
      <c r="K461" s="244">
        <v>0.79</v>
      </c>
      <c r="L461" s="244">
        <v>0.76</v>
      </c>
      <c r="M461" s="244">
        <v>0.78</v>
      </c>
      <c r="N461" s="244">
        <v>0.81000000000000016</v>
      </c>
      <c r="O461" s="261">
        <v>0.97521211762464621</v>
      </c>
      <c r="P461" s="244">
        <v>0.84299999999999997</v>
      </c>
      <c r="Q461" s="244">
        <v>0.82900000000000007</v>
      </c>
      <c r="R461" s="261">
        <v>0.91459999999999997</v>
      </c>
      <c r="S461" s="244">
        <v>0.72</v>
      </c>
      <c r="T461" s="244">
        <v>0.73599999999999999</v>
      </c>
      <c r="U461" s="261">
        <v>0.86999999999999988</v>
      </c>
      <c r="V461" s="244">
        <v>0.75600000000000001</v>
      </c>
      <c r="W461" s="232"/>
      <c r="X461" s="233"/>
      <c r="Y461" s="233"/>
      <c r="Z461" s="233"/>
      <c r="AA461" s="233"/>
      <c r="AB461" s="233"/>
      <c r="AC461" s="233"/>
      <c r="AD461" s="233"/>
      <c r="AE461" s="233"/>
      <c r="AF461" s="233"/>
      <c r="AG461" s="233"/>
      <c r="AH461" s="233"/>
      <c r="AI461" s="233"/>
      <c r="AJ461" s="233"/>
      <c r="AK461" s="233"/>
      <c r="AL461" s="233"/>
      <c r="AM461" s="233"/>
      <c r="AN461" s="233"/>
      <c r="AO461" s="233"/>
      <c r="AP461" s="233"/>
      <c r="AQ461" s="233"/>
      <c r="AR461" s="233"/>
      <c r="AS461" s="233"/>
      <c r="AT461" s="233"/>
      <c r="AU461" s="233"/>
      <c r="AV461" s="233"/>
      <c r="AW461" s="233"/>
      <c r="AX461" s="233"/>
      <c r="AY461" s="233"/>
      <c r="AZ461" s="233"/>
      <c r="BA461" s="233"/>
      <c r="BB461" s="233"/>
      <c r="BC461" s="233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43">
        <v>90</v>
      </c>
    </row>
    <row r="462" spans="1:65">
      <c r="A462" s="35"/>
      <c r="B462" s="19">
        <v>1</v>
      </c>
      <c r="C462" s="8">
        <v>6</v>
      </c>
      <c r="D462" s="244">
        <v>0.80409999999999993</v>
      </c>
      <c r="E462" s="244">
        <v>0.803678</v>
      </c>
      <c r="F462" s="244">
        <v>0.79</v>
      </c>
      <c r="G462" s="244">
        <v>0.81000000000000016</v>
      </c>
      <c r="H462" s="244">
        <v>0.79</v>
      </c>
      <c r="I462" s="244">
        <v>0.77</v>
      </c>
      <c r="J462" s="244">
        <v>0.79</v>
      </c>
      <c r="K462" s="244">
        <v>0.8</v>
      </c>
      <c r="L462" s="244">
        <v>0.78</v>
      </c>
      <c r="M462" s="264">
        <v>0.8</v>
      </c>
      <c r="N462" s="244">
        <v>0.81999999999999984</v>
      </c>
      <c r="O462" s="261">
        <v>0.966629351846505</v>
      </c>
      <c r="P462" s="244">
        <v>0.82500000000000007</v>
      </c>
      <c r="Q462" s="244">
        <v>0.83300000000000007</v>
      </c>
      <c r="R462" s="261">
        <v>0.78749999999999998</v>
      </c>
      <c r="S462" s="244">
        <v>0.74</v>
      </c>
      <c r="T462" s="264">
        <v>0.63800000000000001</v>
      </c>
      <c r="U462" s="261">
        <v>0.86499999999999999</v>
      </c>
      <c r="V462" s="244">
        <v>0.79500000000000004</v>
      </c>
      <c r="W462" s="232"/>
      <c r="X462" s="233"/>
      <c r="Y462" s="233"/>
      <c r="Z462" s="233"/>
      <c r="AA462" s="233"/>
      <c r="AB462" s="233"/>
      <c r="AC462" s="233"/>
      <c r="AD462" s="233"/>
      <c r="AE462" s="233"/>
      <c r="AF462" s="233"/>
      <c r="AG462" s="233"/>
      <c r="AH462" s="233"/>
      <c r="AI462" s="233"/>
      <c r="AJ462" s="233"/>
      <c r="AK462" s="233"/>
      <c r="AL462" s="233"/>
      <c r="AM462" s="233"/>
      <c r="AN462" s="233"/>
      <c r="AO462" s="233"/>
      <c r="AP462" s="233"/>
      <c r="AQ462" s="233"/>
      <c r="AR462" s="233"/>
      <c r="AS462" s="233"/>
      <c r="AT462" s="233"/>
      <c r="AU462" s="233"/>
      <c r="AV462" s="233"/>
      <c r="AW462" s="233"/>
      <c r="AX462" s="233"/>
      <c r="AY462" s="233"/>
      <c r="AZ462" s="233"/>
      <c r="BA462" s="233"/>
      <c r="BB462" s="233"/>
      <c r="BC462" s="233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63"/>
    </row>
    <row r="463" spans="1:65">
      <c r="A463" s="35"/>
      <c r="B463" s="20" t="s">
        <v>261</v>
      </c>
      <c r="C463" s="12"/>
      <c r="D463" s="245">
        <v>0.78888333333333327</v>
      </c>
      <c r="E463" s="245">
        <v>0.76807533333333333</v>
      </c>
      <c r="F463" s="245">
        <v>0.78166666666666673</v>
      </c>
      <c r="G463" s="245">
        <v>0.80500000000000016</v>
      </c>
      <c r="H463" s="245">
        <v>0.78500000000000014</v>
      </c>
      <c r="I463" s="245">
        <v>0.77666666666666673</v>
      </c>
      <c r="J463" s="245">
        <v>0.79499999999999993</v>
      </c>
      <c r="K463" s="245">
        <v>0.79833333333333334</v>
      </c>
      <c r="L463" s="245">
        <v>0.78166666666666673</v>
      </c>
      <c r="M463" s="245">
        <v>0.77500000000000002</v>
      </c>
      <c r="N463" s="245">
        <v>0.82500000000000018</v>
      </c>
      <c r="O463" s="245">
        <v>0.97076295715410177</v>
      </c>
      <c r="P463" s="245">
        <v>0.82799999999999996</v>
      </c>
      <c r="Q463" s="245">
        <v>0.82950000000000002</v>
      </c>
      <c r="R463" s="245">
        <v>0.87754999999999994</v>
      </c>
      <c r="S463" s="245">
        <v>0.7416666666666667</v>
      </c>
      <c r="T463" s="245">
        <v>0.74050000000000005</v>
      </c>
      <c r="U463" s="245">
        <v>0.8633333333333334</v>
      </c>
      <c r="V463" s="245">
        <v>0.79199999999999993</v>
      </c>
      <c r="W463" s="232"/>
      <c r="X463" s="233"/>
      <c r="Y463" s="233"/>
      <c r="Z463" s="233"/>
      <c r="AA463" s="233"/>
      <c r="AB463" s="233"/>
      <c r="AC463" s="233"/>
      <c r="AD463" s="233"/>
      <c r="AE463" s="233"/>
      <c r="AF463" s="233"/>
      <c r="AG463" s="233"/>
      <c r="AH463" s="233"/>
      <c r="AI463" s="233"/>
      <c r="AJ463" s="233"/>
      <c r="AK463" s="233"/>
      <c r="AL463" s="233"/>
      <c r="AM463" s="233"/>
      <c r="AN463" s="233"/>
      <c r="AO463" s="233"/>
      <c r="AP463" s="233"/>
      <c r="AQ463" s="233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3"/>
      <c r="BB463" s="233"/>
      <c r="BC463" s="233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63"/>
    </row>
    <row r="464" spans="1:65">
      <c r="A464" s="35"/>
      <c r="B464" s="3" t="s">
        <v>262</v>
      </c>
      <c r="C464" s="33"/>
      <c r="D464" s="27">
        <v>0.78539999999999999</v>
      </c>
      <c r="E464" s="27">
        <v>0.75401099999999999</v>
      </c>
      <c r="F464" s="27">
        <v>0.78</v>
      </c>
      <c r="G464" s="27">
        <v>0.81000000000000016</v>
      </c>
      <c r="H464" s="27">
        <v>0.78</v>
      </c>
      <c r="I464" s="27">
        <v>0.77500000000000002</v>
      </c>
      <c r="J464" s="27">
        <v>0.79</v>
      </c>
      <c r="K464" s="27">
        <v>0.79500000000000004</v>
      </c>
      <c r="L464" s="27">
        <v>0.78</v>
      </c>
      <c r="M464" s="27">
        <v>0.77</v>
      </c>
      <c r="N464" s="27">
        <v>0.82499999999999996</v>
      </c>
      <c r="O464" s="27">
        <v>0.97044150542555441</v>
      </c>
      <c r="P464" s="27">
        <v>0.82650000000000001</v>
      </c>
      <c r="Q464" s="27">
        <v>0.83000000000000007</v>
      </c>
      <c r="R464" s="27">
        <v>0.86305000000000009</v>
      </c>
      <c r="S464" s="27">
        <v>0.745</v>
      </c>
      <c r="T464" s="27">
        <v>0.75700000000000001</v>
      </c>
      <c r="U464" s="27">
        <v>0.86499999999999999</v>
      </c>
      <c r="V464" s="27">
        <v>0.77549999999999997</v>
      </c>
      <c r="W464" s="232"/>
      <c r="X464" s="233"/>
      <c r="Y464" s="233"/>
      <c r="Z464" s="233"/>
      <c r="AA464" s="233"/>
      <c r="AB464" s="233"/>
      <c r="AC464" s="233"/>
      <c r="AD464" s="233"/>
      <c r="AE464" s="233"/>
      <c r="AF464" s="233"/>
      <c r="AG464" s="233"/>
      <c r="AH464" s="233"/>
      <c r="AI464" s="233"/>
      <c r="AJ464" s="233"/>
      <c r="AK464" s="233"/>
      <c r="AL464" s="233"/>
      <c r="AM464" s="233"/>
      <c r="AN464" s="233"/>
      <c r="AO464" s="233"/>
      <c r="AP464" s="233"/>
      <c r="AQ464" s="233"/>
      <c r="AR464" s="233"/>
      <c r="AS464" s="233"/>
      <c r="AT464" s="233"/>
      <c r="AU464" s="233"/>
      <c r="AV464" s="233"/>
      <c r="AW464" s="233"/>
      <c r="AX464" s="233"/>
      <c r="AY464" s="233"/>
      <c r="AZ464" s="233"/>
      <c r="BA464" s="233"/>
      <c r="BB464" s="233"/>
      <c r="BC464" s="233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63"/>
    </row>
    <row r="465" spans="1:65">
      <c r="A465" s="35"/>
      <c r="B465" s="3" t="s">
        <v>263</v>
      </c>
      <c r="C465" s="33"/>
      <c r="D465" s="27">
        <v>1.3886456231402822E-2</v>
      </c>
      <c r="E465" s="27">
        <v>2.7262141292764705E-2</v>
      </c>
      <c r="F465" s="27">
        <v>7.5277265270908165E-3</v>
      </c>
      <c r="G465" s="27">
        <v>8.3666002653408171E-3</v>
      </c>
      <c r="H465" s="27">
        <v>8.3666002653407616E-3</v>
      </c>
      <c r="I465" s="27">
        <v>8.1649658092772665E-3</v>
      </c>
      <c r="J465" s="27">
        <v>1.3784048752090154E-2</v>
      </c>
      <c r="K465" s="27">
        <v>9.8319208025018125E-3</v>
      </c>
      <c r="L465" s="27">
        <v>1.3291601358251269E-2</v>
      </c>
      <c r="M465" s="27">
        <v>1.3784048752090234E-2</v>
      </c>
      <c r="N465" s="27">
        <v>2.3452078799117159E-2</v>
      </c>
      <c r="O465" s="27">
        <v>5.7529095462095139E-3</v>
      </c>
      <c r="P465" s="27">
        <v>8.4380092438915959E-3</v>
      </c>
      <c r="Q465" s="27">
        <v>3.7815340802378489E-3</v>
      </c>
      <c r="R465" s="27">
        <v>9.9626437254375116E-2</v>
      </c>
      <c r="S465" s="27">
        <v>3.3115957885386141E-2</v>
      </c>
      <c r="T465" s="27">
        <v>6.8713171954145766E-2</v>
      </c>
      <c r="U465" s="27">
        <v>5.1639777949431982E-3</v>
      </c>
      <c r="V465" s="27">
        <v>5.1080328894790854E-2</v>
      </c>
      <c r="W465" s="232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3"/>
      <c r="BB465" s="233"/>
      <c r="BC465" s="233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63"/>
    </row>
    <row r="466" spans="1:65">
      <c r="A466" s="35"/>
      <c r="B466" s="3" t="s">
        <v>87</v>
      </c>
      <c r="C466" s="33"/>
      <c r="D466" s="13">
        <v>1.7602674114976218E-2</v>
      </c>
      <c r="E466" s="13">
        <v>3.5494098182337203E-2</v>
      </c>
      <c r="F466" s="13">
        <v>9.6303537660010433E-3</v>
      </c>
      <c r="G466" s="13">
        <v>1.0393292255081758E-2</v>
      </c>
      <c r="H466" s="13">
        <v>1.065808950998823E-2</v>
      </c>
      <c r="I466" s="13">
        <v>1.05128315140909E-2</v>
      </c>
      <c r="J466" s="13">
        <v>1.7338426103258055E-2</v>
      </c>
      <c r="K466" s="13">
        <v>1.2315558416494963E-2</v>
      </c>
      <c r="L466" s="13">
        <v>1.7004180842112495E-2</v>
      </c>
      <c r="M466" s="13">
        <v>1.7785869357535785E-2</v>
      </c>
      <c r="N466" s="13">
        <v>2.8426762180748067E-2</v>
      </c>
      <c r="O466" s="13">
        <v>5.9261733297640449E-3</v>
      </c>
      <c r="P466" s="13">
        <v>1.0190832420158932E-2</v>
      </c>
      <c r="Q466" s="13">
        <v>4.5588114288581663E-3</v>
      </c>
      <c r="R466" s="13">
        <v>0.11352793260141886</v>
      </c>
      <c r="S466" s="13">
        <v>4.465072973310491E-2</v>
      </c>
      <c r="T466" s="13">
        <v>9.2792939843545932E-2</v>
      </c>
      <c r="U466" s="13">
        <v>5.9814414613241678E-3</v>
      </c>
      <c r="V466" s="13">
        <v>6.4495364766150073E-2</v>
      </c>
      <c r="W466" s="166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2"/>
    </row>
    <row r="467" spans="1:65">
      <c r="A467" s="35"/>
      <c r="B467" s="3" t="s">
        <v>264</v>
      </c>
      <c r="C467" s="33"/>
      <c r="D467" s="13">
        <v>-5.9683162687562685E-6</v>
      </c>
      <c r="E467" s="13">
        <v>-2.6382334671169239E-2</v>
      </c>
      <c r="F467" s="13">
        <v>-9.1538654645384465E-3</v>
      </c>
      <c r="G467" s="13">
        <v>2.0423631088759109E-2</v>
      </c>
      <c r="H467" s="13">
        <v>-4.9285088140672562E-3</v>
      </c>
      <c r="I467" s="13">
        <v>-1.5491900440245066E-2</v>
      </c>
      <c r="J467" s="13">
        <v>7.7475611373456488E-3</v>
      </c>
      <c r="K467" s="13">
        <v>1.1972917787816728E-2</v>
      </c>
      <c r="L467" s="13">
        <v>-9.1538654645384465E-3</v>
      </c>
      <c r="M467" s="13">
        <v>-1.7604578765480605E-2</v>
      </c>
      <c r="N467" s="13">
        <v>4.5775770991585363E-2</v>
      </c>
      <c r="O467" s="13">
        <v>0.23054591511260836</v>
      </c>
      <c r="P467" s="13">
        <v>4.957859197700909E-2</v>
      </c>
      <c r="Q467" s="13">
        <v>5.1480002469721065E-2</v>
      </c>
      <c r="R467" s="13">
        <v>0.1123885185862612</v>
      </c>
      <c r="S467" s="13">
        <v>-5.9858145270191065E-2</v>
      </c>
      <c r="T467" s="13">
        <v>-6.133702009785591E-2</v>
      </c>
      <c r="U467" s="13">
        <v>9.436737247200222E-2</v>
      </c>
      <c r="V467" s="13">
        <v>3.9447401519216996E-3</v>
      </c>
      <c r="W467" s="166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2"/>
    </row>
    <row r="468" spans="1:65">
      <c r="A468" s="35"/>
      <c r="B468" s="53" t="s">
        <v>265</v>
      </c>
      <c r="C468" s="54"/>
      <c r="D468" s="52">
        <v>0.12</v>
      </c>
      <c r="E468" s="52">
        <v>0.95</v>
      </c>
      <c r="F468" s="52">
        <v>0.41</v>
      </c>
      <c r="G468" s="52">
        <v>0.52</v>
      </c>
      <c r="H468" s="52">
        <v>0.28000000000000003</v>
      </c>
      <c r="I468" s="52">
        <v>0.61</v>
      </c>
      <c r="J468" s="52">
        <v>0.12</v>
      </c>
      <c r="K468" s="52">
        <v>0.25</v>
      </c>
      <c r="L468" s="52">
        <v>0.41</v>
      </c>
      <c r="M468" s="52">
        <v>0.67</v>
      </c>
      <c r="N468" s="52">
        <v>1.31</v>
      </c>
      <c r="O468" s="52">
        <v>7.09</v>
      </c>
      <c r="P468" s="52">
        <v>1.43</v>
      </c>
      <c r="Q468" s="52">
        <v>1.49</v>
      </c>
      <c r="R468" s="52">
        <v>3.39</v>
      </c>
      <c r="S468" s="52">
        <v>2</v>
      </c>
      <c r="T468" s="52">
        <v>2.04</v>
      </c>
      <c r="U468" s="52">
        <v>2.83</v>
      </c>
      <c r="V468" s="52">
        <v>0</v>
      </c>
      <c r="W468" s="166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2"/>
    </row>
    <row r="469" spans="1:65">
      <c r="B469" s="36"/>
      <c r="C469" s="20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BM469" s="62"/>
    </row>
    <row r="470" spans="1:65" ht="15">
      <c r="B470" s="37" t="s">
        <v>560</v>
      </c>
      <c r="BM470" s="32" t="s">
        <v>67</v>
      </c>
    </row>
    <row r="471" spans="1:65" ht="15">
      <c r="A471" s="28" t="s">
        <v>17</v>
      </c>
      <c r="B471" s="18" t="s">
        <v>115</v>
      </c>
      <c r="C471" s="15" t="s">
        <v>116</v>
      </c>
      <c r="D471" s="16" t="s">
        <v>234</v>
      </c>
      <c r="E471" s="17" t="s">
        <v>234</v>
      </c>
      <c r="F471" s="17" t="s">
        <v>234</v>
      </c>
      <c r="G471" s="17" t="s">
        <v>234</v>
      </c>
      <c r="H471" s="17" t="s">
        <v>234</v>
      </c>
      <c r="I471" s="17" t="s">
        <v>234</v>
      </c>
      <c r="J471" s="17" t="s">
        <v>234</v>
      </c>
      <c r="K471" s="17" t="s">
        <v>234</v>
      </c>
      <c r="L471" s="17" t="s">
        <v>234</v>
      </c>
      <c r="M471" s="17" t="s">
        <v>234</v>
      </c>
      <c r="N471" s="17" t="s">
        <v>234</v>
      </c>
      <c r="O471" s="17" t="s">
        <v>234</v>
      </c>
      <c r="P471" s="17" t="s">
        <v>234</v>
      </c>
      <c r="Q471" s="17" t="s">
        <v>234</v>
      </c>
      <c r="R471" s="17" t="s">
        <v>234</v>
      </c>
      <c r="S471" s="17" t="s">
        <v>234</v>
      </c>
      <c r="T471" s="17" t="s">
        <v>234</v>
      </c>
      <c r="U471" s="166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>
        <v>1</v>
      </c>
    </row>
    <row r="472" spans="1:65">
      <c r="A472" s="35"/>
      <c r="B472" s="19" t="s">
        <v>235</v>
      </c>
      <c r="C472" s="8" t="s">
        <v>235</v>
      </c>
      <c r="D472" s="164" t="s">
        <v>237</v>
      </c>
      <c r="E472" s="165" t="s">
        <v>239</v>
      </c>
      <c r="F472" s="165" t="s">
        <v>241</v>
      </c>
      <c r="G472" s="165" t="s">
        <v>242</v>
      </c>
      <c r="H472" s="165" t="s">
        <v>243</v>
      </c>
      <c r="I472" s="165" t="s">
        <v>244</v>
      </c>
      <c r="J472" s="165" t="s">
        <v>245</v>
      </c>
      <c r="K472" s="165" t="s">
        <v>246</v>
      </c>
      <c r="L472" s="165" t="s">
        <v>247</v>
      </c>
      <c r="M472" s="165" t="s">
        <v>248</v>
      </c>
      <c r="N472" s="165" t="s">
        <v>249</v>
      </c>
      <c r="O472" s="165" t="s">
        <v>250</v>
      </c>
      <c r="P472" s="165" t="s">
        <v>251</v>
      </c>
      <c r="Q472" s="165" t="s">
        <v>252</v>
      </c>
      <c r="R472" s="165" t="s">
        <v>253</v>
      </c>
      <c r="S472" s="165" t="s">
        <v>255</v>
      </c>
      <c r="T472" s="165" t="s">
        <v>268</v>
      </c>
      <c r="U472" s="166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 t="s">
        <v>3</v>
      </c>
    </row>
    <row r="473" spans="1:65">
      <c r="A473" s="35"/>
      <c r="B473" s="19"/>
      <c r="C473" s="8"/>
      <c r="D473" s="9" t="s">
        <v>269</v>
      </c>
      <c r="E473" s="10" t="s">
        <v>269</v>
      </c>
      <c r="F473" s="10" t="s">
        <v>269</v>
      </c>
      <c r="G473" s="10" t="s">
        <v>269</v>
      </c>
      <c r="H473" s="10" t="s">
        <v>269</v>
      </c>
      <c r="I473" s="10" t="s">
        <v>269</v>
      </c>
      <c r="J473" s="10" t="s">
        <v>294</v>
      </c>
      <c r="K473" s="10" t="s">
        <v>271</v>
      </c>
      <c r="L473" s="10" t="s">
        <v>294</v>
      </c>
      <c r="M473" s="10" t="s">
        <v>271</v>
      </c>
      <c r="N473" s="10" t="s">
        <v>294</v>
      </c>
      <c r="O473" s="10" t="s">
        <v>269</v>
      </c>
      <c r="P473" s="10" t="s">
        <v>294</v>
      </c>
      <c r="Q473" s="10" t="s">
        <v>271</v>
      </c>
      <c r="R473" s="10" t="s">
        <v>294</v>
      </c>
      <c r="S473" s="10" t="s">
        <v>271</v>
      </c>
      <c r="T473" s="10" t="s">
        <v>269</v>
      </c>
      <c r="U473" s="166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2">
        <v>1</v>
      </c>
    </row>
    <row r="474" spans="1:65">
      <c r="A474" s="35"/>
      <c r="B474" s="19"/>
      <c r="C474" s="8"/>
      <c r="D474" s="29" t="s">
        <v>295</v>
      </c>
      <c r="E474" s="29" t="s">
        <v>295</v>
      </c>
      <c r="F474" s="29" t="s">
        <v>295</v>
      </c>
      <c r="G474" s="29" t="s">
        <v>295</v>
      </c>
      <c r="H474" s="29" t="s">
        <v>295</v>
      </c>
      <c r="I474" s="29" t="s">
        <v>295</v>
      </c>
      <c r="J474" s="29" t="s">
        <v>297</v>
      </c>
      <c r="K474" s="29" t="s">
        <v>297</v>
      </c>
      <c r="L474" s="29" t="s">
        <v>297</v>
      </c>
      <c r="M474" s="29" t="s">
        <v>297</v>
      </c>
      <c r="N474" s="29" t="s">
        <v>298</v>
      </c>
      <c r="O474" s="29" t="s">
        <v>295</v>
      </c>
      <c r="P474" s="29" t="s">
        <v>298</v>
      </c>
      <c r="Q474" s="29" t="s">
        <v>298</v>
      </c>
      <c r="R474" s="29" t="s">
        <v>295</v>
      </c>
      <c r="S474" s="29" t="s">
        <v>295</v>
      </c>
      <c r="T474" s="29" t="s">
        <v>299</v>
      </c>
      <c r="U474" s="166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2">
        <v>1</v>
      </c>
    </row>
    <row r="475" spans="1:65">
      <c r="A475" s="35"/>
      <c r="B475" s="18">
        <v>1</v>
      </c>
      <c r="C475" s="14">
        <v>1</v>
      </c>
      <c r="D475" s="246">
        <v>14.222200000000001</v>
      </c>
      <c r="E475" s="246">
        <v>18.100000000000001</v>
      </c>
      <c r="F475" s="272">
        <v>26.3</v>
      </c>
      <c r="G475" s="246">
        <v>21.5</v>
      </c>
      <c r="H475" s="272">
        <v>21.1</v>
      </c>
      <c r="I475" s="246">
        <v>21.4</v>
      </c>
      <c r="J475" s="272">
        <v>20.5</v>
      </c>
      <c r="K475" s="246">
        <v>18.600000000000001</v>
      </c>
      <c r="L475" s="246">
        <v>17.100000000000001</v>
      </c>
      <c r="M475" s="246">
        <v>26.4</v>
      </c>
      <c r="N475" s="246">
        <v>30.240234638874025</v>
      </c>
      <c r="O475" s="246">
        <v>22.574999999999999</v>
      </c>
      <c r="P475" s="246">
        <v>29</v>
      </c>
      <c r="Q475" s="246">
        <v>26</v>
      </c>
      <c r="R475" s="246">
        <v>18.7</v>
      </c>
      <c r="S475" s="246">
        <v>21.924999999999997</v>
      </c>
      <c r="T475" s="246">
        <v>25.6</v>
      </c>
      <c r="U475" s="247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9">
        <v>1</v>
      </c>
    </row>
    <row r="476" spans="1:65">
      <c r="A476" s="35"/>
      <c r="B476" s="19">
        <v>1</v>
      </c>
      <c r="C476" s="8">
        <v>2</v>
      </c>
      <c r="D476" s="250">
        <v>14.139799999999999</v>
      </c>
      <c r="E476" s="250">
        <v>17.2</v>
      </c>
      <c r="F476" s="274">
        <v>24.7</v>
      </c>
      <c r="G476" s="250">
        <v>21</v>
      </c>
      <c r="H476" s="274">
        <v>21.4</v>
      </c>
      <c r="I476" s="250">
        <v>25.3</v>
      </c>
      <c r="J476" s="274">
        <v>20.6</v>
      </c>
      <c r="K476" s="250">
        <v>17.399999999999999</v>
      </c>
      <c r="L476" s="250">
        <v>17.2</v>
      </c>
      <c r="M476" s="250">
        <v>25.4</v>
      </c>
      <c r="N476" s="250">
        <v>29.905205272518835</v>
      </c>
      <c r="O476" s="250">
        <v>22.527999999999999</v>
      </c>
      <c r="P476" s="250">
        <v>28.6</v>
      </c>
      <c r="Q476" s="250">
        <v>27</v>
      </c>
      <c r="R476" s="250">
        <v>18.899999999999999</v>
      </c>
      <c r="S476" s="250">
        <v>22.04</v>
      </c>
      <c r="T476" s="250">
        <v>27.3</v>
      </c>
      <c r="U476" s="247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9">
        <v>5</v>
      </c>
    </row>
    <row r="477" spans="1:65">
      <c r="A477" s="35"/>
      <c r="B477" s="19">
        <v>1</v>
      </c>
      <c r="C477" s="8">
        <v>3</v>
      </c>
      <c r="D477" s="250">
        <v>14.084</v>
      </c>
      <c r="E477" s="250">
        <v>16.7</v>
      </c>
      <c r="F477" s="274">
        <v>25.5</v>
      </c>
      <c r="G477" s="250">
        <v>21.9</v>
      </c>
      <c r="H477" s="274">
        <v>22.6</v>
      </c>
      <c r="I477" s="250">
        <v>18.600000000000001</v>
      </c>
      <c r="J477" s="274">
        <v>21.6</v>
      </c>
      <c r="K477" s="274">
        <v>18.3</v>
      </c>
      <c r="L477" s="253">
        <v>16.7</v>
      </c>
      <c r="M477" s="253">
        <v>25.5</v>
      </c>
      <c r="N477" s="253">
        <v>30.419289725967534</v>
      </c>
      <c r="O477" s="253">
        <v>21.986000000000001</v>
      </c>
      <c r="P477" s="253">
        <v>28.2</v>
      </c>
      <c r="Q477" s="253">
        <v>33</v>
      </c>
      <c r="R477" s="253">
        <v>18</v>
      </c>
      <c r="S477" s="253">
        <v>21.97</v>
      </c>
      <c r="T477" s="253">
        <v>31.100000000000005</v>
      </c>
      <c r="U477" s="247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9">
        <v>16</v>
      </c>
    </row>
    <row r="478" spans="1:65">
      <c r="A478" s="35"/>
      <c r="B478" s="19">
        <v>1</v>
      </c>
      <c r="C478" s="8">
        <v>4</v>
      </c>
      <c r="D478" s="250">
        <v>14.2804</v>
      </c>
      <c r="E478" s="250">
        <v>18.3</v>
      </c>
      <c r="F478" s="274">
        <v>23.9</v>
      </c>
      <c r="G478" s="250">
        <v>20.5</v>
      </c>
      <c r="H478" s="274">
        <v>20.399999999999999</v>
      </c>
      <c r="I478" s="250">
        <v>20.5</v>
      </c>
      <c r="J478" s="274">
        <v>19.7</v>
      </c>
      <c r="K478" s="274">
        <v>18.2</v>
      </c>
      <c r="L478" s="253">
        <v>17.2</v>
      </c>
      <c r="M478" s="253">
        <v>24.2</v>
      </c>
      <c r="N478" s="253">
        <v>30.667494429514559</v>
      </c>
      <c r="O478" s="253">
        <v>22.748000000000001</v>
      </c>
      <c r="P478" s="253">
        <v>27.7</v>
      </c>
      <c r="Q478" s="253">
        <v>33</v>
      </c>
      <c r="R478" s="253">
        <v>18.2</v>
      </c>
      <c r="S478" s="253">
        <v>21.4</v>
      </c>
      <c r="T478" s="253">
        <v>29.1</v>
      </c>
      <c r="U478" s="247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9">
        <v>22.285528251129367</v>
      </c>
    </row>
    <row r="479" spans="1:65">
      <c r="A479" s="35"/>
      <c r="B479" s="19">
        <v>1</v>
      </c>
      <c r="C479" s="8">
        <v>5</v>
      </c>
      <c r="D479" s="250">
        <v>13.953200000000001</v>
      </c>
      <c r="E479" s="250">
        <v>18.3</v>
      </c>
      <c r="F479" s="250">
        <v>24.5</v>
      </c>
      <c r="G479" s="250">
        <v>21.3</v>
      </c>
      <c r="H479" s="250">
        <v>21</v>
      </c>
      <c r="I479" s="250">
        <v>21.6</v>
      </c>
      <c r="J479" s="250">
        <v>19.5</v>
      </c>
      <c r="K479" s="250">
        <v>17.5</v>
      </c>
      <c r="L479" s="250">
        <v>16.600000000000001</v>
      </c>
      <c r="M479" s="250">
        <v>23.6</v>
      </c>
      <c r="N479" s="250">
        <v>29.499114795901967</v>
      </c>
      <c r="O479" s="250">
        <v>22.995999999999999</v>
      </c>
      <c r="P479" s="250">
        <v>26.9</v>
      </c>
      <c r="Q479" s="250">
        <v>31</v>
      </c>
      <c r="R479" s="250">
        <v>17.7</v>
      </c>
      <c r="S479" s="250">
        <v>21.355</v>
      </c>
      <c r="T479" s="250">
        <v>27.1</v>
      </c>
      <c r="U479" s="247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9">
        <v>91</v>
      </c>
    </row>
    <row r="480" spans="1:65">
      <c r="A480" s="35"/>
      <c r="B480" s="19">
        <v>1</v>
      </c>
      <c r="C480" s="8">
        <v>6</v>
      </c>
      <c r="D480" s="250">
        <v>13.801500000000001</v>
      </c>
      <c r="E480" s="250">
        <v>17.2</v>
      </c>
      <c r="F480" s="250">
        <v>25.5</v>
      </c>
      <c r="G480" s="250">
        <v>22.3</v>
      </c>
      <c r="H480" s="250">
        <v>20.399999999999999</v>
      </c>
      <c r="I480" s="250">
        <v>20.100000000000001</v>
      </c>
      <c r="J480" s="250">
        <v>20.5</v>
      </c>
      <c r="K480" s="250">
        <v>18.8</v>
      </c>
      <c r="L480" s="250">
        <v>17.100000000000001</v>
      </c>
      <c r="M480" s="250">
        <v>23.8</v>
      </c>
      <c r="N480" s="250">
        <v>29.605442752418647</v>
      </c>
      <c r="O480" s="250">
        <v>22.138000000000002</v>
      </c>
      <c r="P480" s="250">
        <v>27.6</v>
      </c>
      <c r="Q480" s="250">
        <v>27</v>
      </c>
      <c r="R480" s="250">
        <v>17.399999999999999</v>
      </c>
      <c r="S480" s="250">
        <v>21.645</v>
      </c>
      <c r="T480" s="250">
        <v>27.8</v>
      </c>
      <c r="U480" s="247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51"/>
    </row>
    <row r="481" spans="1:65">
      <c r="A481" s="35"/>
      <c r="B481" s="20" t="s">
        <v>261</v>
      </c>
      <c r="C481" s="12"/>
      <c r="D481" s="252">
        <v>14.080183333333332</v>
      </c>
      <c r="E481" s="252">
        <v>17.633333333333333</v>
      </c>
      <c r="F481" s="252">
        <v>25.066666666666666</v>
      </c>
      <c r="G481" s="252">
        <v>21.416666666666668</v>
      </c>
      <c r="H481" s="252">
        <v>21.150000000000002</v>
      </c>
      <c r="I481" s="252">
        <v>21.25</v>
      </c>
      <c r="J481" s="252">
        <v>20.400000000000002</v>
      </c>
      <c r="K481" s="252">
        <v>18.133333333333333</v>
      </c>
      <c r="L481" s="252">
        <v>16.983333333333334</v>
      </c>
      <c r="M481" s="252">
        <v>24.816666666666666</v>
      </c>
      <c r="N481" s="252">
        <v>30.056130269199258</v>
      </c>
      <c r="O481" s="252">
        <v>22.495166666666666</v>
      </c>
      <c r="P481" s="252">
        <v>28</v>
      </c>
      <c r="Q481" s="252">
        <v>29.5</v>
      </c>
      <c r="R481" s="252">
        <v>18.150000000000002</v>
      </c>
      <c r="S481" s="252">
        <v>21.7225</v>
      </c>
      <c r="T481" s="252">
        <v>28.000000000000004</v>
      </c>
      <c r="U481" s="247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51"/>
    </row>
    <row r="482" spans="1:65">
      <c r="A482" s="35"/>
      <c r="B482" s="3" t="s">
        <v>262</v>
      </c>
      <c r="C482" s="33"/>
      <c r="D482" s="253">
        <v>14.111899999999999</v>
      </c>
      <c r="E482" s="253">
        <v>17.649999999999999</v>
      </c>
      <c r="F482" s="253">
        <v>25.1</v>
      </c>
      <c r="G482" s="253">
        <v>21.4</v>
      </c>
      <c r="H482" s="253">
        <v>21.05</v>
      </c>
      <c r="I482" s="253">
        <v>20.95</v>
      </c>
      <c r="J482" s="253">
        <v>20.5</v>
      </c>
      <c r="K482" s="253">
        <v>18.25</v>
      </c>
      <c r="L482" s="253">
        <v>17.100000000000001</v>
      </c>
      <c r="M482" s="253">
        <v>24.799999999999997</v>
      </c>
      <c r="N482" s="253">
        <v>30.072719955696428</v>
      </c>
      <c r="O482" s="253">
        <v>22.551499999999997</v>
      </c>
      <c r="P482" s="253">
        <v>27.95</v>
      </c>
      <c r="Q482" s="253">
        <v>29</v>
      </c>
      <c r="R482" s="253">
        <v>18.100000000000001</v>
      </c>
      <c r="S482" s="253">
        <v>21.784999999999997</v>
      </c>
      <c r="T482" s="253">
        <v>27.55</v>
      </c>
      <c r="U482" s="247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51"/>
    </row>
    <row r="483" spans="1:65">
      <c r="A483" s="35"/>
      <c r="B483" s="3" t="s">
        <v>263</v>
      </c>
      <c r="C483" s="33"/>
      <c r="D483" s="253">
        <v>0.17754623529285715</v>
      </c>
      <c r="E483" s="253">
        <v>0.68605150438335738</v>
      </c>
      <c r="F483" s="253">
        <v>0.86178110136314068</v>
      </c>
      <c r="G483" s="253">
        <v>0.64005208121422941</v>
      </c>
      <c r="H483" s="253">
        <v>0.81424811943289221</v>
      </c>
      <c r="I483" s="253">
        <v>2.2563244447552306</v>
      </c>
      <c r="J483" s="253">
        <v>0.748331477354789</v>
      </c>
      <c r="K483" s="253">
        <v>0.57154760664940896</v>
      </c>
      <c r="L483" s="253">
        <v>0.26394443859772182</v>
      </c>
      <c r="M483" s="253">
        <v>1.1143009766964511</v>
      </c>
      <c r="N483" s="253">
        <v>0.46383384447214931</v>
      </c>
      <c r="O483" s="253">
        <v>0.3765710645637369</v>
      </c>
      <c r="P483" s="253">
        <v>0.756306816047562</v>
      </c>
      <c r="Q483" s="253">
        <v>3.2093613071762426</v>
      </c>
      <c r="R483" s="253">
        <v>0.57532599454570099</v>
      </c>
      <c r="S483" s="253">
        <v>0.29937852294378048</v>
      </c>
      <c r="T483" s="253">
        <v>1.8931455305918783</v>
      </c>
      <c r="U483" s="247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51"/>
    </row>
    <row r="484" spans="1:65">
      <c r="A484" s="35"/>
      <c r="B484" s="3" t="s">
        <v>87</v>
      </c>
      <c r="C484" s="33"/>
      <c r="D484" s="13">
        <v>1.2609653659305371E-2</v>
      </c>
      <c r="E484" s="13">
        <v>3.8906512535918189E-2</v>
      </c>
      <c r="F484" s="13">
        <v>3.4379565213955084E-2</v>
      </c>
      <c r="G484" s="13">
        <v>2.9885700290158568E-2</v>
      </c>
      <c r="H484" s="13">
        <v>3.8498729051200574E-2</v>
      </c>
      <c r="I484" s="13">
        <v>0.10617997387083439</v>
      </c>
      <c r="J484" s="13">
        <v>3.6682915556607298E-2</v>
      </c>
      <c r="K484" s="13">
        <v>3.1519169484342406E-2</v>
      </c>
      <c r="L484" s="13">
        <v>1.5541380094075867E-2</v>
      </c>
      <c r="M484" s="13">
        <v>4.4901315380649474E-2</v>
      </c>
      <c r="N484" s="13">
        <v>1.5432254262867439E-2</v>
      </c>
      <c r="O484" s="13">
        <v>1.6740087777244159E-2</v>
      </c>
      <c r="P484" s="13">
        <v>2.7010957715984357E-2</v>
      </c>
      <c r="Q484" s="13">
        <v>0.10879190871783873</v>
      </c>
      <c r="R484" s="13">
        <v>3.16984019033444E-2</v>
      </c>
      <c r="S484" s="13">
        <v>1.3781955251181055E-2</v>
      </c>
      <c r="T484" s="13">
        <v>6.7612340378281358E-2</v>
      </c>
      <c r="U484" s="166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2"/>
    </row>
    <row r="485" spans="1:65">
      <c r="A485" s="35"/>
      <c r="B485" s="3" t="s">
        <v>264</v>
      </c>
      <c r="C485" s="33"/>
      <c r="D485" s="13">
        <v>-0.36819162755902868</v>
      </c>
      <c r="E485" s="13">
        <v>-0.20875407867256968</v>
      </c>
      <c r="F485" s="13">
        <v>0.12479571424995761</v>
      </c>
      <c r="G485" s="13">
        <v>-3.8987704247875232E-2</v>
      </c>
      <c r="H485" s="13">
        <v>-5.0953616101598098E-2</v>
      </c>
      <c r="I485" s="13">
        <v>-4.6466399156452121E-2</v>
      </c>
      <c r="J485" s="13">
        <v>-8.4607743190193929E-2</v>
      </c>
      <c r="K485" s="13">
        <v>-0.18631799394683912</v>
      </c>
      <c r="L485" s="13">
        <v>-0.23792098881601931</v>
      </c>
      <c r="M485" s="13">
        <v>0.11357767188709245</v>
      </c>
      <c r="N485" s="13">
        <v>0.34868377049469745</v>
      </c>
      <c r="O485" s="13">
        <v>9.4069305055255459E-3</v>
      </c>
      <c r="P485" s="13">
        <v>0.25642074464091014</v>
      </c>
      <c r="Q485" s="13">
        <v>0.3237289988181018</v>
      </c>
      <c r="R485" s="13">
        <v>-0.18557012445598131</v>
      </c>
      <c r="S485" s="13">
        <v>-2.5264299090636766E-2</v>
      </c>
      <c r="T485" s="13">
        <v>0.25642074464091036</v>
      </c>
      <c r="U485" s="166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2"/>
    </row>
    <row r="486" spans="1:65">
      <c r="A486" s="35"/>
      <c r="B486" s="53" t="s">
        <v>265</v>
      </c>
      <c r="C486" s="54"/>
      <c r="D486" s="52">
        <v>1.46</v>
      </c>
      <c r="E486" s="52">
        <v>0.75</v>
      </c>
      <c r="F486" s="52">
        <v>0.72</v>
      </c>
      <c r="G486" s="52">
        <v>0</v>
      </c>
      <c r="H486" s="52">
        <v>0.05</v>
      </c>
      <c r="I486" s="52">
        <v>0.03</v>
      </c>
      <c r="J486" s="52">
        <v>0.2</v>
      </c>
      <c r="K486" s="52">
        <v>0.65</v>
      </c>
      <c r="L486" s="52">
        <v>0.88</v>
      </c>
      <c r="M486" s="52">
        <v>0.67</v>
      </c>
      <c r="N486" s="52">
        <v>1.71</v>
      </c>
      <c r="O486" s="52">
        <v>0.21</v>
      </c>
      <c r="P486" s="52">
        <v>1.31</v>
      </c>
      <c r="Q486" s="52">
        <v>1.6</v>
      </c>
      <c r="R486" s="52">
        <v>0.65</v>
      </c>
      <c r="S486" s="52">
        <v>0.06</v>
      </c>
      <c r="T486" s="52">
        <v>1.31</v>
      </c>
      <c r="U486" s="166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2"/>
    </row>
    <row r="487" spans="1:65">
      <c r="B487" s="36"/>
      <c r="C487" s="20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BM487" s="62"/>
    </row>
    <row r="488" spans="1:65" ht="15">
      <c r="B488" s="37" t="s">
        <v>561</v>
      </c>
      <c r="BM488" s="32" t="s">
        <v>67</v>
      </c>
    </row>
    <row r="489" spans="1:65" ht="15">
      <c r="A489" s="28" t="s">
        <v>20</v>
      </c>
      <c r="B489" s="18" t="s">
        <v>115</v>
      </c>
      <c r="C489" s="15" t="s">
        <v>116</v>
      </c>
      <c r="D489" s="16" t="s">
        <v>234</v>
      </c>
      <c r="E489" s="17" t="s">
        <v>234</v>
      </c>
      <c r="F489" s="17" t="s">
        <v>234</v>
      </c>
      <c r="G489" s="17" t="s">
        <v>234</v>
      </c>
      <c r="H489" s="17" t="s">
        <v>234</v>
      </c>
      <c r="I489" s="17" t="s">
        <v>234</v>
      </c>
      <c r="J489" s="17" t="s">
        <v>234</v>
      </c>
      <c r="K489" s="17" t="s">
        <v>234</v>
      </c>
      <c r="L489" s="17" t="s">
        <v>234</v>
      </c>
      <c r="M489" s="17" t="s">
        <v>234</v>
      </c>
      <c r="N489" s="17" t="s">
        <v>234</v>
      </c>
      <c r="O489" s="17" t="s">
        <v>234</v>
      </c>
      <c r="P489" s="17" t="s">
        <v>234</v>
      </c>
      <c r="Q489" s="17" t="s">
        <v>234</v>
      </c>
      <c r="R489" s="17" t="s">
        <v>234</v>
      </c>
      <c r="S489" s="17" t="s">
        <v>234</v>
      </c>
      <c r="T489" s="166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2">
        <v>1</v>
      </c>
    </row>
    <row r="490" spans="1:65">
      <c r="A490" s="35"/>
      <c r="B490" s="19" t="s">
        <v>235</v>
      </c>
      <c r="C490" s="8" t="s">
        <v>235</v>
      </c>
      <c r="D490" s="164" t="s">
        <v>241</v>
      </c>
      <c r="E490" s="165" t="s">
        <v>242</v>
      </c>
      <c r="F490" s="165" t="s">
        <v>243</v>
      </c>
      <c r="G490" s="165" t="s">
        <v>244</v>
      </c>
      <c r="H490" s="165" t="s">
        <v>245</v>
      </c>
      <c r="I490" s="165" t="s">
        <v>246</v>
      </c>
      <c r="J490" s="165" t="s">
        <v>247</v>
      </c>
      <c r="K490" s="165" t="s">
        <v>248</v>
      </c>
      <c r="L490" s="165" t="s">
        <v>249</v>
      </c>
      <c r="M490" s="165" t="s">
        <v>250</v>
      </c>
      <c r="N490" s="165" t="s">
        <v>251</v>
      </c>
      <c r="O490" s="165" t="s">
        <v>252</v>
      </c>
      <c r="P490" s="165" t="s">
        <v>253</v>
      </c>
      <c r="Q490" s="165" t="s">
        <v>254</v>
      </c>
      <c r="R490" s="165" t="s">
        <v>255</v>
      </c>
      <c r="S490" s="165" t="s">
        <v>268</v>
      </c>
      <c r="T490" s="166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2" t="s">
        <v>3</v>
      </c>
    </row>
    <row r="491" spans="1:65">
      <c r="A491" s="35"/>
      <c r="B491" s="19"/>
      <c r="C491" s="8"/>
      <c r="D491" s="9" t="s">
        <v>269</v>
      </c>
      <c r="E491" s="10" t="s">
        <v>269</v>
      </c>
      <c r="F491" s="10" t="s">
        <v>269</v>
      </c>
      <c r="G491" s="10" t="s">
        <v>269</v>
      </c>
      <c r="H491" s="10" t="s">
        <v>294</v>
      </c>
      <c r="I491" s="10" t="s">
        <v>271</v>
      </c>
      <c r="J491" s="10" t="s">
        <v>294</v>
      </c>
      <c r="K491" s="10" t="s">
        <v>271</v>
      </c>
      <c r="L491" s="10" t="s">
        <v>294</v>
      </c>
      <c r="M491" s="10" t="s">
        <v>269</v>
      </c>
      <c r="N491" s="10" t="s">
        <v>294</v>
      </c>
      <c r="O491" s="10" t="s">
        <v>271</v>
      </c>
      <c r="P491" s="10" t="s">
        <v>294</v>
      </c>
      <c r="Q491" s="10" t="s">
        <v>271</v>
      </c>
      <c r="R491" s="10" t="s">
        <v>271</v>
      </c>
      <c r="S491" s="10" t="s">
        <v>271</v>
      </c>
      <c r="T491" s="166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2">
        <v>1</v>
      </c>
    </row>
    <row r="492" spans="1:65">
      <c r="A492" s="35"/>
      <c r="B492" s="19"/>
      <c r="C492" s="8"/>
      <c r="D492" s="29" t="s">
        <v>295</v>
      </c>
      <c r="E492" s="29" t="s">
        <v>295</v>
      </c>
      <c r="F492" s="29" t="s">
        <v>295</v>
      </c>
      <c r="G492" s="29" t="s">
        <v>295</v>
      </c>
      <c r="H492" s="29" t="s">
        <v>297</v>
      </c>
      <c r="I492" s="29" t="s">
        <v>297</v>
      </c>
      <c r="J492" s="29" t="s">
        <v>297</v>
      </c>
      <c r="K492" s="29" t="s">
        <v>297</v>
      </c>
      <c r="L492" s="29" t="s">
        <v>298</v>
      </c>
      <c r="M492" s="29" t="s">
        <v>295</v>
      </c>
      <c r="N492" s="29" t="s">
        <v>298</v>
      </c>
      <c r="O492" s="29" t="s">
        <v>298</v>
      </c>
      <c r="P492" s="29" t="s">
        <v>295</v>
      </c>
      <c r="Q492" s="29" t="s">
        <v>297</v>
      </c>
      <c r="R492" s="29" t="s">
        <v>295</v>
      </c>
      <c r="S492" s="29" t="s">
        <v>299</v>
      </c>
      <c r="T492" s="166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2</v>
      </c>
    </row>
    <row r="493" spans="1:65">
      <c r="A493" s="35"/>
      <c r="B493" s="18">
        <v>1</v>
      </c>
      <c r="C493" s="14">
        <v>1</v>
      </c>
      <c r="D493" s="246">
        <v>34.6</v>
      </c>
      <c r="E493" s="246">
        <v>31.8</v>
      </c>
      <c r="F493" s="272">
        <v>30.800000000000004</v>
      </c>
      <c r="G493" s="246">
        <v>28.4</v>
      </c>
      <c r="H493" s="272">
        <v>37</v>
      </c>
      <c r="I493" s="254">
        <v>24</v>
      </c>
      <c r="J493" s="272">
        <v>29</v>
      </c>
      <c r="K493" s="246">
        <v>38</v>
      </c>
      <c r="L493" s="246">
        <v>38.819464725986499</v>
      </c>
      <c r="M493" s="246">
        <v>31.6</v>
      </c>
      <c r="N493" s="246">
        <v>37</v>
      </c>
      <c r="O493" s="246">
        <v>28</v>
      </c>
      <c r="P493" s="246">
        <v>37.200000000000003</v>
      </c>
      <c r="Q493" s="254">
        <v>18.2</v>
      </c>
      <c r="R493" s="246">
        <v>36.540000000000006</v>
      </c>
      <c r="S493" s="246">
        <v>34.1</v>
      </c>
      <c r="T493" s="247"/>
      <c r="U493" s="248"/>
      <c r="V493" s="248"/>
      <c r="W493" s="248"/>
      <c r="X493" s="248"/>
      <c r="Y493" s="248"/>
      <c r="Z493" s="248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  <c r="AM493" s="248"/>
      <c r="AN493" s="248"/>
      <c r="AO493" s="248"/>
      <c r="AP493" s="248"/>
      <c r="AQ493" s="248"/>
      <c r="AR493" s="248"/>
      <c r="AS493" s="248"/>
      <c r="AT493" s="248"/>
      <c r="AU493" s="248"/>
      <c r="AV493" s="248"/>
      <c r="AW493" s="248"/>
      <c r="AX493" s="248"/>
      <c r="AY493" s="248"/>
      <c r="AZ493" s="248"/>
      <c r="BA493" s="248"/>
      <c r="BB493" s="248"/>
      <c r="BC493" s="248"/>
      <c r="BD493" s="248"/>
      <c r="BE493" s="248"/>
      <c r="BF493" s="248"/>
      <c r="BG493" s="248"/>
      <c r="BH493" s="248"/>
      <c r="BI493" s="248"/>
      <c r="BJ493" s="248"/>
      <c r="BK493" s="248"/>
      <c r="BL493" s="248"/>
      <c r="BM493" s="249">
        <v>1</v>
      </c>
    </row>
    <row r="494" spans="1:65">
      <c r="A494" s="35"/>
      <c r="B494" s="19">
        <v>1</v>
      </c>
      <c r="C494" s="8">
        <v>2</v>
      </c>
      <c r="D494" s="250">
        <v>34</v>
      </c>
      <c r="E494" s="250">
        <v>31.7</v>
      </c>
      <c r="F494" s="274">
        <v>31.2</v>
      </c>
      <c r="G494" s="275">
        <v>35.299999999999997</v>
      </c>
      <c r="H494" s="274">
        <v>36</v>
      </c>
      <c r="I494" s="255">
        <v>24</v>
      </c>
      <c r="J494" s="274">
        <v>30</v>
      </c>
      <c r="K494" s="250">
        <v>37</v>
      </c>
      <c r="L494" s="250">
        <v>38.209036690456898</v>
      </c>
      <c r="M494" s="250">
        <v>32.18</v>
      </c>
      <c r="N494" s="250">
        <v>36</v>
      </c>
      <c r="O494" s="250">
        <v>30</v>
      </c>
      <c r="P494" s="250">
        <v>36.700000000000003</v>
      </c>
      <c r="Q494" s="255">
        <v>19</v>
      </c>
      <c r="R494" s="250">
        <v>36.424999999999997</v>
      </c>
      <c r="S494" s="250">
        <v>34</v>
      </c>
      <c r="T494" s="247"/>
      <c r="U494" s="248"/>
      <c r="V494" s="248"/>
      <c r="W494" s="248"/>
      <c r="X494" s="248"/>
      <c r="Y494" s="248"/>
      <c r="Z494" s="248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  <c r="AM494" s="248"/>
      <c r="AN494" s="248"/>
      <c r="AO494" s="248"/>
      <c r="AP494" s="248"/>
      <c r="AQ494" s="248"/>
      <c r="AR494" s="248"/>
      <c r="AS494" s="248"/>
      <c r="AT494" s="248"/>
      <c r="AU494" s="248"/>
      <c r="AV494" s="248"/>
      <c r="AW494" s="248"/>
      <c r="AX494" s="248"/>
      <c r="AY494" s="248"/>
      <c r="AZ494" s="248"/>
      <c r="BA494" s="248"/>
      <c r="BB494" s="248"/>
      <c r="BC494" s="248"/>
      <c r="BD494" s="248"/>
      <c r="BE494" s="248"/>
      <c r="BF494" s="248"/>
      <c r="BG494" s="248"/>
      <c r="BH494" s="248"/>
      <c r="BI494" s="248"/>
      <c r="BJ494" s="248"/>
      <c r="BK494" s="248"/>
      <c r="BL494" s="248"/>
      <c r="BM494" s="249">
        <v>6</v>
      </c>
    </row>
    <row r="495" spans="1:65">
      <c r="A495" s="35"/>
      <c r="B495" s="19">
        <v>1</v>
      </c>
      <c r="C495" s="8">
        <v>3</v>
      </c>
      <c r="D495" s="250">
        <v>34.299999999999997</v>
      </c>
      <c r="E495" s="250">
        <v>32.1</v>
      </c>
      <c r="F495" s="274">
        <v>34.200000000000003</v>
      </c>
      <c r="G495" s="250">
        <v>27.6</v>
      </c>
      <c r="H495" s="274">
        <v>36</v>
      </c>
      <c r="I495" s="255">
        <v>24</v>
      </c>
      <c r="J495" s="274">
        <v>29</v>
      </c>
      <c r="K495" s="274">
        <v>35</v>
      </c>
      <c r="L495" s="253">
        <v>37.863145421707536</v>
      </c>
      <c r="M495" s="253">
        <v>31.67</v>
      </c>
      <c r="N495" s="253">
        <v>37.4</v>
      </c>
      <c r="O495" s="253">
        <v>38</v>
      </c>
      <c r="P495" s="253">
        <v>36.299999999999997</v>
      </c>
      <c r="Q495" s="276">
        <v>21.4</v>
      </c>
      <c r="R495" s="253">
        <v>36.159999999999997</v>
      </c>
      <c r="S495" s="253">
        <v>34.6</v>
      </c>
      <c r="T495" s="247"/>
      <c r="U495" s="248"/>
      <c r="V495" s="248"/>
      <c r="W495" s="248"/>
      <c r="X495" s="248"/>
      <c r="Y495" s="248"/>
      <c r="Z495" s="248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8"/>
      <c r="AP495" s="248"/>
      <c r="AQ495" s="248"/>
      <c r="AR495" s="248"/>
      <c r="AS495" s="248"/>
      <c r="AT495" s="248"/>
      <c r="AU495" s="248"/>
      <c r="AV495" s="248"/>
      <c r="AW495" s="248"/>
      <c r="AX495" s="248"/>
      <c r="AY495" s="248"/>
      <c r="AZ495" s="248"/>
      <c r="BA495" s="248"/>
      <c r="BB495" s="248"/>
      <c r="BC495" s="248"/>
      <c r="BD495" s="248"/>
      <c r="BE495" s="248"/>
      <c r="BF495" s="248"/>
      <c r="BG495" s="248"/>
      <c r="BH495" s="248"/>
      <c r="BI495" s="248"/>
      <c r="BJ495" s="248"/>
      <c r="BK495" s="248"/>
      <c r="BL495" s="248"/>
      <c r="BM495" s="249">
        <v>16</v>
      </c>
    </row>
    <row r="496" spans="1:65">
      <c r="A496" s="35"/>
      <c r="B496" s="19">
        <v>1</v>
      </c>
      <c r="C496" s="8">
        <v>4</v>
      </c>
      <c r="D496" s="250">
        <v>32.700000000000003</v>
      </c>
      <c r="E496" s="250">
        <v>30.1</v>
      </c>
      <c r="F496" s="274">
        <v>29.3</v>
      </c>
      <c r="G496" s="250">
        <v>27</v>
      </c>
      <c r="H496" s="274">
        <v>35</v>
      </c>
      <c r="I496" s="255">
        <v>23</v>
      </c>
      <c r="J496" s="274">
        <v>29</v>
      </c>
      <c r="K496" s="274">
        <v>36</v>
      </c>
      <c r="L496" s="253">
        <v>38.053956674396801</v>
      </c>
      <c r="M496" s="253">
        <v>32.89</v>
      </c>
      <c r="N496" s="253">
        <v>38.700000000000003</v>
      </c>
      <c r="O496" s="253">
        <v>37</v>
      </c>
      <c r="P496" s="253">
        <v>34</v>
      </c>
      <c r="Q496" s="276">
        <v>20.9</v>
      </c>
      <c r="R496" s="253">
        <v>36.53</v>
      </c>
      <c r="S496" s="253">
        <v>33.700000000000003</v>
      </c>
      <c r="T496" s="247"/>
      <c r="U496" s="248"/>
      <c r="V496" s="248"/>
      <c r="W496" s="248"/>
      <c r="X496" s="248"/>
      <c r="Y496" s="248"/>
      <c r="Z496" s="248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  <c r="AM496" s="248"/>
      <c r="AN496" s="248"/>
      <c r="AO496" s="248"/>
      <c r="AP496" s="248"/>
      <c r="AQ496" s="248"/>
      <c r="AR496" s="248"/>
      <c r="AS496" s="248"/>
      <c r="AT496" s="248"/>
      <c r="AU496" s="248"/>
      <c r="AV496" s="248"/>
      <c r="AW496" s="248"/>
      <c r="AX496" s="248"/>
      <c r="AY496" s="248"/>
      <c r="AZ496" s="248"/>
      <c r="BA496" s="248"/>
      <c r="BB496" s="248"/>
      <c r="BC496" s="248"/>
      <c r="BD496" s="248"/>
      <c r="BE496" s="248"/>
      <c r="BF496" s="248"/>
      <c r="BG496" s="248"/>
      <c r="BH496" s="248"/>
      <c r="BI496" s="248"/>
      <c r="BJ496" s="248"/>
      <c r="BK496" s="248"/>
      <c r="BL496" s="248"/>
      <c r="BM496" s="249">
        <v>33.755760316314699</v>
      </c>
    </row>
    <row r="497" spans="1:65">
      <c r="A497" s="35"/>
      <c r="B497" s="19">
        <v>1</v>
      </c>
      <c r="C497" s="8">
        <v>5</v>
      </c>
      <c r="D497" s="250">
        <v>32.5</v>
      </c>
      <c r="E497" s="250">
        <v>31.100000000000005</v>
      </c>
      <c r="F497" s="250">
        <v>31</v>
      </c>
      <c r="G497" s="250">
        <v>29</v>
      </c>
      <c r="H497" s="250">
        <v>35</v>
      </c>
      <c r="I497" s="255">
        <v>23</v>
      </c>
      <c r="J497" s="250">
        <v>30</v>
      </c>
      <c r="K497" s="250">
        <v>35</v>
      </c>
      <c r="L497" s="250">
        <v>38.743976216627999</v>
      </c>
      <c r="M497" s="250">
        <v>33.049999999999997</v>
      </c>
      <c r="N497" s="250">
        <v>37.6</v>
      </c>
      <c r="O497" s="250">
        <v>35</v>
      </c>
      <c r="P497" s="250">
        <v>35.1</v>
      </c>
      <c r="Q497" s="255">
        <v>20</v>
      </c>
      <c r="R497" s="250">
        <v>35.99</v>
      </c>
      <c r="S497" s="275">
        <v>31.6</v>
      </c>
      <c r="T497" s="247"/>
      <c r="U497" s="248"/>
      <c r="V497" s="248"/>
      <c r="W497" s="248"/>
      <c r="X497" s="248"/>
      <c r="Y497" s="248"/>
      <c r="Z497" s="248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  <c r="AM497" s="248"/>
      <c r="AN497" s="248"/>
      <c r="AO497" s="248"/>
      <c r="AP497" s="248"/>
      <c r="AQ497" s="248"/>
      <c r="AR497" s="248"/>
      <c r="AS497" s="248"/>
      <c r="AT497" s="248"/>
      <c r="AU497" s="248"/>
      <c r="AV497" s="248"/>
      <c r="AW497" s="248"/>
      <c r="AX497" s="248"/>
      <c r="AY497" s="248"/>
      <c r="AZ497" s="248"/>
      <c r="BA497" s="248"/>
      <c r="BB497" s="248"/>
      <c r="BC497" s="248"/>
      <c r="BD497" s="248"/>
      <c r="BE497" s="248"/>
      <c r="BF497" s="248"/>
      <c r="BG497" s="248"/>
      <c r="BH497" s="248"/>
      <c r="BI497" s="248"/>
      <c r="BJ497" s="248"/>
      <c r="BK497" s="248"/>
      <c r="BL497" s="248"/>
      <c r="BM497" s="249">
        <v>92</v>
      </c>
    </row>
    <row r="498" spans="1:65">
      <c r="A498" s="35"/>
      <c r="B498" s="19">
        <v>1</v>
      </c>
      <c r="C498" s="8">
        <v>6</v>
      </c>
      <c r="D498" s="250">
        <v>34.299999999999997</v>
      </c>
      <c r="E498" s="250">
        <v>32.5</v>
      </c>
      <c r="F498" s="250">
        <v>29.3</v>
      </c>
      <c r="G498" s="250">
        <v>26.6</v>
      </c>
      <c r="H498" s="250">
        <v>36</v>
      </c>
      <c r="I498" s="255">
        <v>23</v>
      </c>
      <c r="J498" s="250">
        <v>30</v>
      </c>
      <c r="K498" s="250">
        <v>35</v>
      </c>
      <c r="L498" s="250">
        <v>38.569286841258602</v>
      </c>
      <c r="M498" s="250">
        <v>32.4</v>
      </c>
      <c r="N498" s="250">
        <v>37</v>
      </c>
      <c r="O498" s="250">
        <v>30</v>
      </c>
      <c r="P498" s="250">
        <v>35.9</v>
      </c>
      <c r="Q498" s="255">
        <v>15.299999999999999</v>
      </c>
      <c r="R498" s="250">
        <v>36.71</v>
      </c>
      <c r="S498" s="250">
        <v>33.9</v>
      </c>
      <c r="T498" s="247"/>
      <c r="U498" s="248"/>
      <c r="V498" s="248"/>
      <c r="W498" s="248"/>
      <c r="X498" s="248"/>
      <c r="Y498" s="248"/>
      <c r="Z498" s="24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  <c r="AM498" s="248"/>
      <c r="AN498" s="248"/>
      <c r="AO498" s="248"/>
      <c r="AP498" s="248"/>
      <c r="AQ498" s="248"/>
      <c r="AR498" s="248"/>
      <c r="AS498" s="248"/>
      <c r="AT498" s="248"/>
      <c r="AU498" s="248"/>
      <c r="AV498" s="248"/>
      <c r="AW498" s="248"/>
      <c r="AX498" s="248"/>
      <c r="AY498" s="248"/>
      <c r="AZ498" s="248"/>
      <c r="BA498" s="248"/>
      <c r="BB498" s="248"/>
      <c r="BC498" s="248"/>
      <c r="BD498" s="248"/>
      <c r="BE498" s="248"/>
      <c r="BF498" s="248"/>
      <c r="BG498" s="248"/>
      <c r="BH498" s="248"/>
      <c r="BI498" s="248"/>
      <c r="BJ498" s="248"/>
      <c r="BK498" s="248"/>
      <c r="BL498" s="248"/>
      <c r="BM498" s="251"/>
    </row>
    <row r="499" spans="1:65">
      <c r="A499" s="35"/>
      <c r="B499" s="20" t="s">
        <v>261</v>
      </c>
      <c r="C499" s="12"/>
      <c r="D499" s="252">
        <v>33.733333333333327</v>
      </c>
      <c r="E499" s="252">
        <v>31.549999999999997</v>
      </c>
      <c r="F499" s="252">
        <v>30.966666666666669</v>
      </c>
      <c r="G499" s="252">
        <v>28.983333333333334</v>
      </c>
      <c r="H499" s="252">
        <v>35.833333333333336</v>
      </c>
      <c r="I499" s="252">
        <v>23.5</v>
      </c>
      <c r="J499" s="252">
        <v>29.5</v>
      </c>
      <c r="K499" s="252">
        <v>36</v>
      </c>
      <c r="L499" s="252">
        <v>38.376477761739061</v>
      </c>
      <c r="M499" s="252">
        <v>32.298333333333332</v>
      </c>
      <c r="N499" s="252">
        <v>37.283333333333339</v>
      </c>
      <c r="O499" s="252">
        <v>33</v>
      </c>
      <c r="P499" s="252">
        <v>35.866666666666667</v>
      </c>
      <c r="Q499" s="252">
        <v>19.133333333333333</v>
      </c>
      <c r="R499" s="252">
        <v>36.392500000000005</v>
      </c>
      <c r="S499" s="252">
        <v>33.65</v>
      </c>
      <c r="T499" s="247"/>
      <c r="U499" s="248"/>
      <c r="V499" s="248"/>
      <c r="W499" s="248"/>
      <c r="X499" s="248"/>
      <c r="Y499" s="248"/>
      <c r="Z499" s="248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  <c r="AM499" s="248"/>
      <c r="AN499" s="248"/>
      <c r="AO499" s="248"/>
      <c r="AP499" s="248"/>
      <c r="AQ499" s="248"/>
      <c r="AR499" s="248"/>
      <c r="AS499" s="248"/>
      <c r="AT499" s="248"/>
      <c r="AU499" s="248"/>
      <c r="AV499" s="248"/>
      <c r="AW499" s="248"/>
      <c r="AX499" s="248"/>
      <c r="AY499" s="248"/>
      <c r="AZ499" s="248"/>
      <c r="BA499" s="248"/>
      <c r="BB499" s="248"/>
      <c r="BC499" s="248"/>
      <c r="BD499" s="248"/>
      <c r="BE499" s="248"/>
      <c r="BF499" s="248"/>
      <c r="BG499" s="248"/>
      <c r="BH499" s="248"/>
      <c r="BI499" s="248"/>
      <c r="BJ499" s="248"/>
      <c r="BK499" s="248"/>
      <c r="BL499" s="248"/>
      <c r="BM499" s="251"/>
    </row>
    <row r="500" spans="1:65">
      <c r="A500" s="35"/>
      <c r="B500" s="3" t="s">
        <v>262</v>
      </c>
      <c r="C500" s="33"/>
      <c r="D500" s="253">
        <v>34.15</v>
      </c>
      <c r="E500" s="253">
        <v>31.75</v>
      </c>
      <c r="F500" s="253">
        <v>30.900000000000002</v>
      </c>
      <c r="G500" s="253">
        <v>28</v>
      </c>
      <c r="H500" s="253">
        <v>36</v>
      </c>
      <c r="I500" s="253">
        <v>23.5</v>
      </c>
      <c r="J500" s="253">
        <v>29.5</v>
      </c>
      <c r="K500" s="253">
        <v>35.5</v>
      </c>
      <c r="L500" s="253">
        <v>38.38916176585775</v>
      </c>
      <c r="M500" s="253">
        <v>32.29</v>
      </c>
      <c r="N500" s="253">
        <v>37.200000000000003</v>
      </c>
      <c r="O500" s="253">
        <v>32.5</v>
      </c>
      <c r="P500" s="253">
        <v>36.099999999999994</v>
      </c>
      <c r="Q500" s="253">
        <v>19.5</v>
      </c>
      <c r="R500" s="253">
        <v>36.477499999999999</v>
      </c>
      <c r="S500" s="253">
        <v>33.950000000000003</v>
      </c>
      <c r="T500" s="247"/>
      <c r="U500" s="248"/>
      <c r="V500" s="248"/>
      <c r="W500" s="248"/>
      <c r="X500" s="248"/>
      <c r="Y500" s="248"/>
      <c r="Z500" s="248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248"/>
      <c r="AZ500" s="248"/>
      <c r="BA500" s="248"/>
      <c r="BB500" s="248"/>
      <c r="BC500" s="248"/>
      <c r="BD500" s="248"/>
      <c r="BE500" s="248"/>
      <c r="BF500" s="248"/>
      <c r="BG500" s="248"/>
      <c r="BH500" s="248"/>
      <c r="BI500" s="248"/>
      <c r="BJ500" s="248"/>
      <c r="BK500" s="248"/>
      <c r="BL500" s="248"/>
      <c r="BM500" s="251"/>
    </row>
    <row r="501" spans="1:65">
      <c r="A501" s="35"/>
      <c r="B501" s="3" t="s">
        <v>263</v>
      </c>
      <c r="C501" s="33"/>
      <c r="D501" s="27">
        <v>0.90037029419381931</v>
      </c>
      <c r="E501" s="27">
        <v>0.8479386770280023</v>
      </c>
      <c r="F501" s="27">
        <v>1.7940642872167845</v>
      </c>
      <c r="G501" s="27">
        <v>3.217711402016453</v>
      </c>
      <c r="H501" s="27">
        <v>0.752772652709081</v>
      </c>
      <c r="I501" s="27">
        <v>0.54772255750516607</v>
      </c>
      <c r="J501" s="27">
        <v>0.54772255750516607</v>
      </c>
      <c r="K501" s="27">
        <v>1.2649110640673518</v>
      </c>
      <c r="L501" s="27">
        <v>0.39090519603578677</v>
      </c>
      <c r="M501" s="27">
        <v>0.60363620390651274</v>
      </c>
      <c r="N501" s="27">
        <v>0.88637839925545814</v>
      </c>
      <c r="O501" s="27">
        <v>4.1952353926806065</v>
      </c>
      <c r="P501" s="27">
        <v>1.1604596790352812</v>
      </c>
      <c r="Q501" s="27">
        <v>2.2178067243713211</v>
      </c>
      <c r="R501" s="27">
        <v>0.26780123226004859</v>
      </c>
      <c r="S501" s="27">
        <v>1.0483320084782299</v>
      </c>
      <c r="T501" s="166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87</v>
      </c>
      <c r="C502" s="33"/>
      <c r="D502" s="13">
        <v>2.6690818997840499E-2</v>
      </c>
      <c r="E502" s="13">
        <v>2.687602779803494E-2</v>
      </c>
      <c r="F502" s="13">
        <v>5.7935337585041477E-2</v>
      </c>
      <c r="G502" s="13">
        <v>0.1110193698223043</v>
      </c>
      <c r="H502" s="13">
        <v>2.1007608912811563E-2</v>
      </c>
      <c r="I502" s="13">
        <v>2.3307342872560258E-2</v>
      </c>
      <c r="J502" s="13">
        <v>1.8566866356107325E-2</v>
      </c>
      <c r="K502" s="13">
        <v>3.5136418446315328E-2</v>
      </c>
      <c r="L502" s="13">
        <v>1.0186062370359458E-2</v>
      </c>
      <c r="M502" s="13">
        <v>1.8689391730425081E-2</v>
      </c>
      <c r="N502" s="13">
        <v>2.377411888928363E-2</v>
      </c>
      <c r="O502" s="13">
        <v>0.12712834523274566</v>
      </c>
      <c r="P502" s="13">
        <v>3.2354823764924198E-2</v>
      </c>
      <c r="Q502" s="13">
        <v>0.11591324343404118</v>
      </c>
      <c r="R502" s="13">
        <v>7.3586929246424E-3</v>
      </c>
      <c r="S502" s="13">
        <v>3.1153997280185142E-2</v>
      </c>
      <c r="T502" s="166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3" t="s">
        <v>264</v>
      </c>
      <c r="C503" s="33"/>
      <c r="D503" s="13">
        <v>-6.6438980402794279E-4</v>
      </c>
      <c r="E503" s="13">
        <v>-6.5344708448134781E-2</v>
      </c>
      <c r="F503" s="13">
        <v>-8.2625709612590637E-2</v>
      </c>
      <c r="G503" s="13">
        <v>-0.14138111357174121</v>
      </c>
      <c r="H503" s="13">
        <v>6.1547214388014027E-2</v>
      </c>
      <c r="I503" s="13">
        <v>-0.30382252451762803</v>
      </c>
      <c r="J503" s="13">
        <v>-0.12607508396893741</v>
      </c>
      <c r="K503" s="13">
        <v>6.6484643292144208E-2</v>
      </c>
      <c r="L503" s="13">
        <v>0.13688678323714409</v>
      </c>
      <c r="M503" s="13">
        <v>-4.3175652668589692E-2</v>
      </c>
      <c r="N503" s="13">
        <v>0.10450284585394765</v>
      </c>
      <c r="O503" s="13">
        <v>-2.2389076982201161E-2</v>
      </c>
      <c r="P503" s="13">
        <v>6.2534700168840107E-2</v>
      </c>
      <c r="Q503" s="13">
        <v>-0.43318316180584182</v>
      </c>
      <c r="R503" s="13">
        <v>7.8112288361371185E-2</v>
      </c>
      <c r="S503" s="13">
        <v>-3.1331042560930333E-3</v>
      </c>
      <c r="T503" s="166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A504" s="35"/>
      <c r="B504" s="53" t="s">
        <v>265</v>
      </c>
      <c r="C504" s="54"/>
      <c r="D504" s="52">
        <v>0.11</v>
      </c>
      <c r="E504" s="52">
        <v>0.46</v>
      </c>
      <c r="F504" s="52">
        <v>0.61</v>
      </c>
      <c r="G504" s="52">
        <v>1.1200000000000001</v>
      </c>
      <c r="H504" s="52">
        <v>0.65</v>
      </c>
      <c r="I504" s="52">
        <v>2.54</v>
      </c>
      <c r="J504" s="52">
        <v>0.99</v>
      </c>
      <c r="K504" s="52">
        <v>0.69</v>
      </c>
      <c r="L504" s="52">
        <v>1.31</v>
      </c>
      <c r="M504" s="52">
        <v>0.27</v>
      </c>
      <c r="N504" s="52">
        <v>1.02</v>
      </c>
      <c r="O504" s="52">
        <v>0.08</v>
      </c>
      <c r="P504" s="52">
        <v>0.66</v>
      </c>
      <c r="Q504" s="52">
        <v>3.67</v>
      </c>
      <c r="R504" s="52">
        <v>0.79</v>
      </c>
      <c r="S504" s="52">
        <v>0.08</v>
      </c>
      <c r="T504" s="166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B505" s="36"/>
      <c r="C505" s="20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BM505" s="62"/>
    </row>
    <row r="506" spans="1:65" ht="15">
      <c r="B506" s="37" t="s">
        <v>562</v>
      </c>
      <c r="BM506" s="32" t="s">
        <v>267</v>
      </c>
    </row>
    <row r="507" spans="1:65" ht="15">
      <c r="A507" s="28" t="s">
        <v>23</v>
      </c>
      <c r="B507" s="18" t="s">
        <v>115</v>
      </c>
      <c r="C507" s="15" t="s">
        <v>116</v>
      </c>
      <c r="D507" s="16" t="s">
        <v>234</v>
      </c>
      <c r="E507" s="17" t="s">
        <v>234</v>
      </c>
      <c r="F507" s="17" t="s">
        <v>234</v>
      </c>
      <c r="G507" s="17" t="s">
        <v>234</v>
      </c>
      <c r="H507" s="16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>
        <v>1</v>
      </c>
    </row>
    <row r="508" spans="1:65">
      <c r="A508" s="35"/>
      <c r="B508" s="19" t="s">
        <v>235</v>
      </c>
      <c r="C508" s="8" t="s">
        <v>235</v>
      </c>
      <c r="D508" s="164" t="s">
        <v>245</v>
      </c>
      <c r="E508" s="165" t="s">
        <v>247</v>
      </c>
      <c r="F508" s="165" t="s">
        <v>250</v>
      </c>
      <c r="G508" s="165" t="s">
        <v>253</v>
      </c>
      <c r="H508" s="16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 t="s">
        <v>3</v>
      </c>
    </row>
    <row r="509" spans="1:65">
      <c r="A509" s="35"/>
      <c r="B509" s="19"/>
      <c r="C509" s="8"/>
      <c r="D509" s="9" t="s">
        <v>294</v>
      </c>
      <c r="E509" s="10" t="s">
        <v>294</v>
      </c>
      <c r="F509" s="10" t="s">
        <v>269</v>
      </c>
      <c r="G509" s="10" t="s">
        <v>294</v>
      </c>
      <c r="H509" s="16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2</v>
      </c>
    </row>
    <row r="510" spans="1:65">
      <c r="A510" s="35"/>
      <c r="B510" s="19"/>
      <c r="C510" s="8"/>
      <c r="D510" s="29" t="s">
        <v>297</v>
      </c>
      <c r="E510" s="29" t="s">
        <v>297</v>
      </c>
      <c r="F510" s="29" t="s">
        <v>295</v>
      </c>
      <c r="G510" s="29" t="s">
        <v>295</v>
      </c>
      <c r="H510" s="16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2">
        <v>2</v>
      </c>
    </row>
    <row r="511" spans="1:65">
      <c r="A511" s="35"/>
      <c r="B511" s="18">
        <v>1</v>
      </c>
      <c r="C511" s="14">
        <v>1</v>
      </c>
      <c r="D511" s="22">
        <v>0.11</v>
      </c>
      <c r="E511" s="22">
        <v>0.1</v>
      </c>
      <c r="F511" s="23">
        <v>0.113</v>
      </c>
      <c r="G511" s="22">
        <v>0.1</v>
      </c>
      <c r="H511" s="16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2">
        <v>1</v>
      </c>
    </row>
    <row r="512" spans="1:65">
      <c r="A512" s="35"/>
      <c r="B512" s="19">
        <v>1</v>
      </c>
      <c r="C512" s="8">
        <v>2</v>
      </c>
      <c r="D512" s="10">
        <v>0.11</v>
      </c>
      <c r="E512" s="10">
        <v>0.1</v>
      </c>
      <c r="F512" s="25">
        <v>0.112</v>
      </c>
      <c r="G512" s="10">
        <v>0.1</v>
      </c>
      <c r="H512" s="16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19</v>
      </c>
    </row>
    <row r="513" spans="1:65">
      <c r="A513" s="35"/>
      <c r="B513" s="19">
        <v>1</v>
      </c>
      <c r="C513" s="8">
        <v>3</v>
      </c>
      <c r="D513" s="10">
        <v>0.11</v>
      </c>
      <c r="E513" s="10">
        <v>0.1</v>
      </c>
      <c r="F513" s="25">
        <v>0.111</v>
      </c>
      <c r="G513" s="10">
        <v>0.1</v>
      </c>
      <c r="H513" s="16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16</v>
      </c>
    </row>
    <row r="514" spans="1:65">
      <c r="A514" s="35"/>
      <c r="B514" s="19">
        <v>1</v>
      </c>
      <c r="C514" s="8">
        <v>4</v>
      </c>
      <c r="D514" s="10">
        <v>0.1</v>
      </c>
      <c r="E514" s="10">
        <v>0.1</v>
      </c>
      <c r="F514" s="25">
        <v>0.115</v>
      </c>
      <c r="G514" s="10">
        <v>0.1</v>
      </c>
      <c r="H514" s="16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0.10566666666666701</v>
      </c>
    </row>
    <row r="515" spans="1:65">
      <c r="A515" s="35"/>
      <c r="B515" s="19">
        <v>1</v>
      </c>
      <c r="C515" s="8">
        <v>5</v>
      </c>
      <c r="D515" s="10">
        <v>0.1</v>
      </c>
      <c r="E515" s="10">
        <v>0.1</v>
      </c>
      <c r="F515" s="10">
        <v>0.11799999999999999</v>
      </c>
      <c r="G515" s="10">
        <v>0.1</v>
      </c>
      <c r="H515" s="16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25</v>
      </c>
    </row>
    <row r="516" spans="1:65">
      <c r="A516" s="35"/>
      <c r="B516" s="19">
        <v>1</v>
      </c>
      <c r="C516" s="8">
        <v>6</v>
      </c>
      <c r="D516" s="10">
        <v>0.11</v>
      </c>
      <c r="E516" s="10">
        <v>0.11</v>
      </c>
      <c r="F516" s="10">
        <v>0.11700000000000001</v>
      </c>
      <c r="G516" s="161" t="s">
        <v>110</v>
      </c>
      <c r="H516" s="16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20" t="s">
        <v>261</v>
      </c>
      <c r="C517" s="12"/>
      <c r="D517" s="26">
        <v>0.10666666666666667</v>
      </c>
      <c r="E517" s="26">
        <v>0.10166666666666667</v>
      </c>
      <c r="F517" s="26">
        <v>0.11433333333333333</v>
      </c>
      <c r="G517" s="26">
        <v>0.1</v>
      </c>
      <c r="H517" s="16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A518" s="35"/>
      <c r="B518" s="3" t="s">
        <v>262</v>
      </c>
      <c r="C518" s="33"/>
      <c r="D518" s="11">
        <v>0.11</v>
      </c>
      <c r="E518" s="11">
        <v>0.1</v>
      </c>
      <c r="F518" s="11">
        <v>0.114</v>
      </c>
      <c r="G518" s="11">
        <v>0.1</v>
      </c>
      <c r="H518" s="16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62"/>
    </row>
    <row r="519" spans="1:65">
      <c r="A519" s="35"/>
      <c r="B519" s="3" t="s">
        <v>263</v>
      </c>
      <c r="C519" s="33"/>
      <c r="D519" s="27">
        <v>5.1639777949432199E-3</v>
      </c>
      <c r="E519" s="27">
        <v>4.082482904638628E-3</v>
      </c>
      <c r="F519" s="27">
        <v>2.8047578623950162E-3</v>
      </c>
      <c r="G519" s="27">
        <v>0</v>
      </c>
      <c r="H519" s="16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62"/>
    </row>
    <row r="520" spans="1:65">
      <c r="A520" s="35"/>
      <c r="B520" s="3" t="s">
        <v>87</v>
      </c>
      <c r="C520" s="33"/>
      <c r="D520" s="13">
        <v>4.8412291827592685E-2</v>
      </c>
      <c r="E520" s="13">
        <v>4.0155569553822573E-2</v>
      </c>
      <c r="F520" s="13">
        <v>2.4531409875175072E-2</v>
      </c>
      <c r="G520" s="13">
        <v>0</v>
      </c>
      <c r="H520" s="16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62"/>
    </row>
    <row r="521" spans="1:65">
      <c r="A521" s="35"/>
      <c r="B521" s="3" t="s">
        <v>264</v>
      </c>
      <c r="C521" s="33"/>
      <c r="D521" s="13">
        <v>9.4637223974731732E-3</v>
      </c>
      <c r="E521" s="13">
        <v>-3.7854889589908458E-2</v>
      </c>
      <c r="F521" s="13">
        <v>8.2018927444791334E-2</v>
      </c>
      <c r="G521" s="13">
        <v>-5.3627760252368928E-2</v>
      </c>
      <c r="H521" s="16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2"/>
    </row>
    <row r="522" spans="1:65">
      <c r="A522" s="35"/>
      <c r="B522" s="53" t="s">
        <v>265</v>
      </c>
      <c r="C522" s="54"/>
      <c r="D522" s="52">
        <v>0.27</v>
      </c>
      <c r="E522" s="52">
        <v>0.27</v>
      </c>
      <c r="F522" s="52">
        <v>1.08</v>
      </c>
      <c r="G522" s="52">
        <v>1.33</v>
      </c>
      <c r="H522" s="16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2"/>
    </row>
    <row r="523" spans="1:65">
      <c r="B523" s="36"/>
      <c r="C523" s="20"/>
      <c r="D523" s="31"/>
      <c r="E523" s="31"/>
      <c r="F523" s="31"/>
      <c r="G523" s="31"/>
      <c r="BM523" s="62"/>
    </row>
    <row r="524" spans="1:65" ht="15">
      <c r="B524" s="37" t="s">
        <v>563</v>
      </c>
      <c r="BM524" s="32" t="s">
        <v>67</v>
      </c>
    </row>
    <row r="525" spans="1:65" ht="15">
      <c r="A525" s="28" t="s">
        <v>55</v>
      </c>
      <c r="B525" s="18" t="s">
        <v>115</v>
      </c>
      <c r="C525" s="15" t="s">
        <v>116</v>
      </c>
      <c r="D525" s="16" t="s">
        <v>234</v>
      </c>
      <c r="E525" s="17" t="s">
        <v>234</v>
      </c>
      <c r="F525" s="17" t="s">
        <v>234</v>
      </c>
      <c r="G525" s="17" t="s">
        <v>234</v>
      </c>
      <c r="H525" s="17" t="s">
        <v>234</v>
      </c>
      <c r="I525" s="17" t="s">
        <v>234</v>
      </c>
      <c r="J525" s="17" t="s">
        <v>234</v>
      </c>
      <c r="K525" s="17" t="s">
        <v>234</v>
      </c>
      <c r="L525" s="17" t="s">
        <v>234</v>
      </c>
      <c r="M525" s="17" t="s">
        <v>234</v>
      </c>
      <c r="N525" s="17" t="s">
        <v>234</v>
      </c>
      <c r="O525" s="17" t="s">
        <v>234</v>
      </c>
      <c r="P525" s="17" t="s">
        <v>234</v>
      </c>
      <c r="Q525" s="17" t="s">
        <v>234</v>
      </c>
      <c r="R525" s="17" t="s">
        <v>234</v>
      </c>
      <c r="S525" s="17" t="s">
        <v>234</v>
      </c>
      <c r="T525" s="17" t="s">
        <v>234</v>
      </c>
      <c r="U525" s="17" t="s">
        <v>234</v>
      </c>
      <c r="V525" s="17" t="s">
        <v>234</v>
      </c>
      <c r="W525" s="166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1</v>
      </c>
    </row>
    <row r="526" spans="1:65">
      <c r="A526" s="35"/>
      <c r="B526" s="19" t="s">
        <v>235</v>
      </c>
      <c r="C526" s="8" t="s">
        <v>235</v>
      </c>
      <c r="D526" s="164" t="s">
        <v>237</v>
      </c>
      <c r="E526" s="165" t="s">
        <v>238</v>
      </c>
      <c r="F526" s="165" t="s">
        <v>239</v>
      </c>
      <c r="G526" s="165" t="s">
        <v>241</v>
      </c>
      <c r="H526" s="165" t="s">
        <v>242</v>
      </c>
      <c r="I526" s="165" t="s">
        <v>243</v>
      </c>
      <c r="J526" s="165" t="s">
        <v>244</v>
      </c>
      <c r="K526" s="165" t="s">
        <v>245</v>
      </c>
      <c r="L526" s="165" t="s">
        <v>246</v>
      </c>
      <c r="M526" s="165" t="s">
        <v>247</v>
      </c>
      <c r="N526" s="165" t="s">
        <v>248</v>
      </c>
      <c r="O526" s="165" t="s">
        <v>249</v>
      </c>
      <c r="P526" s="165" t="s">
        <v>250</v>
      </c>
      <c r="Q526" s="165" t="s">
        <v>251</v>
      </c>
      <c r="R526" s="165" t="s">
        <v>252</v>
      </c>
      <c r="S526" s="165" t="s">
        <v>253</v>
      </c>
      <c r="T526" s="165" t="s">
        <v>254</v>
      </c>
      <c r="U526" s="165" t="s">
        <v>255</v>
      </c>
      <c r="V526" s="165" t="s">
        <v>268</v>
      </c>
      <c r="W526" s="166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 t="s">
        <v>1</v>
      </c>
    </row>
    <row r="527" spans="1:65">
      <c r="A527" s="35"/>
      <c r="B527" s="19"/>
      <c r="C527" s="8"/>
      <c r="D527" s="9" t="s">
        <v>271</v>
      </c>
      <c r="E527" s="10" t="s">
        <v>271</v>
      </c>
      <c r="F527" s="10" t="s">
        <v>269</v>
      </c>
      <c r="G527" s="10" t="s">
        <v>269</v>
      </c>
      <c r="H527" s="10" t="s">
        <v>269</v>
      </c>
      <c r="I527" s="10" t="s">
        <v>269</v>
      </c>
      <c r="J527" s="10" t="s">
        <v>269</v>
      </c>
      <c r="K527" s="10" t="s">
        <v>294</v>
      </c>
      <c r="L527" s="10" t="s">
        <v>271</v>
      </c>
      <c r="M527" s="10" t="s">
        <v>294</v>
      </c>
      <c r="N527" s="10" t="s">
        <v>271</v>
      </c>
      <c r="O527" s="10" t="s">
        <v>294</v>
      </c>
      <c r="P527" s="10" t="s">
        <v>269</v>
      </c>
      <c r="Q527" s="10" t="s">
        <v>294</v>
      </c>
      <c r="R527" s="10" t="s">
        <v>271</v>
      </c>
      <c r="S527" s="10" t="s">
        <v>294</v>
      </c>
      <c r="T527" s="10" t="s">
        <v>271</v>
      </c>
      <c r="U527" s="10" t="s">
        <v>271</v>
      </c>
      <c r="V527" s="10" t="s">
        <v>271</v>
      </c>
      <c r="W527" s="166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2</v>
      </c>
    </row>
    <row r="528" spans="1:65">
      <c r="A528" s="35"/>
      <c r="B528" s="19"/>
      <c r="C528" s="8"/>
      <c r="D528" s="29" t="s">
        <v>295</v>
      </c>
      <c r="E528" s="29" t="s">
        <v>296</v>
      </c>
      <c r="F528" s="29" t="s">
        <v>295</v>
      </c>
      <c r="G528" s="29" t="s">
        <v>295</v>
      </c>
      <c r="H528" s="29" t="s">
        <v>295</v>
      </c>
      <c r="I528" s="29" t="s">
        <v>295</v>
      </c>
      <c r="J528" s="29" t="s">
        <v>295</v>
      </c>
      <c r="K528" s="29" t="s">
        <v>297</v>
      </c>
      <c r="L528" s="29" t="s">
        <v>297</v>
      </c>
      <c r="M528" s="29" t="s">
        <v>297</v>
      </c>
      <c r="N528" s="29" t="s">
        <v>297</v>
      </c>
      <c r="O528" s="29" t="s">
        <v>298</v>
      </c>
      <c r="P528" s="29" t="s">
        <v>295</v>
      </c>
      <c r="Q528" s="29" t="s">
        <v>298</v>
      </c>
      <c r="R528" s="29" t="s">
        <v>298</v>
      </c>
      <c r="S528" s="29" t="s">
        <v>295</v>
      </c>
      <c r="T528" s="29" t="s">
        <v>297</v>
      </c>
      <c r="U528" s="29" t="s">
        <v>295</v>
      </c>
      <c r="V528" s="29" t="s">
        <v>299</v>
      </c>
      <c r="W528" s="166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3</v>
      </c>
    </row>
    <row r="529" spans="1:65">
      <c r="A529" s="35"/>
      <c r="B529" s="18">
        <v>1</v>
      </c>
      <c r="C529" s="14">
        <v>1</v>
      </c>
      <c r="D529" s="22">
        <v>1.1025</v>
      </c>
      <c r="E529" s="22">
        <v>1.0237020000000001</v>
      </c>
      <c r="F529" s="23">
        <v>1.1100000000000001</v>
      </c>
      <c r="G529" s="22">
        <v>1.1399999999999999</v>
      </c>
      <c r="H529" s="23">
        <v>1.1399999999999999</v>
      </c>
      <c r="I529" s="22">
        <v>1.0900000000000001</v>
      </c>
      <c r="J529" s="23">
        <v>1.1000000000000001</v>
      </c>
      <c r="K529" s="157">
        <v>1.2</v>
      </c>
      <c r="L529" s="22">
        <v>1.1000000000000001</v>
      </c>
      <c r="M529" s="22">
        <v>1.1000000000000001</v>
      </c>
      <c r="N529" s="22">
        <v>1.17</v>
      </c>
      <c r="O529" s="157">
        <v>1.2350278189898298</v>
      </c>
      <c r="P529" s="22">
        <v>1.1180000000000001</v>
      </c>
      <c r="Q529" s="157">
        <v>1.21</v>
      </c>
      <c r="R529" s="22">
        <v>0.97</v>
      </c>
      <c r="S529" s="22">
        <v>1.1200000000000001</v>
      </c>
      <c r="T529" s="157">
        <v>0.77900000000000003</v>
      </c>
      <c r="U529" s="157">
        <v>1.19</v>
      </c>
      <c r="V529" s="22">
        <v>1.21</v>
      </c>
      <c r="W529" s="166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1</v>
      </c>
    </row>
    <row r="530" spans="1:65">
      <c r="A530" s="35"/>
      <c r="B530" s="19">
        <v>1</v>
      </c>
      <c r="C530" s="8">
        <v>2</v>
      </c>
      <c r="D530" s="10">
        <v>1.1025</v>
      </c>
      <c r="E530" s="10">
        <v>1.0274749999999999</v>
      </c>
      <c r="F530" s="25">
        <v>1.1200000000000001</v>
      </c>
      <c r="G530" s="10">
        <v>1.1299999999999999</v>
      </c>
      <c r="H530" s="25">
        <v>1.1200000000000001</v>
      </c>
      <c r="I530" s="10">
        <v>1.1100000000000001</v>
      </c>
      <c r="J530" s="25">
        <v>1.0900000000000001</v>
      </c>
      <c r="K530" s="159">
        <v>1.18</v>
      </c>
      <c r="L530" s="10">
        <v>1.1000000000000001</v>
      </c>
      <c r="M530" s="10">
        <v>1.08</v>
      </c>
      <c r="N530" s="10">
        <v>1.17</v>
      </c>
      <c r="O530" s="159">
        <v>1.2085304478769299</v>
      </c>
      <c r="P530" s="10">
        <v>1.121</v>
      </c>
      <c r="Q530" s="159">
        <v>1.22</v>
      </c>
      <c r="R530" s="10">
        <v>1.03</v>
      </c>
      <c r="S530" s="10">
        <v>1.1399999999999999</v>
      </c>
      <c r="T530" s="159">
        <v>0.75900000000000001</v>
      </c>
      <c r="U530" s="159">
        <v>1.2</v>
      </c>
      <c r="V530" s="10">
        <v>1.04</v>
      </c>
      <c r="W530" s="166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7</v>
      </c>
    </row>
    <row r="531" spans="1:65">
      <c r="A531" s="35"/>
      <c r="B531" s="19">
        <v>1</v>
      </c>
      <c r="C531" s="8">
        <v>3</v>
      </c>
      <c r="D531" s="10">
        <v>1.155</v>
      </c>
      <c r="E531" s="10">
        <v>1.041963</v>
      </c>
      <c r="F531" s="25">
        <v>1.0900000000000001</v>
      </c>
      <c r="G531" s="10">
        <v>1.1399999999999999</v>
      </c>
      <c r="H531" s="25">
        <v>1.1100000000000001</v>
      </c>
      <c r="I531" s="10">
        <v>1.1100000000000001</v>
      </c>
      <c r="J531" s="25">
        <v>1.1000000000000001</v>
      </c>
      <c r="K531" s="160">
        <v>1.19</v>
      </c>
      <c r="L531" s="11">
        <v>1.1299999999999999</v>
      </c>
      <c r="M531" s="11">
        <v>1.1000000000000001</v>
      </c>
      <c r="N531" s="11">
        <v>1.1299999999999999</v>
      </c>
      <c r="O531" s="160">
        <v>1.1957750874481401</v>
      </c>
      <c r="P531" s="11">
        <v>1.0960000000000001</v>
      </c>
      <c r="Q531" s="160">
        <v>1.21</v>
      </c>
      <c r="R531" s="162">
        <v>1.33</v>
      </c>
      <c r="S531" s="11">
        <v>1.0900000000000001</v>
      </c>
      <c r="T531" s="160">
        <v>0.90200000000000002</v>
      </c>
      <c r="U531" s="160">
        <v>1.1883333333333335</v>
      </c>
      <c r="V531" s="11">
        <v>1.24</v>
      </c>
      <c r="W531" s="166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16</v>
      </c>
    </row>
    <row r="532" spans="1:65">
      <c r="A532" s="35"/>
      <c r="B532" s="19">
        <v>1</v>
      </c>
      <c r="C532" s="8">
        <v>4</v>
      </c>
      <c r="D532" s="10">
        <v>1.1340000000000001</v>
      </c>
      <c r="E532" s="10">
        <v>1.0485770000000001</v>
      </c>
      <c r="F532" s="25">
        <v>1.1000000000000001</v>
      </c>
      <c r="G532" s="10">
        <v>1.1200000000000001</v>
      </c>
      <c r="H532" s="25">
        <v>1.1100000000000001</v>
      </c>
      <c r="I532" s="10">
        <v>1.1100000000000001</v>
      </c>
      <c r="J532" s="25">
        <v>1.1000000000000001</v>
      </c>
      <c r="K532" s="160">
        <v>1.18</v>
      </c>
      <c r="L532" s="11">
        <v>1.1000000000000001</v>
      </c>
      <c r="M532" s="11">
        <v>1.07</v>
      </c>
      <c r="N532" s="11">
        <v>1.17</v>
      </c>
      <c r="O532" s="160">
        <v>1.19922652893881</v>
      </c>
      <c r="P532" s="11">
        <v>1.105</v>
      </c>
      <c r="Q532" s="160">
        <v>1.23</v>
      </c>
      <c r="R532" s="162">
        <v>1.28</v>
      </c>
      <c r="S532" s="11">
        <v>1.08</v>
      </c>
      <c r="T532" s="160">
        <v>0.85899999999999999</v>
      </c>
      <c r="U532" s="160">
        <v>1.19</v>
      </c>
      <c r="V532" s="11">
        <v>1.0699999999999998</v>
      </c>
      <c r="W532" s="166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1.1057040595238095</v>
      </c>
    </row>
    <row r="533" spans="1:65">
      <c r="A533" s="35"/>
      <c r="B533" s="19">
        <v>1</v>
      </c>
      <c r="C533" s="8">
        <v>5</v>
      </c>
      <c r="D533" s="10">
        <v>1.1445000000000001</v>
      </c>
      <c r="E533" s="10">
        <v>1.0901969999999999</v>
      </c>
      <c r="F533" s="10">
        <v>1.1299999999999999</v>
      </c>
      <c r="G533" s="10">
        <v>1.1100000000000001</v>
      </c>
      <c r="H533" s="10">
        <v>1.1100000000000001</v>
      </c>
      <c r="I533" s="10">
        <v>1.1100000000000001</v>
      </c>
      <c r="J533" s="10">
        <v>1.1100000000000001</v>
      </c>
      <c r="K533" s="159">
        <v>1.1599999999999999</v>
      </c>
      <c r="L533" s="10">
        <v>1.07</v>
      </c>
      <c r="M533" s="10">
        <v>1.0900000000000001</v>
      </c>
      <c r="N533" s="10">
        <v>1.1499999999999999</v>
      </c>
      <c r="O533" s="159">
        <v>1.2283361473874099</v>
      </c>
      <c r="P533" s="10">
        <v>1.133</v>
      </c>
      <c r="Q533" s="159">
        <v>1.22</v>
      </c>
      <c r="R533" s="10">
        <v>1.17</v>
      </c>
      <c r="S533" s="10">
        <v>1.1200000000000001</v>
      </c>
      <c r="T533" s="159">
        <v>0.85199999999999998</v>
      </c>
      <c r="U533" s="159">
        <v>1.1949999999999998</v>
      </c>
      <c r="V533" s="10">
        <v>1.04</v>
      </c>
      <c r="W533" s="166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93</v>
      </c>
    </row>
    <row r="534" spans="1:65">
      <c r="A534" s="35"/>
      <c r="B534" s="19">
        <v>1</v>
      </c>
      <c r="C534" s="8">
        <v>6</v>
      </c>
      <c r="D534" s="10">
        <v>1.1445000000000001</v>
      </c>
      <c r="E534" s="10">
        <v>1.103227</v>
      </c>
      <c r="F534" s="10">
        <v>1.1200000000000001</v>
      </c>
      <c r="G534" s="10">
        <v>1.1299999999999999</v>
      </c>
      <c r="H534" s="10">
        <v>1.1200000000000001</v>
      </c>
      <c r="I534" s="10">
        <v>1.1000000000000001</v>
      </c>
      <c r="J534" s="10">
        <v>1.1000000000000001</v>
      </c>
      <c r="K534" s="159">
        <v>1.18</v>
      </c>
      <c r="L534" s="10">
        <v>1.1000000000000001</v>
      </c>
      <c r="M534" s="10">
        <v>1.1100000000000001</v>
      </c>
      <c r="N534" s="10">
        <v>1.1599999999999999</v>
      </c>
      <c r="O534" s="159">
        <v>1.2093415189900498</v>
      </c>
      <c r="P534" s="10">
        <v>1.113</v>
      </c>
      <c r="Q534" s="159">
        <v>1.22</v>
      </c>
      <c r="R534" s="10">
        <v>1.02</v>
      </c>
      <c r="S534" s="10">
        <v>1.08</v>
      </c>
      <c r="T534" s="159">
        <v>0.64700000000000002</v>
      </c>
      <c r="U534" s="159">
        <v>1.1850000000000001</v>
      </c>
      <c r="V534" s="10">
        <v>1.08</v>
      </c>
      <c r="W534" s="166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62"/>
    </row>
    <row r="535" spans="1:65">
      <c r="A535" s="35"/>
      <c r="B535" s="20" t="s">
        <v>261</v>
      </c>
      <c r="C535" s="12"/>
      <c r="D535" s="26">
        <v>1.1305000000000001</v>
      </c>
      <c r="E535" s="26">
        <v>1.0558568333333334</v>
      </c>
      <c r="F535" s="26">
        <v>1.1116666666666666</v>
      </c>
      <c r="G535" s="26">
        <v>1.1283333333333332</v>
      </c>
      <c r="H535" s="26">
        <v>1.1183333333333334</v>
      </c>
      <c r="I535" s="26">
        <v>1.1050000000000002</v>
      </c>
      <c r="J535" s="26">
        <v>1.1000000000000003</v>
      </c>
      <c r="K535" s="26">
        <v>1.1816666666666666</v>
      </c>
      <c r="L535" s="26">
        <v>1.0999999999999999</v>
      </c>
      <c r="M535" s="26">
        <v>1.0916666666666668</v>
      </c>
      <c r="N535" s="26">
        <v>1.1583333333333332</v>
      </c>
      <c r="O535" s="26">
        <v>1.2127062582718615</v>
      </c>
      <c r="P535" s="26">
        <v>1.1143333333333334</v>
      </c>
      <c r="Q535" s="26">
        <v>1.218333333333333</v>
      </c>
      <c r="R535" s="26">
        <v>1.1333333333333335</v>
      </c>
      <c r="S535" s="26">
        <v>1.105</v>
      </c>
      <c r="T535" s="26">
        <v>0.79966666666666664</v>
      </c>
      <c r="U535" s="26">
        <v>1.1913888888888888</v>
      </c>
      <c r="V535" s="26">
        <v>1.1133333333333335</v>
      </c>
      <c r="W535" s="166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62"/>
    </row>
    <row r="536" spans="1:65">
      <c r="A536" s="35"/>
      <c r="B536" s="3" t="s">
        <v>262</v>
      </c>
      <c r="C536" s="33"/>
      <c r="D536" s="11">
        <v>1.1392500000000001</v>
      </c>
      <c r="E536" s="11">
        <v>1.0452699999999999</v>
      </c>
      <c r="F536" s="11">
        <v>1.1150000000000002</v>
      </c>
      <c r="G536" s="11">
        <v>1.1299999999999999</v>
      </c>
      <c r="H536" s="11">
        <v>1.1150000000000002</v>
      </c>
      <c r="I536" s="11">
        <v>1.1100000000000001</v>
      </c>
      <c r="J536" s="11">
        <v>1.1000000000000001</v>
      </c>
      <c r="K536" s="11">
        <v>1.18</v>
      </c>
      <c r="L536" s="11">
        <v>1.1000000000000001</v>
      </c>
      <c r="M536" s="11">
        <v>1.0950000000000002</v>
      </c>
      <c r="N536" s="11">
        <v>1.165</v>
      </c>
      <c r="O536" s="11">
        <v>1.2089359834334898</v>
      </c>
      <c r="P536" s="11">
        <v>1.1154999999999999</v>
      </c>
      <c r="Q536" s="11">
        <v>1.22</v>
      </c>
      <c r="R536" s="11">
        <v>1.1000000000000001</v>
      </c>
      <c r="S536" s="11">
        <v>1.105</v>
      </c>
      <c r="T536" s="11">
        <v>0.8155</v>
      </c>
      <c r="U536" s="11">
        <v>1.19</v>
      </c>
      <c r="V536" s="11">
        <v>1.075</v>
      </c>
      <c r="W536" s="166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2"/>
    </row>
    <row r="537" spans="1:65">
      <c r="A537" s="35"/>
      <c r="B537" s="3" t="s">
        <v>263</v>
      </c>
      <c r="C537" s="33"/>
      <c r="D537" s="27">
        <v>2.2682592444427521E-2</v>
      </c>
      <c r="E537" s="27">
        <v>3.3192396975311428E-2</v>
      </c>
      <c r="F537" s="27">
        <v>1.4719601443879703E-2</v>
      </c>
      <c r="G537" s="27">
        <v>1.169045194450003E-2</v>
      </c>
      <c r="H537" s="27">
        <v>1.1690451944500049E-2</v>
      </c>
      <c r="I537" s="27">
        <v>8.3666002653407616E-3</v>
      </c>
      <c r="J537" s="27">
        <v>6.324555320336764E-3</v>
      </c>
      <c r="K537" s="27">
        <v>1.3291601358251269E-2</v>
      </c>
      <c r="L537" s="27">
        <v>1.8973665961010223E-2</v>
      </c>
      <c r="M537" s="27">
        <v>1.4719601443879758E-2</v>
      </c>
      <c r="N537" s="27">
        <v>1.6020819787597236E-2</v>
      </c>
      <c r="O537" s="27">
        <v>1.5745932921828645E-2</v>
      </c>
      <c r="P537" s="27">
        <v>1.2894443247642232E-2</v>
      </c>
      <c r="Q537" s="27">
        <v>7.5277265270908156E-3</v>
      </c>
      <c r="R537" s="27">
        <v>0.14948801512718782</v>
      </c>
      <c r="S537" s="27">
        <v>2.5099800796022229E-2</v>
      </c>
      <c r="T537" s="27">
        <v>9.1781624885739474E-2</v>
      </c>
      <c r="U537" s="27">
        <v>5.3142017971413279E-3</v>
      </c>
      <c r="V537" s="27">
        <v>8.846845012017937E-2</v>
      </c>
      <c r="W537" s="232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63"/>
    </row>
    <row r="538" spans="1:65">
      <c r="A538" s="35"/>
      <c r="B538" s="3" t="s">
        <v>87</v>
      </c>
      <c r="C538" s="33"/>
      <c r="D538" s="13">
        <v>2.0064212688569234E-2</v>
      </c>
      <c r="E538" s="13">
        <v>3.1436456087065558E-2</v>
      </c>
      <c r="F538" s="13">
        <v>1.3241020789097184E-2</v>
      </c>
      <c r="G538" s="13">
        <v>1.036081413101923E-2</v>
      </c>
      <c r="H538" s="13">
        <v>1.0453459264828657E-2</v>
      </c>
      <c r="I538" s="13">
        <v>7.5715839505346248E-3</v>
      </c>
      <c r="J538" s="13">
        <v>5.7495957457606925E-3</v>
      </c>
      <c r="K538" s="13">
        <v>1.1248181685403048E-2</v>
      </c>
      <c r="L538" s="13">
        <v>1.7248787237282022E-2</v>
      </c>
      <c r="M538" s="13">
        <v>1.348360437607306E-2</v>
      </c>
      <c r="N538" s="13">
        <v>1.3830923557637903E-2</v>
      </c>
      <c r="O538" s="13">
        <v>1.2984127701515301E-2</v>
      </c>
      <c r="P538" s="13">
        <v>1.1571441741826709E-2</v>
      </c>
      <c r="Q538" s="13">
        <v>6.1787085037681129E-3</v>
      </c>
      <c r="R538" s="13">
        <v>0.13190118981810686</v>
      </c>
      <c r="S538" s="13">
        <v>2.2714751851603827E-2</v>
      </c>
      <c r="T538" s="13">
        <v>0.11477485396299227</v>
      </c>
      <c r="U538" s="13">
        <v>4.4605097854298857E-3</v>
      </c>
      <c r="V538" s="13">
        <v>7.9462679748664097E-2</v>
      </c>
      <c r="W538" s="166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2"/>
    </row>
    <row r="539" spans="1:65">
      <c r="A539" s="35"/>
      <c r="B539" s="3" t="s">
        <v>264</v>
      </c>
      <c r="C539" s="33"/>
      <c r="D539" s="13">
        <v>2.2425476566369396E-2</v>
      </c>
      <c r="E539" s="13">
        <v>-4.5081887654408792E-2</v>
      </c>
      <c r="F539" s="13">
        <v>5.392588633006401E-3</v>
      </c>
      <c r="G539" s="13">
        <v>2.0465940786424719E-2</v>
      </c>
      <c r="H539" s="13">
        <v>1.1421929494373817E-2</v>
      </c>
      <c r="I539" s="13">
        <v>-6.367522283606819E-4</v>
      </c>
      <c r="J539" s="13">
        <v>-5.1587578743861329E-3</v>
      </c>
      <c r="K539" s="13">
        <v>6.8700667677363603E-2</v>
      </c>
      <c r="L539" s="13">
        <v>-5.1587578743864659E-3</v>
      </c>
      <c r="M539" s="13">
        <v>-1.2695433951095514E-2</v>
      </c>
      <c r="N539" s="13">
        <v>4.7597974662577869E-2</v>
      </c>
      <c r="O539" s="13">
        <v>9.6772909375167249E-2</v>
      </c>
      <c r="P539" s="13">
        <v>7.8043249775534562E-3</v>
      </c>
      <c r="Q539" s="13">
        <v>0.10186204241488395</v>
      </c>
      <c r="R539" s="13">
        <v>2.4987946432450503E-2</v>
      </c>
      <c r="S539" s="13">
        <v>-6.3675222836090395E-4</v>
      </c>
      <c r="T539" s="13">
        <v>-0.27678056367898574</v>
      </c>
      <c r="U539" s="13">
        <v>7.7493456433524344E-2</v>
      </c>
      <c r="V539" s="13">
        <v>6.8999238483484771E-3</v>
      </c>
      <c r="W539" s="166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2"/>
    </row>
    <row r="540" spans="1:65">
      <c r="A540" s="35"/>
      <c r="B540" s="53" t="s">
        <v>265</v>
      </c>
      <c r="C540" s="54"/>
      <c r="D540" s="52">
        <v>0.67</v>
      </c>
      <c r="E540" s="52">
        <v>2.44</v>
      </c>
      <c r="F540" s="52">
        <v>0.11</v>
      </c>
      <c r="G540" s="52">
        <v>0.57999999999999996</v>
      </c>
      <c r="H540" s="52">
        <v>0.17</v>
      </c>
      <c r="I540" s="52">
        <v>0.39</v>
      </c>
      <c r="J540" s="52">
        <v>0.6</v>
      </c>
      <c r="K540" s="52">
        <v>2.81</v>
      </c>
      <c r="L540" s="52">
        <v>0.6</v>
      </c>
      <c r="M540" s="52">
        <v>0.95</v>
      </c>
      <c r="N540" s="52">
        <v>1.84</v>
      </c>
      <c r="O540" s="52">
        <v>4.0999999999999996</v>
      </c>
      <c r="P540" s="52">
        <v>0</v>
      </c>
      <c r="Q540" s="52">
        <v>4.34</v>
      </c>
      <c r="R540" s="52">
        <v>0.79</v>
      </c>
      <c r="S540" s="52">
        <v>0.39</v>
      </c>
      <c r="T540" s="52">
        <v>13.12</v>
      </c>
      <c r="U540" s="52">
        <v>3.21</v>
      </c>
      <c r="V540" s="52">
        <v>0.04</v>
      </c>
      <c r="W540" s="166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62"/>
    </row>
    <row r="541" spans="1:65">
      <c r="B541" s="36"/>
      <c r="C541" s="20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BM541" s="62"/>
    </row>
    <row r="542" spans="1:65" ht="15">
      <c r="B542" s="37" t="s">
        <v>564</v>
      </c>
      <c r="BM542" s="32" t="s">
        <v>67</v>
      </c>
    </row>
    <row r="543" spans="1:65" ht="15">
      <c r="A543" s="28" t="s">
        <v>56</v>
      </c>
      <c r="B543" s="18" t="s">
        <v>115</v>
      </c>
      <c r="C543" s="15" t="s">
        <v>116</v>
      </c>
      <c r="D543" s="16" t="s">
        <v>234</v>
      </c>
      <c r="E543" s="17" t="s">
        <v>234</v>
      </c>
      <c r="F543" s="17" t="s">
        <v>234</v>
      </c>
      <c r="G543" s="17" t="s">
        <v>234</v>
      </c>
      <c r="H543" s="17" t="s">
        <v>234</v>
      </c>
      <c r="I543" s="17" t="s">
        <v>234</v>
      </c>
      <c r="J543" s="17" t="s">
        <v>234</v>
      </c>
      <c r="K543" s="17" t="s">
        <v>234</v>
      </c>
      <c r="L543" s="17" t="s">
        <v>234</v>
      </c>
      <c r="M543" s="17" t="s">
        <v>234</v>
      </c>
      <c r="N543" s="17" t="s">
        <v>234</v>
      </c>
      <c r="O543" s="17" t="s">
        <v>234</v>
      </c>
      <c r="P543" s="17" t="s">
        <v>234</v>
      </c>
      <c r="Q543" s="17" t="s">
        <v>234</v>
      </c>
      <c r="R543" s="17" t="s">
        <v>234</v>
      </c>
      <c r="S543" s="17" t="s">
        <v>234</v>
      </c>
      <c r="T543" s="17" t="s">
        <v>234</v>
      </c>
      <c r="U543" s="17" t="s">
        <v>234</v>
      </c>
      <c r="V543" s="17" t="s">
        <v>234</v>
      </c>
      <c r="W543" s="166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>
        <v>1</v>
      </c>
    </row>
    <row r="544" spans="1:65">
      <c r="A544" s="35"/>
      <c r="B544" s="19" t="s">
        <v>235</v>
      </c>
      <c r="C544" s="8" t="s">
        <v>235</v>
      </c>
      <c r="D544" s="164" t="s">
        <v>237</v>
      </c>
      <c r="E544" s="165" t="s">
        <v>238</v>
      </c>
      <c r="F544" s="165" t="s">
        <v>239</v>
      </c>
      <c r="G544" s="165" t="s">
        <v>241</v>
      </c>
      <c r="H544" s="165" t="s">
        <v>242</v>
      </c>
      <c r="I544" s="165" t="s">
        <v>243</v>
      </c>
      <c r="J544" s="165" t="s">
        <v>244</v>
      </c>
      <c r="K544" s="165" t="s">
        <v>245</v>
      </c>
      <c r="L544" s="165" t="s">
        <v>246</v>
      </c>
      <c r="M544" s="165" t="s">
        <v>247</v>
      </c>
      <c r="N544" s="165" t="s">
        <v>248</v>
      </c>
      <c r="O544" s="165" t="s">
        <v>249</v>
      </c>
      <c r="P544" s="165" t="s">
        <v>250</v>
      </c>
      <c r="Q544" s="165" t="s">
        <v>251</v>
      </c>
      <c r="R544" s="165" t="s">
        <v>252</v>
      </c>
      <c r="S544" s="165" t="s">
        <v>253</v>
      </c>
      <c r="T544" s="165" t="s">
        <v>254</v>
      </c>
      <c r="U544" s="165" t="s">
        <v>255</v>
      </c>
      <c r="V544" s="165" t="s">
        <v>268</v>
      </c>
      <c r="W544" s="166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 t="s">
        <v>1</v>
      </c>
    </row>
    <row r="545" spans="1:65">
      <c r="A545" s="35"/>
      <c r="B545" s="19"/>
      <c r="C545" s="8"/>
      <c r="D545" s="9" t="s">
        <v>271</v>
      </c>
      <c r="E545" s="10" t="s">
        <v>271</v>
      </c>
      <c r="F545" s="10" t="s">
        <v>269</v>
      </c>
      <c r="G545" s="10" t="s">
        <v>269</v>
      </c>
      <c r="H545" s="10" t="s">
        <v>269</v>
      </c>
      <c r="I545" s="10" t="s">
        <v>269</v>
      </c>
      <c r="J545" s="10" t="s">
        <v>269</v>
      </c>
      <c r="K545" s="10" t="s">
        <v>294</v>
      </c>
      <c r="L545" s="10" t="s">
        <v>271</v>
      </c>
      <c r="M545" s="10" t="s">
        <v>294</v>
      </c>
      <c r="N545" s="10" t="s">
        <v>271</v>
      </c>
      <c r="O545" s="10" t="s">
        <v>294</v>
      </c>
      <c r="P545" s="10" t="s">
        <v>269</v>
      </c>
      <c r="Q545" s="10" t="s">
        <v>294</v>
      </c>
      <c r="R545" s="10" t="s">
        <v>271</v>
      </c>
      <c r="S545" s="10" t="s">
        <v>294</v>
      </c>
      <c r="T545" s="10" t="s">
        <v>271</v>
      </c>
      <c r="U545" s="10" t="s">
        <v>271</v>
      </c>
      <c r="V545" s="10" t="s">
        <v>271</v>
      </c>
      <c r="W545" s="166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3</v>
      </c>
    </row>
    <row r="546" spans="1:65">
      <c r="A546" s="35"/>
      <c r="B546" s="19"/>
      <c r="C546" s="8"/>
      <c r="D546" s="29" t="s">
        <v>295</v>
      </c>
      <c r="E546" s="29" t="s">
        <v>296</v>
      </c>
      <c r="F546" s="29" t="s">
        <v>295</v>
      </c>
      <c r="G546" s="29" t="s">
        <v>295</v>
      </c>
      <c r="H546" s="29" t="s">
        <v>295</v>
      </c>
      <c r="I546" s="29" t="s">
        <v>295</v>
      </c>
      <c r="J546" s="29" t="s">
        <v>295</v>
      </c>
      <c r="K546" s="29" t="s">
        <v>297</v>
      </c>
      <c r="L546" s="29" t="s">
        <v>297</v>
      </c>
      <c r="M546" s="29" t="s">
        <v>297</v>
      </c>
      <c r="N546" s="29" t="s">
        <v>297</v>
      </c>
      <c r="O546" s="29" t="s">
        <v>298</v>
      </c>
      <c r="P546" s="29" t="s">
        <v>295</v>
      </c>
      <c r="Q546" s="29" t="s">
        <v>298</v>
      </c>
      <c r="R546" s="29" t="s">
        <v>298</v>
      </c>
      <c r="S546" s="29" t="s">
        <v>295</v>
      </c>
      <c r="T546" s="29" t="s">
        <v>297</v>
      </c>
      <c r="U546" s="29" t="s">
        <v>295</v>
      </c>
      <c r="V546" s="29" t="s">
        <v>299</v>
      </c>
      <c r="W546" s="166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2">
        <v>3</v>
      </c>
    </row>
    <row r="547" spans="1:65">
      <c r="A547" s="35"/>
      <c r="B547" s="18">
        <v>1</v>
      </c>
      <c r="C547" s="14">
        <v>1</v>
      </c>
      <c r="D547" s="259">
        <v>5.6115275999999999E-2</v>
      </c>
      <c r="E547" s="242">
        <v>4.7646000000000001E-2</v>
      </c>
      <c r="F547" s="260">
        <v>5.0600000000000006E-2</v>
      </c>
      <c r="G547" s="242">
        <v>5.1400000000000001E-2</v>
      </c>
      <c r="H547" s="260">
        <v>5.0699999999999995E-2</v>
      </c>
      <c r="I547" s="242">
        <v>4.9600000000000005E-2</v>
      </c>
      <c r="J547" s="260">
        <v>5.2299999999999999E-2</v>
      </c>
      <c r="K547" s="242">
        <v>5.4600000000000003E-2</v>
      </c>
      <c r="L547" s="259">
        <v>4.3700000000000003E-2</v>
      </c>
      <c r="M547" s="242">
        <v>5.3899999999999997E-2</v>
      </c>
      <c r="N547" s="242">
        <v>5.3300000000000007E-2</v>
      </c>
      <c r="O547" s="242">
        <v>5.2927340744503393E-2</v>
      </c>
      <c r="P547" s="242">
        <v>5.4550000000000001E-2</v>
      </c>
      <c r="Q547" s="242">
        <v>5.1299999999999998E-2</v>
      </c>
      <c r="R547" s="242">
        <v>4.36E-2</v>
      </c>
      <c r="S547" s="242">
        <v>5.57E-2</v>
      </c>
      <c r="T547" s="242">
        <v>4.4999999999999998E-2</v>
      </c>
      <c r="U547" s="242">
        <v>4.8367674999999999E-2</v>
      </c>
      <c r="V547" s="242">
        <v>5.7200000000000001E-2</v>
      </c>
      <c r="W547" s="232"/>
      <c r="X547" s="233"/>
      <c r="Y547" s="233"/>
      <c r="Z547" s="233"/>
      <c r="AA547" s="233"/>
      <c r="AB547" s="233"/>
      <c r="AC547" s="233"/>
      <c r="AD547" s="233"/>
      <c r="AE547" s="233"/>
      <c r="AF547" s="233"/>
      <c r="AG547" s="233"/>
      <c r="AH547" s="233"/>
      <c r="AI547" s="233"/>
      <c r="AJ547" s="233"/>
      <c r="AK547" s="233"/>
      <c r="AL547" s="233"/>
      <c r="AM547" s="233"/>
      <c r="AN547" s="233"/>
      <c r="AO547" s="233"/>
      <c r="AP547" s="233"/>
      <c r="AQ547" s="233"/>
      <c r="AR547" s="233"/>
      <c r="AS547" s="233"/>
      <c r="AT547" s="233"/>
      <c r="AU547" s="233"/>
      <c r="AV547" s="233"/>
      <c r="AW547" s="233"/>
      <c r="AX547" s="233"/>
      <c r="AY547" s="233"/>
      <c r="AZ547" s="233"/>
      <c r="BA547" s="233"/>
      <c r="BB547" s="233"/>
      <c r="BC547" s="23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43">
        <v>1</v>
      </c>
    </row>
    <row r="548" spans="1:65">
      <c r="A548" s="35"/>
      <c r="B548" s="19">
        <v>1</v>
      </c>
      <c r="C548" s="8">
        <v>2</v>
      </c>
      <c r="D548" s="261">
        <v>5.6341091999999988E-2</v>
      </c>
      <c r="E548" s="244">
        <v>4.7760999999999998E-2</v>
      </c>
      <c r="F548" s="262">
        <v>5.0600000000000006E-2</v>
      </c>
      <c r="G548" s="244">
        <v>5.1000000000000004E-2</v>
      </c>
      <c r="H548" s="262">
        <v>4.9500000000000002E-2</v>
      </c>
      <c r="I548" s="244">
        <v>5.0299999999999997E-2</v>
      </c>
      <c r="J548" s="262">
        <v>5.2299999999999999E-2</v>
      </c>
      <c r="K548" s="244">
        <v>5.4100000000000002E-2</v>
      </c>
      <c r="L548" s="261">
        <v>4.3499999999999997E-2</v>
      </c>
      <c r="M548" s="244">
        <v>5.4900000000000004E-2</v>
      </c>
      <c r="N548" s="244">
        <v>5.2700000000000004E-2</v>
      </c>
      <c r="O548" s="244">
        <v>5.3461953085264489E-2</v>
      </c>
      <c r="P548" s="244">
        <v>5.5070000000000001E-2</v>
      </c>
      <c r="Q548" s="244">
        <v>5.1199999999999996E-2</v>
      </c>
      <c r="R548" s="244">
        <v>4.5999999999999999E-2</v>
      </c>
      <c r="S548" s="244">
        <v>5.4399999999999997E-2</v>
      </c>
      <c r="T548" s="244">
        <v>4.7E-2</v>
      </c>
      <c r="U548" s="244">
        <v>4.8442483333333335E-2</v>
      </c>
      <c r="V548" s="244">
        <v>4.9000000000000002E-2</v>
      </c>
      <c r="W548" s="232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3"/>
      <c r="AH548" s="233"/>
      <c r="AI548" s="233"/>
      <c r="AJ548" s="233"/>
      <c r="AK548" s="233"/>
      <c r="AL548" s="233"/>
      <c r="AM548" s="233"/>
      <c r="AN548" s="233"/>
      <c r="AO548" s="233"/>
      <c r="AP548" s="233"/>
      <c r="AQ548" s="233"/>
      <c r="AR548" s="233"/>
      <c r="AS548" s="233"/>
      <c r="AT548" s="233"/>
      <c r="AU548" s="233"/>
      <c r="AV548" s="233"/>
      <c r="AW548" s="233"/>
      <c r="AX548" s="233"/>
      <c r="AY548" s="233"/>
      <c r="AZ548" s="233"/>
      <c r="BA548" s="233"/>
      <c r="BB548" s="233"/>
      <c r="BC548" s="233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43">
        <v>8</v>
      </c>
    </row>
    <row r="549" spans="1:65">
      <c r="A549" s="35"/>
      <c r="B549" s="19">
        <v>1</v>
      </c>
      <c r="C549" s="8">
        <v>3</v>
      </c>
      <c r="D549" s="261">
        <v>5.7470171999999986E-2</v>
      </c>
      <c r="E549" s="244">
        <v>4.7960000000000003E-2</v>
      </c>
      <c r="F549" s="262">
        <v>4.8899999999999999E-2</v>
      </c>
      <c r="G549" s="244">
        <v>5.0600000000000006E-2</v>
      </c>
      <c r="H549" s="262">
        <v>5.0100000000000006E-2</v>
      </c>
      <c r="I549" s="244">
        <v>4.9799999999999997E-2</v>
      </c>
      <c r="J549" s="262">
        <v>5.2299999999999999E-2</v>
      </c>
      <c r="K549" s="262">
        <v>5.4800000000000001E-2</v>
      </c>
      <c r="L549" s="263">
        <v>4.4900000000000002E-2</v>
      </c>
      <c r="M549" s="27">
        <v>5.3300000000000007E-2</v>
      </c>
      <c r="N549" s="27">
        <v>5.1299999999999998E-2</v>
      </c>
      <c r="O549" s="27">
        <v>5.2498009820782954E-2</v>
      </c>
      <c r="P549" s="27">
        <v>5.4089999999999999E-2</v>
      </c>
      <c r="Q549" s="27">
        <v>5.1099999999999993E-2</v>
      </c>
      <c r="R549" s="27">
        <v>5.9799999999999999E-2</v>
      </c>
      <c r="S549" s="27">
        <v>5.1799999999999999E-2</v>
      </c>
      <c r="T549" s="27">
        <v>0.05</v>
      </c>
      <c r="U549" s="27">
        <v>4.8260825E-2</v>
      </c>
      <c r="V549" s="27">
        <v>5.7700000000000001E-2</v>
      </c>
      <c r="W549" s="232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/>
      <c r="AH549" s="233"/>
      <c r="AI549" s="233"/>
      <c r="AJ549" s="233"/>
      <c r="AK549" s="233"/>
      <c r="AL549" s="233"/>
      <c r="AM549" s="233"/>
      <c r="AN549" s="233"/>
      <c r="AO549" s="233"/>
      <c r="AP549" s="233"/>
      <c r="AQ549" s="233"/>
      <c r="AR549" s="233"/>
      <c r="AS549" s="233"/>
      <c r="AT549" s="233"/>
      <c r="AU549" s="233"/>
      <c r="AV549" s="233"/>
      <c r="AW549" s="233"/>
      <c r="AX549" s="233"/>
      <c r="AY549" s="233"/>
      <c r="AZ549" s="233"/>
      <c r="BA549" s="233"/>
      <c r="BB549" s="233"/>
      <c r="BC549" s="233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43">
        <v>16</v>
      </c>
    </row>
    <row r="550" spans="1:65">
      <c r="A550" s="35"/>
      <c r="B550" s="19">
        <v>1</v>
      </c>
      <c r="C550" s="8">
        <v>4</v>
      </c>
      <c r="D550" s="261">
        <v>5.6679816000000001E-2</v>
      </c>
      <c r="E550" s="244">
        <v>4.8231999999999997E-2</v>
      </c>
      <c r="F550" s="262">
        <v>4.99E-2</v>
      </c>
      <c r="G550" s="244">
        <v>5.0600000000000006E-2</v>
      </c>
      <c r="H550" s="262">
        <v>4.9500000000000002E-2</v>
      </c>
      <c r="I550" s="244">
        <v>4.99E-2</v>
      </c>
      <c r="J550" s="262">
        <v>5.2800000000000007E-2</v>
      </c>
      <c r="K550" s="262">
        <v>5.4199999999999998E-2</v>
      </c>
      <c r="L550" s="263">
        <v>4.3800000000000006E-2</v>
      </c>
      <c r="M550" s="27">
        <v>5.4100000000000002E-2</v>
      </c>
      <c r="N550" s="27">
        <v>5.2700000000000004E-2</v>
      </c>
      <c r="O550" s="27">
        <v>5.2695206771968012E-2</v>
      </c>
      <c r="P550" s="27">
        <v>5.4299999999999994E-2</v>
      </c>
      <c r="Q550" s="27">
        <v>5.1599999999999993E-2</v>
      </c>
      <c r="R550" s="27">
        <v>5.7300000000000004E-2</v>
      </c>
      <c r="S550" s="27">
        <v>4.9799999999999997E-2</v>
      </c>
      <c r="T550" s="27">
        <v>4.8000000000000001E-2</v>
      </c>
      <c r="U550" s="27">
        <v>4.8568750000000001E-2</v>
      </c>
      <c r="V550" s="27">
        <v>5.1000000000000004E-2</v>
      </c>
      <c r="W550" s="232"/>
      <c r="X550" s="233"/>
      <c r="Y550" s="233"/>
      <c r="Z550" s="233"/>
      <c r="AA550" s="233"/>
      <c r="AB550" s="233"/>
      <c r="AC550" s="233"/>
      <c r="AD550" s="233"/>
      <c r="AE550" s="233"/>
      <c r="AF550" s="233"/>
      <c r="AG550" s="233"/>
      <c r="AH550" s="233"/>
      <c r="AI550" s="233"/>
      <c r="AJ550" s="233"/>
      <c r="AK550" s="233"/>
      <c r="AL550" s="233"/>
      <c r="AM550" s="233"/>
      <c r="AN550" s="233"/>
      <c r="AO550" s="233"/>
      <c r="AP550" s="233"/>
      <c r="AQ550" s="233"/>
      <c r="AR550" s="233"/>
      <c r="AS550" s="233"/>
      <c r="AT550" s="233"/>
      <c r="AU550" s="233"/>
      <c r="AV550" s="233"/>
      <c r="AW550" s="233"/>
      <c r="AX550" s="233"/>
      <c r="AY550" s="233"/>
      <c r="AZ550" s="233"/>
      <c r="BA550" s="233"/>
      <c r="BB550" s="233"/>
      <c r="BC550" s="233"/>
      <c r="BD550" s="233"/>
      <c r="BE550" s="233"/>
      <c r="BF550" s="233"/>
      <c r="BG550" s="233"/>
      <c r="BH550" s="233"/>
      <c r="BI550" s="233"/>
      <c r="BJ550" s="233"/>
      <c r="BK550" s="233"/>
      <c r="BL550" s="233"/>
      <c r="BM550" s="243">
        <v>5.1444025729510456E-2</v>
      </c>
    </row>
    <row r="551" spans="1:65">
      <c r="A551" s="35"/>
      <c r="B551" s="19">
        <v>1</v>
      </c>
      <c r="C551" s="8">
        <v>5</v>
      </c>
      <c r="D551" s="261">
        <v>5.7357263999999998E-2</v>
      </c>
      <c r="E551" s="244">
        <v>5.2413999999999995E-2</v>
      </c>
      <c r="F551" s="244">
        <v>5.1900000000000002E-2</v>
      </c>
      <c r="G551" s="244">
        <v>5.0600000000000006E-2</v>
      </c>
      <c r="H551" s="244">
        <v>4.9500000000000002E-2</v>
      </c>
      <c r="I551" s="244">
        <v>5.04E-2</v>
      </c>
      <c r="J551" s="244">
        <v>5.2999999999999999E-2</v>
      </c>
      <c r="K551" s="244">
        <v>5.3399999999999996E-2</v>
      </c>
      <c r="L551" s="261">
        <v>4.2499999999999996E-2</v>
      </c>
      <c r="M551" s="244">
        <v>5.45E-2</v>
      </c>
      <c r="N551" s="244">
        <v>5.1699999999999996E-2</v>
      </c>
      <c r="O551" s="244">
        <v>5.340840753383716E-2</v>
      </c>
      <c r="P551" s="244">
        <v>5.509E-2</v>
      </c>
      <c r="Q551" s="244">
        <v>5.1500000000000004E-2</v>
      </c>
      <c r="R551" s="244">
        <v>5.2700000000000004E-2</v>
      </c>
      <c r="S551" s="244">
        <v>5.1500000000000004E-2</v>
      </c>
      <c r="T551" s="244">
        <v>4.8000000000000001E-2</v>
      </c>
      <c r="U551" s="244">
        <v>4.8577100000000005E-2</v>
      </c>
      <c r="V551" s="244">
        <v>4.9099999999999998E-2</v>
      </c>
      <c r="W551" s="232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/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/>
      <c r="AR551" s="233"/>
      <c r="AS551" s="233"/>
      <c r="AT551" s="233"/>
      <c r="AU551" s="233"/>
      <c r="AV551" s="233"/>
      <c r="AW551" s="233"/>
      <c r="AX551" s="233"/>
      <c r="AY551" s="233"/>
      <c r="AZ551" s="233"/>
      <c r="BA551" s="233"/>
      <c r="BB551" s="233"/>
      <c r="BC551" s="233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43">
        <v>94</v>
      </c>
    </row>
    <row r="552" spans="1:65">
      <c r="A552" s="35"/>
      <c r="B552" s="19">
        <v>1</v>
      </c>
      <c r="C552" s="8">
        <v>6</v>
      </c>
      <c r="D552" s="261">
        <v>5.701854E-2</v>
      </c>
      <c r="E552" s="244">
        <v>5.2535000000000005E-2</v>
      </c>
      <c r="F552" s="244">
        <v>5.1599999999999993E-2</v>
      </c>
      <c r="G552" s="244">
        <v>5.1199999999999996E-2</v>
      </c>
      <c r="H552" s="244">
        <v>5.0600000000000006E-2</v>
      </c>
      <c r="I552" s="244">
        <v>4.9799999999999997E-2</v>
      </c>
      <c r="J552" s="244">
        <v>5.1999999999999998E-2</v>
      </c>
      <c r="K552" s="244">
        <v>5.3899999999999997E-2</v>
      </c>
      <c r="L552" s="261">
        <v>4.3700000000000003E-2</v>
      </c>
      <c r="M552" s="244">
        <v>5.3700000000000005E-2</v>
      </c>
      <c r="N552" s="244">
        <v>5.2700000000000004E-2</v>
      </c>
      <c r="O552" s="244">
        <v>5.2960573120377184E-2</v>
      </c>
      <c r="P552" s="244">
        <v>5.3769999999999998E-2</v>
      </c>
      <c r="Q552" s="244">
        <v>5.1500000000000004E-2</v>
      </c>
      <c r="R552" s="244">
        <v>4.6099999999999995E-2</v>
      </c>
      <c r="S552" s="244">
        <v>5.0500000000000003E-2</v>
      </c>
      <c r="T552" s="264">
        <v>4.2000000000000003E-2</v>
      </c>
      <c r="U552" s="244">
        <v>4.8804300000000002E-2</v>
      </c>
      <c r="V552" s="244">
        <v>5.0799999999999998E-2</v>
      </c>
      <c r="W552" s="232"/>
      <c r="X552" s="233"/>
      <c r="Y552" s="233"/>
      <c r="Z552" s="233"/>
      <c r="AA552" s="233"/>
      <c r="AB552" s="233"/>
      <c r="AC552" s="233"/>
      <c r="AD552" s="233"/>
      <c r="AE552" s="233"/>
      <c r="AF552" s="233"/>
      <c r="AG552" s="233"/>
      <c r="AH552" s="233"/>
      <c r="AI552" s="233"/>
      <c r="AJ552" s="233"/>
      <c r="AK552" s="233"/>
      <c r="AL552" s="233"/>
      <c r="AM552" s="233"/>
      <c r="AN552" s="233"/>
      <c r="AO552" s="233"/>
      <c r="AP552" s="233"/>
      <c r="AQ552" s="233"/>
      <c r="AR552" s="233"/>
      <c r="AS552" s="233"/>
      <c r="AT552" s="233"/>
      <c r="AU552" s="233"/>
      <c r="AV552" s="233"/>
      <c r="AW552" s="233"/>
      <c r="AX552" s="233"/>
      <c r="AY552" s="233"/>
      <c r="AZ552" s="233"/>
      <c r="BA552" s="233"/>
      <c r="BB552" s="233"/>
      <c r="BC552" s="233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63"/>
    </row>
    <row r="553" spans="1:65">
      <c r="A553" s="35"/>
      <c r="B553" s="20" t="s">
        <v>261</v>
      </c>
      <c r="C553" s="12"/>
      <c r="D553" s="245">
        <v>5.6830359999999996E-2</v>
      </c>
      <c r="E553" s="245">
        <v>4.9424666666666665E-2</v>
      </c>
      <c r="F553" s="245">
        <v>5.0583333333333334E-2</v>
      </c>
      <c r="G553" s="245">
        <v>5.0900000000000001E-2</v>
      </c>
      <c r="H553" s="245">
        <v>4.9983333333333324E-2</v>
      </c>
      <c r="I553" s="245">
        <v>4.9966666666666666E-2</v>
      </c>
      <c r="J553" s="245">
        <v>5.2449999999999997E-2</v>
      </c>
      <c r="K553" s="245">
        <v>5.4166666666666669E-2</v>
      </c>
      <c r="L553" s="245">
        <v>4.3683333333333331E-2</v>
      </c>
      <c r="M553" s="245">
        <v>5.406666666666668E-2</v>
      </c>
      <c r="N553" s="245">
        <v>5.2400000000000002E-2</v>
      </c>
      <c r="O553" s="245">
        <v>5.2991915179455527E-2</v>
      </c>
      <c r="P553" s="245">
        <v>5.447833333333333E-2</v>
      </c>
      <c r="Q553" s="245">
        <v>5.1366666666666665E-2</v>
      </c>
      <c r="R553" s="245">
        <v>5.0916666666666666E-2</v>
      </c>
      <c r="S553" s="245">
        <v>5.2283333333333327E-2</v>
      </c>
      <c r="T553" s="245">
        <v>4.6666666666666662E-2</v>
      </c>
      <c r="U553" s="245">
        <v>4.8503522222222227E-2</v>
      </c>
      <c r="V553" s="245">
        <v>5.2466666666666661E-2</v>
      </c>
      <c r="W553" s="232"/>
      <c r="X553" s="233"/>
      <c r="Y553" s="233"/>
      <c r="Z553" s="233"/>
      <c r="AA553" s="233"/>
      <c r="AB553" s="233"/>
      <c r="AC553" s="233"/>
      <c r="AD553" s="233"/>
      <c r="AE553" s="233"/>
      <c r="AF553" s="233"/>
      <c r="AG553" s="233"/>
      <c r="AH553" s="233"/>
      <c r="AI553" s="233"/>
      <c r="AJ553" s="233"/>
      <c r="AK553" s="233"/>
      <c r="AL553" s="233"/>
      <c r="AM553" s="233"/>
      <c r="AN553" s="233"/>
      <c r="AO553" s="233"/>
      <c r="AP553" s="233"/>
      <c r="AQ553" s="233"/>
      <c r="AR553" s="233"/>
      <c r="AS553" s="233"/>
      <c r="AT553" s="233"/>
      <c r="AU553" s="233"/>
      <c r="AV553" s="233"/>
      <c r="AW553" s="233"/>
      <c r="AX553" s="233"/>
      <c r="AY553" s="233"/>
      <c r="AZ553" s="233"/>
      <c r="BA553" s="233"/>
      <c r="BB553" s="233"/>
      <c r="BC553" s="233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63"/>
    </row>
    <row r="554" spans="1:65">
      <c r="A554" s="35"/>
      <c r="B554" s="3" t="s">
        <v>262</v>
      </c>
      <c r="C554" s="33"/>
      <c r="D554" s="27">
        <v>5.6849178E-2</v>
      </c>
      <c r="E554" s="27">
        <v>4.8096E-2</v>
      </c>
      <c r="F554" s="27">
        <v>5.0600000000000006E-2</v>
      </c>
      <c r="G554" s="27">
        <v>5.0800000000000005E-2</v>
      </c>
      <c r="H554" s="27">
        <v>4.9800000000000004E-2</v>
      </c>
      <c r="I554" s="27">
        <v>4.9849999999999998E-2</v>
      </c>
      <c r="J554" s="27">
        <v>5.2299999999999999E-2</v>
      </c>
      <c r="K554" s="27">
        <v>5.4150000000000004E-2</v>
      </c>
      <c r="L554" s="27">
        <v>4.3700000000000003E-2</v>
      </c>
      <c r="M554" s="27">
        <v>5.3999999999999999E-2</v>
      </c>
      <c r="N554" s="27">
        <v>5.2700000000000004E-2</v>
      </c>
      <c r="O554" s="27">
        <v>5.2943956932440292E-2</v>
      </c>
      <c r="P554" s="27">
        <v>5.4425000000000001E-2</v>
      </c>
      <c r="Q554" s="27">
        <v>5.1400000000000001E-2</v>
      </c>
      <c r="R554" s="27">
        <v>4.9399999999999999E-2</v>
      </c>
      <c r="S554" s="27">
        <v>5.1650000000000001E-2</v>
      </c>
      <c r="T554" s="27">
        <v>4.7500000000000001E-2</v>
      </c>
      <c r="U554" s="27">
        <v>4.8505616666666668E-2</v>
      </c>
      <c r="V554" s="27">
        <v>5.0900000000000001E-2</v>
      </c>
      <c r="W554" s="232"/>
      <c r="X554" s="233"/>
      <c r="Y554" s="233"/>
      <c r="Z554" s="233"/>
      <c r="AA554" s="233"/>
      <c r="AB554" s="233"/>
      <c r="AC554" s="233"/>
      <c r="AD554" s="233"/>
      <c r="AE554" s="233"/>
      <c r="AF554" s="233"/>
      <c r="AG554" s="233"/>
      <c r="AH554" s="233"/>
      <c r="AI554" s="233"/>
      <c r="AJ554" s="233"/>
      <c r="AK554" s="233"/>
      <c r="AL554" s="233"/>
      <c r="AM554" s="233"/>
      <c r="AN554" s="233"/>
      <c r="AO554" s="233"/>
      <c r="AP554" s="233"/>
      <c r="AQ554" s="233"/>
      <c r="AR554" s="233"/>
      <c r="AS554" s="233"/>
      <c r="AT554" s="233"/>
      <c r="AU554" s="233"/>
      <c r="AV554" s="233"/>
      <c r="AW554" s="233"/>
      <c r="AX554" s="233"/>
      <c r="AY554" s="233"/>
      <c r="AZ554" s="233"/>
      <c r="BA554" s="233"/>
      <c r="BB554" s="233"/>
      <c r="BC554" s="233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63"/>
    </row>
    <row r="555" spans="1:65">
      <c r="A555" s="35"/>
      <c r="B555" s="3" t="s">
        <v>263</v>
      </c>
      <c r="C555" s="33"/>
      <c r="D555" s="27">
        <v>5.4695351388870197E-4</v>
      </c>
      <c r="E555" s="27">
        <v>2.3710517216346564E-3</v>
      </c>
      <c r="F555" s="27">
        <v>1.1016654059498581E-3</v>
      </c>
      <c r="G555" s="27">
        <v>3.5213633723317689E-4</v>
      </c>
      <c r="H555" s="27">
        <v>5.6715665090578433E-4</v>
      </c>
      <c r="I555" s="27">
        <v>3.1411250638372555E-4</v>
      </c>
      <c r="J555" s="27">
        <v>3.7282703764614656E-4</v>
      </c>
      <c r="K555" s="27">
        <v>5.0066622281383138E-4</v>
      </c>
      <c r="L555" s="27">
        <v>7.6528861657983009E-4</v>
      </c>
      <c r="M555" s="27">
        <v>5.7154760664940719E-4</v>
      </c>
      <c r="N555" s="27">
        <v>7.4565407529229378E-4</v>
      </c>
      <c r="O555" s="27">
        <v>3.8250021669838284E-4</v>
      </c>
      <c r="P555" s="27">
        <v>5.3172988129939435E-4</v>
      </c>
      <c r="Q555" s="27">
        <v>1.9663841605003734E-4</v>
      </c>
      <c r="R555" s="27">
        <v>6.6895191655803399E-3</v>
      </c>
      <c r="S555" s="27">
        <v>2.295575454361425E-3</v>
      </c>
      <c r="T555" s="27">
        <v>2.8047578623950175E-3</v>
      </c>
      <c r="U555" s="27">
        <v>1.9037740380525739E-4</v>
      </c>
      <c r="V555" s="27">
        <v>3.9515397842697555E-3</v>
      </c>
      <c r="W555" s="232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3"/>
      <c r="AH555" s="233"/>
      <c r="AI555" s="233"/>
      <c r="AJ555" s="233"/>
      <c r="AK555" s="233"/>
      <c r="AL555" s="233"/>
      <c r="AM555" s="233"/>
      <c r="AN555" s="233"/>
      <c r="AO555" s="233"/>
      <c r="AP555" s="233"/>
      <c r="AQ555" s="233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3"/>
      <c r="BB555" s="233"/>
      <c r="BC555" s="233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63"/>
    </row>
    <row r="556" spans="1:65">
      <c r="A556" s="35"/>
      <c r="B556" s="3" t="s">
        <v>87</v>
      </c>
      <c r="C556" s="33"/>
      <c r="D556" s="13">
        <v>9.6243190064025982E-3</v>
      </c>
      <c r="E556" s="13">
        <v>4.7973044262001226E-2</v>
      </c>
      <c r="F556" s="13">
        <v>2.1779217251068034E-2</v>
      </c>
      <c r="G556" s="13">
        <v>6.9181991597873655E-3</v>
      </c>
      <c r="H556" s="13">
        <v>1.134691532322343E-2</v>
      </c>
      <c r="I556" s="13">
        <v>6.2864410884001113E-3</v>
      </c>
      <c r="J556" s="13">
        <v>7.1082371333869698E-3</v>
      </c>
      <c r="K556" s="13">
        <v>9.243068728870733E-3</v>
      </c>
      <c r="L556" s="13">
        <v>1.751900686561992E-2</v>
      </c>
      <c r="M556" s="13">
        <v>1.0571164118053152E-2</v>
      </c>
      <c r="N556" s="13">
        <v>1.4230039604814766E-2</v>
      </c>
      <c r="O556" s="13">
        <v>7.2180862949198449E-3</v>
      </c>
      <c r="P556" s="13">
        <v>9.7603918615852374E-3</v>
      </c>
      <c r="Q556" s="13">
        <v>3.8281326940305779E-3</v>
      </c>
      <c r="R556" s="13">
        <v>0.13138171847293631</v>
      </c>
      <c r="S556" s="13">
        <v>4.3906447963559296E-2</v>
      </c>
      <c r="T556" s="13">
        <v>6.0101954194178957E-2</v>
      </c>
      <c r="U556" s="13">
        <v>3.925022247519061E-3</v>
      </c>
      <c r="V556" s="13">
        <v>7.5315243664607803E-2</v>
      </c>
      <c r="W556" s="166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62"/>
    </row>
    <row r="557" spans="1:65">
      <c r="A557" s="35"/>
      <c r="B557" s="3" t="s">
        <v>264</v>
      </c>
      <c r="C557" s="33"/>
      <c r="D557" s="13">
        <v>0.10470281425506145</v>
      </c>
      <c r="E557" s="13">
        <v>-3.9253519416646343E-2</v>
      </c>
      <c r="F557" s="13">
        <v>-1.6730657913565872E-2</v>
      </c>
      <c r="G557" s="13">
        <v>-1.0575100253057745E-2</v>
      </c>
      <c r="H557" s="13">
        <v>-2.8393819796634134E-2</v>
      </c>
      <c r="I557" s="13">
        <v>-2.8717796515608129E-2</v>
      </c>
      <c r="J557" s="13">
        <v>1.9554734611534785E-2</v>
      </c>
      <c r="K557" s="13">
        <v>5.2924336665868488E-2</v>
      </c>
      <c r="L557" s="13">
        <v>-0.15085701956884889</v>
      </c>
      <c r="M557" s="13">
        <v>5.0980476352024073E-2</v>
      </c>
      <c r="N557" s="13">
        <v>1.8582804454612578E-2</v>
      </c>
      <c r="O557" s="13">
        <v>3.0088808719670901E-2</v>
      </c>
      <c r="P557" s="13">
        <v>5.8982701310684282E-2</v>
      </c>
      <c r="Q557" s="13">
        <v>-1.5037521217826644E-3</v>
      </c>
      <c r="R557" s="13">
        <v>-1.0251123534083639E-2</v>
      </c>
      <c r="S557" s="13">
        <v>1.6314967421793503E-2</v>
      </c>
      <c r="T557" s="13">
        <v>-9.2865186872482686E-2</v>
      </c>
      <c r="U557" s="13">
        <v>-5.7159280705386784E-2</v>
      </c>
      <c r="V557" s="13">
        <v>1.987871133050878E-2</v>
      </c>
      <c r="W557" s="166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53" t="s">
        <v>265</v>
      </c>
      <c r="C558" s="54"/>
      <c r="D558" s="52">
        <v>2.63</v>
      </c>
      <c r="E558" s="52">
        <v>0.94</v>
      </c>
      <c r="F558" s="52">
        <v>0.38</v>
      </c>
      <c r="G558" s="52">
        <v>0.22</v>
      </c>
      <c r="H558" s="52">
        <v>0.67</v>
      </c>
      <c r="I558" s="52">
        <v>0.67</v>
      </c>
      <c r="J558" s="52">
        <v>0.52</v>
      </c>
      <c r="K558" s="52">
        <v>1.35</v>
      </c>
      <c r="L558" s="52">
        <v>3.7</v>
      </c>
      <c r="M558" s="52">
        <v>1.3</v>
      </c>
      <c r="N558" s="52">
        <v>0.5</v>
      </c>
      <c r="O558" s="52">
        <v>0.78</v>
      </c>
      <c r="P558" s="52">
        <v>1.5</v>
      </c>
      <c r="Q558" s="52">
        <v>0</v>
      </c>
      <c r="R558" s="52">
        <v>0.22</v>
      </c>
      <c r="S558" s="52">
        <v>0.44</v>
      </c>
      <c r="T558" s="52">
        <v>2.2599999999999998</v>
      </c>
      <c r="U558" s="52">
        <v>1.38</v>
      </c>
      <c r="V558" s="52">
        <v>0.53</v>
      </c>
      <c r="W558" s="166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B559" s="36"/>
      <c r="C559" s="20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BM559" s="62"/>
    </row>
    <row r="560" spans="1:65" ht="15">
      <c r="B560" s="37" t="s">
        <v>565</v>
      </c>
      <c r="BM560" s="32" t="s">
        <v>67</v>
      </c>
    </row>
    <row r="561" spans="1:65" ht="15">
      <c r="A561" s="28" t="s">
        <v>26</v>
      </c>
      <c r="B561" s="18" t="s">
        <v>115</v>
      </c>
      <c r="C561" s="15" t="s">
        <v>116</v>
      </c>
      <c r="D561" s="16" t="s">
        <v>234</v>
      </c>
      <c r="E561" s="17" t="s">
        <v>234</v>
      </c>
      <c r="F561" s="17" t="s">
        <v>234</v>
      </c>
      <c r="G561" s="17" t="s">
        <v>234</v>
      </c>
      <c r="H561" s="17" t="s">
        <v>234</v>
      </c>
      <c r="I561" s="17" t="s">
        <v>234</v>
      </c>
      <c r="J561" s="17" t="s">
        <v>234</v>
      </c>
      <c r="K561" s="17" t="s">
        <v>234</v>
      </c>
      <c r="L561" s="17" t="s">
        <v>234</v>
      </c>
      <c r="M561" s="17" t="s">
        <v>234</v>
      </c>
      <c r="N561" s="17" t="s">
        <v>234</v>
      </c>
      <c r="O561" s="17" t="s">
        <v>234</v>
      </c>
      <c r="P561" s="17" t="s">
        <v>234</v>
      </c>
      <c r="Q561" s="17" t="s">
        <v>234</v>
      </c>
      <c r="R561" s="17" t="s">
        <v>234</v>
      </c>
      <c r="S561" s="17" t="s">
        <v>234</v>
      </c>
      <c r="T561" s="17" t="s">
        <v>234</v>
      </c>
      <c r="U561" s="17" t="s">
        <v>234</v>
      </c>
      <c r="V561" s="17" t="s">
        <v>234</v>
      </c>
      <c r="W561" s="166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1</v>
      </c>
    </row>
    <row r="562" spans="1:65">
      <c r="A562" s="35"/>
      <c r="B562" s="19" t="s">
        <v>235</v>
      </c>
      <c r="C562" s="8" t="s">
        <v>235</v>
      </c>
      <c r="D562" s="164" t="s">
        <v>237</v>
      </c>
      <c r="E562" s="165" t="s">
        <v>238</v>
      </c>
      <c r="F562" s="165" t="s">
        <v>239</v>
      </c>
      <c r="G562" s="165" t="s">
        <v>241</v>
      </c>
      <c r="H562" s="165" t="s">
        <v>242</v>
      </c>
      <c r="I562" s="165" t="s">
        <v>243</v>
      </c>
      <c r="J562" s="165" t="s">
        <v>244</v>
      </c>
      <c r="K562" s="165" t="s">
        <v>245</v>
      </c>
      <c r="L562" s="165" t="s">
        <v>246</v>
      </c>
      <c r="M562" s="165" t="s">
        <v>247</v>
      </c>
      <c r="N562" s="165" t="s">
        <v>248</v>
      </c>
      <c r="O562" s="165" t="s">
        <v>249</v>
      </c>
      <c r="P562" s="165" t="s">
        <v>250</v>
      </c>
      <c r="Q562" s="165" t="s">
        <v>251</v>
      </c>
      <c r="R562" s="165" t="s">
        <v>252</v>
      </c>
      <c r="S562" s="165" t="s">
        <v>253</v>
      </c>
      <c r="T562" s="165" t="s">
        <v>254</v>
      </c>
      <c r="U562" s="165" t="s">
        <v>255</v>
      </c>
      <c r="V562" s="165" t="s">
        <v>268</v>
      </c>
      <c r="W562" s="166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 t="s">
        <v>3</v>
      </c>
    </row>
    <row r="563" spans="1:65">
      <c r="A563" s="35"/>
      <c r="B563" s="19"/>
      <c r="C563" s="8"/>
      <c r="D563" s="9" t="s">
        <v>271</v>
      </c>
      <c r="E563" s="10" t="s">
        <v>271</v>
      </c>
      <c r="F563" s="10" t="s">
        <v>269</v>
      </c>
      <c r="G563" s="10" t="s">
        <v>269</v>
      </c>
      <c r="H563" s="10" t="s">
        <v>269</v>
      </c>
      <c r="I563" s="10" t="s">
        <v>269</v>
      </c>
      <c r="J563" s="10" t="s">
        <v>269</v>
      </c>
      <c r="K563" s="10" t="s">
        <v>294</v>
      </c>
      <c r="L563" s="10" t="s">
        <v>271</v>
      </c>
      <c r="M563" s="10" t="s">
        <v>294</v>
      </c>
      <c r="N563" s="10" t="s">
        <v>271</v>
      </c>
      <c r="O563" s="10" t="s">
        <v>294</v>
      </c>
      <c r="P563" s="10" t="s">
        <v>269</v>
      </c>
      <c r="Q563" s="10" t="s">
        <v>294</v>
      </c>
      <c r="R563" s="10" t="s">
        <v>271</v>
      </c>
      <c r="S563" s="10" t="s">
        <v>294</v>
      </c>
      <c r="T563" s="10" t="s">
        <v>271</v>
      </c>
      <c r="U563" s="10" t="s">
        <v>271</v>
      </c>
      <c r="V563" s="10" t="s">
        <v>269</v>
      </c>
      <c r="W563" s="166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2</v>
      </c>
    </row>
    <row r="564" spans="1:65">
      <c r="A564" s="35"/>
      <c r="B564" s="19"/>
      <c r="C564" s="8"/>
      <c r="D564" s="29" t="s">
        <v>295</v>
      </c>
      <c r="E564" s="29" t="s">
        <v>296</v>
      </c>
      <c r="F564" s="29" t="s">
        <v>295</v>
      </c>
      <c r="G564" s="29" t="s">
        <v>295</v>
      </c>
      <c r="H564" s="29" t="s">
        <v>295</v>
      </c>
      <c r="I564" s="29" t="s">
        <v>295</v>
      </c>
      <c r="J564" s="29" t="s">
        <v>295</v>
      </c>
      <c r="K564" s="29" t="s">
        <v>297</v>
      </c>
      <c r="L564" s="29" t="s">
        <v>297</v>
      </c>
      <c r="M564" s="29" t="s">
        <v>297</v>
      </c>
      <c r="N564" s="29" t="s">
        <v>297</v>
      </c>
      <c r="O564" s="29" t="s">
        <v>298</v>
      </c>
      <c r="P564" s="29" t="s">
        <v>295</v>
      </c>
      <c r="Q564" s="29" t="s">
        <v>298</v>
      </c>
      <c r="R564" s="29" t="s">
        <v>298</v>
      </c>
      <c r="S564" s="29" t="s">
        <v>295</v>
      </c>
      <c r="T564" s="29" t="s">
        <v>297</v>
      </c>
      <c r="U564" s="29" t="s">
        <v>295</v>
      </c>
      <c r="V564" s="29" t="s">
        <v>299</v>
      </c>
      <c r="W564" s="166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3</v>
      </c>
    </row>
    <row r="565" spans="1:65">
      <c r="A565" s="35"/>
      <c r="B565" s="18">
        <v>1</v>
      </c>
      <c r="C565" s="14">
        <v>1</v>
      </c>
      <c r="D565" s="22">
        <v>1.056</v>
      </c>
      <c r="E565" s="157">
        <v>0.85</v>
      </c>
      <c r="F565" s="23">
        <v>1.19</v>
      </c>
      <c r="G565" s="22">
        <v>1.08</v>
      </c>
      <c r="H565" s="23">
        <v>1.06</v>
      </c>
      <c r="I565" s="22">
        <v>1.06</v>
      </c>
      <c r="J565" s="23">
        <v>1.1000000000000001</v>
      </c>
      <c r="K565" s="22">
        <v>1.1299999999999999</v>
      </c>
      <c r="L565" s="157" t="s">
        <v>107</v>
      </c>
      <c r="M565" s="22">
        <v>1.08</v>
      </c>
      <c r="N565" s="157" t="s">
        <v>107</v>
      </c>
      <c r="O565" s="22">
        <v>1.1227891258409837</v>
      </c>
      <c r="P565" s="22">
        <v>1.17</v>
      </c>
      <c r="Q565" s="22">
        <v>1.2</v>
      </c>
      <c r="R565" s="157" t="s">
        <v>107</v>
      </c>
      <c r="S565" s="157">
        <v>0.69</v>
      </c>
      <c r="T565" s="157" t="s">
        <v>107</v>
      </c>
      <c r="U565" s="157" t="s">
        <v>108</v>
      </c>
      <c r="V565" s="22">
        <v>1.3</v>
      </c>
      <c r="W565" s="166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9">
        <v>1</v>
      </c>
      <c r="C566" s="8">
        <v>2</v>
      </c>
      <c r="D566" s="10">
        <v>1.012</v>
      </c>
      <c r="E566" s="159">
        <v>0.79</v>
      </c>
      <c r="F566" s="25">
        <v>1.1100000000000001</v>
      </c>
      <c r="G566" s="10">
        <v>1.08</v>
      </c>
      <c r="H566" s="25">
        <v>1.08</v>
      </c>
      <c r="I566" s="10">
        <v>1.05</v>
      </c>
      <c r="J566" s="162">
        <v>1.3</v>
      </c>
      <c r="K566" s="10">
        <v>1.1399999999999999</v>
      </c>
      <c r="L566" s="159" t="s">
        <v>107</v>
      </c>
      <c r="M566" s="10">
        <v>1.1000000000000001</v>
      </c>
      <c r="N566" s="159">
        <v>1</v>
      </c>
      <c r="O566" s="10">
        <v>1.1121232133766037</v>
      </c>
      <c r="P566" s="10">
        <v>1.21</v>
      </c>
      <c r="Q566" s="10">
        <v>1.2</v>
      </c>
      <c r="R566" s="159" t="s">
        <v>107</v>
      </c>
      <c r="S566" s="159">
        <v>0.69</v>
      </c>
      <c r="T566" s="159" t="s">
        <v>107</v>
      </c>
      <c r="U566" s="159" t="s">
        <v>108</v>
      </c>
      <c r="V566" s="10">
        <v>1.2</v>
      </c>
      <c r="W566" s="166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2">
        <v>9</v>
      </c>
    </row>
    <row r="567" spans="1:65">
      <c r="A567" s="35"/>
      <c r="B567" s="19">
        <v>1</v>
      </c>
      <c r="C567" s="8">
        <v>3</v>
      </c>
      <c r="D567" s="10">
        <v>1.0449999999999999</v>
      </c>
      <c r="E567" s="159">
        <v>1.04</v>
      </c>
      <c r="F567" s="25">
        <v>0.98</v>
      </c>
      <c r="G567" s="10">
        <v>1.1399999999999999</v>
      </c>
      <c r="H567" s="25">
        <v>1.07</v>
      </c>
      <c r="I567" s="10">
        <v>1.19</v>
      </c>
      <c r="J567" s="25">
        <v>1.06</v>
      </c>
      <c r="K567" s="25">
        <v>1.19</v>
      </c>
      <c r="L567" s="160" t="s">
        <v>107</v>
      </c>
      <c r="M567" s="11">
        <v>1.08</v>
      </c>
      <c r="N567" s="160">
        <v>1</v>
      </c>
      <c r="O567" s="11">
        <v>1.1694745999678737</v>
      </c>
      <c r="P567" s="11">
        <v>1.1599999999999999</v>
      </c>
      <c r="Q567" s="11">
        <v>1.2</v>
      </c>
      <c r="R567" s="160">
        <v>1</v>
      </c>
      <c r="S567" s="160">
        <v>0.65</v>
      </c>
      <c r="T567" s="11">
        <v>1.1000000000000001</v>
      </c>
      <c r="U567" s="160" t="s">
        <v>108</v>
      </c>
      <c r="V567" s="11">
        <v>1.2</v>
      </c>
      <c r="W567" s="166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16</v>
      </c>
    </row>
    <row r="568" spans="1:65">
      <c r="A568" s="35"/>
      <c r="B568" s="19">
        <v>1</v>
      </c>
      <c r="C568" s="8">
        <v>4</v>
      </c>
      <c r="D568" s="159" t="s">
        <v>107</v>
      </c>
      <c r="E568" s="159">
        <v>0.59</v>
      </c>
      <c r="F568" s="25">
        <v>1.18</v>
      </c>
      <c r="G568" s="10">
        <v>1.01</v>
      </c>
      <c r="H568" s="25">
        <v>1.02</v>
      </c>
      <c r="I568" s="10">
        <v>1.01</v>
      </c>
      <c r="J568" s="25">
        <v>1.1000000000000001</v>
      </c>
      <c r="K568" s="25">
        <v>1.1100000000000001</v>
      </c>
      <c r="L568" s="160" t="s">
        <v>107</v>
      </c>
      <c r="M568" s="11">
        <v>1.1399999999999999</v>
      </c>
      <c r="N568" s="160">
        <v>1</v>
      </c>
      <c r="O568" s="11">
        <v>1.2183153653417049</v>
      </c>
      <c r="P568" s="11">
        <v>1.1599999999999999</v>
      </c>
      <c r="Q568" s="11">
        <v>1.1000000000000001</v>
      </c>
      <c r="R568" s="160">
        <v>1</v>
      </c>
      <c r="S568" s="160">
        <v>0.74</v>
      </c>
      <c r="T568" s="11">
        <v>1.1000000000000001</v>
      </c>
      <c r="U568" s="160" t="s">
        <v>108</v>
      </c>
      <c r="V568" s="162">
        <v>1.4</v>
      </c>
      <c r="W568" s="166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1.113503804269582</v>
      </c>
    </row>
    <row r="569" spans="1:65">
      <c r="A569" s="35"/>
      <c r="B569" s="19">
        <v>1</v>
      </c>
      <c r="C569" s="8">
        <v>5</v>
      </c>
      <c r="D569" s="10">
        <v>1.0449999999999999</v>
      </c>
      <c r="E569" s="159">
        <v>0.62</v>
      </c>
      <c r="F569" s="10">
        <v>1.1200000000000001</v>
      </c>
      <c r="G569" s="10">
        <v>1.07</v>
      </c>
      <c r="H569" s="10">
        <v>1.02</v>
      </c>
      <c r="I569" s="10">
        <v>1.08</v>
      </c>
      <c r="J569" s="10">
        <v>1.1000000000000001</v>
      </c>
      <c r="K569" s="10">
        <v>1.03</v>
      </c>
      <c r="L569" s="159" t="s">
        <v>107</v>
      </c>
      <c r="M569" s="10">
        <v>1.0900000000000001</v>
      </c>
      <c r="N569" s="159" t="s">
        <v>107</v>
      </c>
      <c r="O569" s="10">
        <v>1.1163487734539337</v>
      </c>
      <c r="P569" s="10">
        <v>1.2</v>
      </c>
      <c r="Q569" s="10">
        <v>1.1000000000000001</v>
      </c>
      <c r="R569" s="159">
        <v>1</v>
      </c>
      <c r="S569" s="159">
        <v>0.69</v>
      </c>
      <c r="T569" s="10">
        <v>1.1000000000000001</v>
      </c>
      <c r="U569" s="159" t="s">
        <v>108</v>
      </c>
      <c r="V569" s="10">
        <v>1.2</v>
      </c>
      <c r="W569" s="166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95</v>
      </c>
    </row>
    <row r="570" spans="1:65">
      <c r="A570" s="35"/>
      <c r="B570" s="19">
        <v>1</v>
      </c>
      <c r="C570" s="8">
        <v>6</v>
      </c>
      <c r="D570" s="10">
        <v>1.012</v>
      </c>
      <c r="E570" s="159">
        <v>0.83</v>
      </c>
      <c r="F570" s="10">
        <v>1.24</v>
      </c>
      <c r="G570" s="10">
        <v>1.06</v>
      </c>
      <c r="H570" s="10">
        <v>1.02</v>
      </c>
      <c r="I570" s="10">
        <v>0.98</v>
      </c>
      <c r="J570" s="10">
        <v>1.02</v>
      </c>
      <c r="K570" s="10">
        <v>1.0900000000000001</v>
      </c>
      <c r="L570" s="159" t="s">
        <v>107</v>
      </c>
      <c r="M570" s="10">
        <v>1.1000000000000001</v>
      </c>
      <c r="N570" s="159" t="s">
        <v>107</v>
      </c>
      <c r="O570" s="10">
        <v>1.2042456550462923</v>
      </c>
      <c r="P570" s="10">
        <v>1.25</v>
      </c>
      <c r="Q570" s="10">
        <v>1.2</v>
      </c>
      <c r="R570" s="159" t="s">
        <v>107</v>
      </c>
      <c r="S570" s="159">
        <v>0.63</v>
      </c>
      <c r="T570" s="159" t="s">
        <v>107</v>
      </c>
      <c r="U570" s="159" t="s">
        <v>108</v>
      </c>
      <c r="V570" s="10">
        <v>1.2</v>
      </c>
      <c r="W570" s="166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2"/>
    </row>
    <row r="571" spans="1:65">
      <c r="A571" s="35"/>
      <c r="B571" s="20" t="s">
        <v>261</v>
      </c>
      <c r="C571" s="12"/>
      <c r="D571" s="26">
        <v>1.034</v>
      </c>
      <c r="E571" s="26">
        <v>0.78666666666666663</v>
      </c>
      <c r="F571" s="26">
        <v>1.1366666666666667</v>
      </c>
      <c r="G571" s="26">
        <v>1.0733333333333333</v>
      </c>
      <c r="H571" s="26">
        <v>1.0449999999999999</v>
      </c>
      <c r="I571" s="26">
        <v>1.0616666666666668</v>
      </c>
      <c r="J571" s="26">
        <v>1.1133333333333333</v>
      </c>
      <c r="K571" s="26">
        <v>1.115</v>
      </c>
      <c r="L571" s="26" t="s">
        <v>661</v>
      </c>
      <c r="M571" s="26">
        <v>1.0983333333333334</v>
      </c>
      <c r="N571" s="26">
        <v>1</v>
      </c>
      <c r="O571" s="26">
        <v>1.157216122171232</v>
      </c>
      <c r="P571" s="26">
        <v>1.1916666666666667</v>
      </c>
      <c r="Q571" s="26">
        <v>1.1666666666666665</v>
      </c>
      <c r="R571" s="26">
        <v>1</v>
      </c>
      <c r="S571" s="26">
        <v>0.68166666666666664</v>
      </c>
      <c r="T571" s="26">
        <v>1.1000000000000001</v>
      </c>
      <c r="U571" s="26" t="s">
        <v>661</v>
      </c>
      <c r="V571" s="26">
        <v>1.25</v>
      </c>
      <c r="W571" s="166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262</v>
      </c>
      <c r="C572" s="33"/>
      <c r="D572" s="11">
        <v>1.0449999999999999</v>
      </c>
      <c r="E572" s="11">
        <v>0.81</v>
      </c>
      <c r="F572" s="11">
        <v>1.1499999999999999</v>
      </c>
      <c r="G572" s="11">
        <v>1.0750000000000002</v>
      </c>
      <c r="H572" s="11">
        <v>1.04</v>
      </c>
      <c r="I572" s="11">
        <v>1.0550000000000002</v>
      </c>
      <c r="J572" s="11">
        <v>1.1000000000000001</v>
      </c>
      <c r="K572" s="11">
        <v>1.1200000000000001</v>
      </c>
      <c r="L572" s="11" t="s">
        <v>661</v>
      </c>
      <c r="M572" s="11">
        <v>1.0950000000000002</v>
      </c>
      <c r="N572" s="11">
        <v>1</v>
      </c>
      <c r="O572" s="11">
        <v>1.1461318629044288</v>
      </c>
      <c r="P572" s="11">
        <v>1.1850000000000001</v>
      </c>
      <c r="Q572" s="11">
        <v>1.2</v>
      </c>
      <c r="R572" s="11">
        <v>1</v>
      </c>
      <c r="S572" s="11">
        <v>0.69</v>
      </c>
      <c r="T572" s="11">
        <v>1.1000000000000001</v>
      </c>
      <c r="U572" s="11" t="s">
        <v>661</v>
      </c>
      <c r="V572" s="11">
        <v>1.2</v>
      </c>
      <c r="W572" s="166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3" t="s">
        <v>263</v>
      </c>
      <c r="C573" s="33"/>
      <c r="D573" s="27">
        <v>2.0579115627256665E-2</v>
      </c>
      <c r="E573" s="27">
        <v>0.16524728943818343</v>
      </c>
      <c r="F573" s="27">
        <v>9.0480200412392242E-2</v>
      </c>
      <c r="G573" s="27">
        <v>4.1793141383086575E-2</v>
      </c>
      <c r="H573" s="27">
        <v>2.8106938645110414E-2</v>
      </c>
      <c r="I573" s="27">
        <v>7.2502873506273283E-2</v>
      </c>
      <c r="J573" s="27">
        <v>9.6884811331119744E-2</v>
      </c>
      <c r="K573" s="27">
        <v>5.3572380943915449E-2</v>
      </c>
      <c r="L573" s="27" t="s">
        <v>661</v>
      </c>
      <c r="M573" s="27">
        <v>2.2286019533928975E-2</v>
      </c>
      <c r="N573" s="27">
        <v>0</v>
      </c>
      <c r="O573" s="27">
        <v>4.6869805733343047E-2</v>
      </c>
      <c r="P573" s="27">
        <v>3.5449494589721145E-2</v>
      </c>
      <c r="Q573" s="27">
        <v>5.1639777949432156E-2</v>
      </c>
      <c r="R573" s="27">
        <v>0</v>
      </c>
      <c r="S573" s="27">
        <v>3.8166302763912904E-2</v>
      </c>
      <c r="T573" s="27">
        <v>0</v>
      </c>
      <c r="U573" s="27" t="s">
        <v>661</v>
      </c>
      <c r="V573" s="27">
        <v>8.3666002653407553E-2</v>
      </c>
      <c r="W573" s="232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3"/>
      <c r="BB573" s="233"/>
      <c r="BC573" s="233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63"/>
    </row>
    <row r="574" spans="1:65">
      <c r="A574" s="35"/>
      <c r="B574" s="3" t="s">
        <v>87</v>
      </c>
      <c r="C574" s="33"/>
      <c r="D574" s="13">
        <v>1.9902432908372018E-2</v>
      </c>
      <c r="E574" s="13">
        <v>0.21006011369260605</v>
      </c>
      <c r="F574" s="13">
        <v>7.9601349336415453E-2</v>
      </c>
      <c r="G574" s="13">
        <v>3.8937709363124143E-2</v>
      </c>
      <c r="H574" s="13">
        <v>2.6896592004890349E-2</v>
      </c>
      <c r="I574" s="13">
        <v>6.8291560602455212E-2</v>
      </c>
      <c r="J574" s="13">
        <v>8.7022285626754264E-2</v>
      </c>
      <c r="K574" s="13">
        <v>4.8046978425036274E-2</v>
      </c>
      <c r="L574" s="13" t="s">
        <v>661</v>
      </c>
      <c r="M574" s="13">
        <v>2.0290761335898914E-2</v>
      </c>
      <c r="N574" s="13">
        <v>0</v>
      </c>
      <c r="O574" s="13">
        <v>4.0502205971174474E-2</v>
      </c>
      <c r="P574" s="13">
        <v>2.9747827627738026E-2</v>
      </c>
      <c r="Q574" s="13">
        <v>4.4262666813799E-2</v>
      </c>
      <c r="R574" s="13">
        <v>0</v>
      </c>
      <c r="S574" s="13">
        <v>5.5989686206229204E-2</v>
      </c>
      <c r="T574" s="13">
        <v>0</v>
      </c>
      <c r="U574" s="13" t="s">
        <v>661</v>
      </c>
      <c r="V574" s="13">
        <v>6.6932802122726037E-2</v>
      </c>
      <c r="W574" s="166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62"/>
    </row>
    <row r="575" spans="1:65">
      <c r="A575" s="35"/>
      <c r="B575" s="3" t="s">
        <v>264</v>
      </c>
      <c r="C575" s="33"/>
      <c r="D575" s="13">
        <v>-7.1399670090694922E-2</v>
      </c>
      <c r="E575" s="13">
        <v>-0.29352134797357843</v>
      </c>
      <c r="F575" s="13">
        <v>2.0801781105973749E-2</v>
      </c>
      <c r="G575" s="13">
        <v>-3.6075737489373982E-2</v>
      </c>
      <c r="H575" s="13">
        <v>-6.1520943176766263E-2</v>
      </c>
      <c r="I575" s="13">
        <v>-4.6553175125358837E-2</v>
      </c>
      <c r="J575" s="13">
        <v>-1.5309416599662562E-4</v>
      </c>
      <c r="K575" s="13">
        <v>1.3436826391441947E-3</v>
      </c>
      <c r="L575" s="13" t="s">
        <v>661</v>
      </c>
      <c r="M575" s="13">
        <v>-1.362408541226301E-2</v>
      </c>
      <c r="N575" s="13">
        <v>-0.10193391691556575</v>
      </c>
      <c r="O575" s="13">
        <v>3.9256550120476463E-2</v>
      </c>
      <c r="P575" s="13">
        <v>7.019541567561749E-2</v>
      </c>
      <c r="Q575" s="13">
        <v>4.7743763598506517E-2</v>
      </c>
      <c r="R575" s="13">
        <v>-0.10193391691556575</v>
      </c>
      <c r="S575" s="13">
        <v>-0.387818286697444</v>
      </c>
      <c r="T575" s="13">
        <v>-1.21273086071223E-2</v>
      </c>
      <c r="U575" s="13" t="s">
        <v>661</v>
      </c>
      <c r="V575" s="13">
        <v>0.12258260385554287</v>
      </c>
      <c r="W575" s="166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62"/>
    </row>
    <row r="576" spans="1:65">
      <c r="A576" s="35"/>
      <c r="B576" s="53" t="s">
        <v>265</v>
      </c>
      <c r="C576" s="54"/>
      <c r="D576" s="52">
        <v>1.03</v>
      </c>
      <c r="E576" s="52">
        <v>2.2999999999999998</v>
      </c>
      <c r="F576" s="52">
        <v>0.51</v>
      </c>
      <c r="G576" s="52">
        <v>0</v>
      </c>
      <c r="H576" s="52">
        <v>0.23</v>
      </c>
      <c r="I576" s="52">
        <v>0.09</v>
      </c>
      <c r="J576" s="52">
        <v>0.32</v>
      </c>
      <c r="K576" s="52">
        <v>0.33</v>
      </c>
      <c r="L576" s="52">
        <v>4.6100000000000003</v>
      </c>
      <c r="M576" s="52">
        <v>0.2</v>
      </c>
      <c r="N576" s="52" t="s">
        <v>266</v>
      </c>
      <c r="O576" s="52">
        <v>0.67</v>
      </c>
      <c r="P576" s="52">
        <v>0.95</v>
      </c>
      <c r="Q576" s="52">
        <v>0.75</v>
      </c>
      <c r="R576" s="52" t="s">
        <v>266</v>
      </c>
      <c r="S576" s="52">
        <v>3.15</v>
      </c>
      <c r="T576" s="52">
        <v>2.2000000000000002</v>
      </c>
      <c r="U576" s="52">
        <v>0.59</v>
      </c>
      <c r="V576" s="52">
        <v>1.42</v>
      </c>
      <c r="W576" s="166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62"/>
    </row>
    <row r="577" spans="1:65">
      <c r="B577" s="36" t="s">
        <v>303</v>
      </c>
      <c r="C577" s="20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BM577" s="62"/>
    </row>
    <row r="578" spans="1:65">
      <c r="BM578" s="62"/>
    </row>
    <row r="579" spans="1:65" ht="15">
      <c r="B579" s="37" t="s">
        <v>566</v>
      </c>
      <c r="BM579" s="32" t="s">
        <v>67</v>
      </c>
    </row>
    <row r="580" spans="1:65" ht="15">
      <c r="A580" s="28" t="s">
        <v>57</v>
      </c>
      <c r="B580" s="18" t="s">
        <v>115</v>
      </c>
      <c r="C580" s="15" t="s">
        <v>116</v>
      </c>
      <c r="D580" s="16" t="s">
        <v>234</v>
      </c>
      <c r="E580" s="17" t="s">
        <v>234</v>
      </c>
      <c r="F580" s="17" t="s">
        <v>234</v>
      </c>
      <c r="G580" s="17" t="s">
        <v>234</v>
      </c>
      <c r="H580" s="17" t="s">
        <v>234</v>
      </c>
      <c r="I580" s="17" t="s">
        <v>234</v>
      </c>
      <c r="J580" s="17" t="s">
        <v>234</v>
      </c>
      <c r="K580" s="17" t="s">
        <v>234</v>
      </c>
      <c r="L580" s="17" t="s">
        <v>234</v>
      </c>
      <c r="M580" s="17" t="s">
        <v>234</v>
      </c>
      <c r="N580" s="17" t="s">
        <v>234</v>
      </c>
      <c r="O580" s="17" t="s">
        <v>234</v>
      </c>
      <c r="P580" s="17" t="s">
        <v>234</v>
      </c>
      <c r="Q580" s="17" t="s">
        <v>234</v>
      </c>
      <c r="R580" s="17" t="s">
        <v>234</v>
      </c>
      <c r="S580" s="17" t="s">
        <v>234</v>
      </c>
      <c r="T580" s="17" t="s">
        <v>234</v>
      </c>
      <c r="U580" s="17" t="s">
        <v>234</v>
      </c>
      <c r="V580" s="17" t="s">
        <v>234</v>
      </c>
      <c r="W580" s="166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>
        <v>1</v>
      </c>
    </row>
    <row r="581" spans="1:65">
      <c r="A581" s="35"/>
      <c r="B581" s="19" t="s">
        <v>235</v>
      </c>
      <c r="C581" s="8" t="s">
        <v>235</v>
      </c>
      <c r="D581" s="164" t="s">
        <v>237</v>
      </c>
      <c r="E581" s="165" t="s">
        <v>238</v>
      </c>
      <c r="F581" s="165" t="s">
        <v>239</v>
      </c>
      <c r="G581" s="165" t="s">
        <v>241</v>
      </c>
      <c r="H581" s="165" t="s">
        <v>242</v>
      </c>
      <c r="I581" s="165" t="s">
        <v>243</v>
      </c>
      <c r="J581" s="165" t="s">
        <v>244</v>
      </c>
      <c r="K581" s="165" t="s">
        <v>245</v>
      </c>
      <c r="L581" s="165" t="s">
        <v>246</v>
      </c>
      <c r="M581" s="165" t="s">
        <v>247</v>
      </c>
      <c r="N581" s="165" t="s">
        <v>248</v>
      </c>
      <c r="O581" s="165" t="s">
        <v>249</v>
      </c>
      <c r="P581" s="165" t="s">
        <v>250</v>
      </c>
      <c r="Q581" s="165" t="s">
        <v>251</v>
      </c>
      <c r="R581" s="165" t="s">
        <v>252</v>
      </c>
      <c r="S581" s="165" t="s">
        <v>253</v>
      </c>
      <c r="T581" s="165" t="s">
        <v>254</v>
      </c>
      <c r="U581" s="165" t="s">
        <v>255</v>
      </c>
      <c r="V581" s="165" t="s">
        <v>268</v>
      </c>
      <c r="W581" s="166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2" t="s">
        <v>1</v>
      </c>
    </row>
    <row r="582" spans="1:65">
      <c r="A582" s="35"/>
      <c r="B582" s="19"/>
      <c r="C582" s="8"/>
      <c r="D582" s="9" t="s">
        <v>271</v>
      </c>
      <c r="E582" s="10" t="s">
        <v>271</v>
      </c>
      <c r="F582" s="10" t="s">
        <v>269</v>
      </c>
      <c r="G582" s="10" t="s">
        <v>269</v>
      </c>
      <c r="H582" s="10" t="s">
        <v>269</v>
      </c>
      <c r="I582" s="10" t="s">
        <v>269</v>
      </c>
      <c r="J582" s="10" t="s">
        <v>269</v>
      </c>
      <c r="K582" s="10" t="s">
        <v>294</v>
      </c>
      <c r="L582" s="10" t="s">
        <v>271</v>
      </c>
      <c r="M582" s="10" t="s">
        <v>294</v>
      </c>
      <c r="N582" s="10" t="s">
        <v>271</v>
      </c>
      <c r="O582" s="10" t="s">
        <v>294</v>
      </c>
      <c r="P582" s="10" t="s">
        <v>269</v>
      </c>
      <c r="Q582" s="10" t="s">
        <v>294</v>
      </c>
      <c r="R582" s="10" t="s">
        <v>271</v>
      </c>
      <c r="S582" s="10" t="s">
        <v>294</v>
      </c>
      <c r="T582" s="10" t="s">
        <v>271</v>
      </c>
      <c r="U582" s="10" t="s">
        <v>271</v>
      </c>
      <c r="V582" s="10" t="s">
        <v>271</v>
      </c>
      <c r="W582" s="166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2">
        <v>3</v>
      </c>
    </row>
    <row r="583" spans="1:65">
      <c r="A583" s="35"/>
      <c r="B583" s="19"/>
      <c r="C583" s="8"/>
      <c r="D583" s="29" t="s">
        <v>295</v>
      </c>
      <c r="E583" s="29" t="s">
        <v>296</v>
      </c>
      <c r="F583" s="29" t="s">
        <v>295</v>
      </c>
      <c r="G583" s="29" t="s">
        <v>295</v>
      </c>
      <c r="H583" s="29" t="s">
        <v>295</v>
      </c>
      <c r="I583" s="29" t="s">
        <v>295</v>
      </c>
      <c r="J583" s="29" t="s">
        <v>295</v>
      </c>
      <c r="K583" s="29" t="s">
        <v>297</v>
      </c>
      <c r="L583" s="29" t="s">
        <v>297</v>
      </c>
      <c r="M583" s="29" t="s">
        <v>297</v>
      </c>
      <c r="N583" s="29" t="s">
        <v>297</v>
      </c>
      <c r="O583" s="29" t="s">
        <v>298</v>
      </c>
      <c r="P583" s="29" t="s">
        <v>295</v>
      </c>
      <c r="Q583" s="29" t="s">
        <v>298</v>
      </c>
      <c r="R583" s="29" t="s">
        <v>298</v>
      </c>
      <c r="S583" s="29" t="s">
        <v>295</v>
      </c>
      <c r="T583" s="29" t="s">
        <v>297</v>
      </c>
      <c r="U583" s="29" t="s">
        <v>295</v>
      </c>
      <c r="V583" s="29" t="s">
        <v>299</v>
      </c>
      <c r="W583" s="166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2">
        <v>3</v>
      </c>
    </row>
    <row r="584" spans="1:65">
      <c r="A584" s="35"/>
      <c r="B584" s="18">
        <v>1</v>
      </c>
      <c r="C584" s="14">
        <v>1</v>
      </c>
      <c r="D584" s="242">
        <v>4.6021630000000001E-2</v>
      </c>
      <c r="E584" s="242">
        <v>5.1763999999999998E-2</v>
      </c>
      <c r="F584" s="260">
        <v>0.05</v>
      </c>
      <c r="G584" s="242">
        <v>0.05</v>
      </c>
      <c r="H584" s="260">
        <v>0.05</v>
      </c>
      <c r="I584" s="242">
        <v>0.04</v>
      </c>
      <c r="J584" s="260">
        <v>0.05</v>
      </c>
      <c r="K584" s="242">
        <v>0.05</v>
      </c>
      <c r="L584" s="259">
        <v>0.04</v>
      </c>
      <c r="M584" s="242">
        <v>0.05</v>
      </c>
      <c r="N584" s="242">
        <v>0.06</v>
      </c>
      <c r="O584" s="259">
        <v>6.5192879162971895E-2</v>
      </c>
      <c r="P584" s="242">
        <v>5.1999999999999998E-2</v>
      </c>
      <c r="Q584" s="259">
        <v>0.09</v>
      </c>
      <c r="R584" s="242">
        <v>0.04</v>
      </c>
      <c r="S584" s="242">
        <v>5.899999999999999E-2</v>
      </c>
      <c r="T584" s="259">
        <v>2.6499999999999999E-2</v>
      </c>
      <c r="U584" s="242">
        <v>5.1150000000000001E-2</v>
      </c>
      <c r="V584" s="278">
        <v>4.6800000000000001E-2</v>
      </c>
      <c r="W584" s="232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3"/>
      <c r="BB584" s="233"/>
      <c r="BC584" s="233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43">
        <v>1</v>
      </c>
    </row>
    <row r="585" spans="1:65">
      <c r="A585" s="35"/>
      <c r="B585" s="19">
        <v>1</v>
      </c>
      <c r="C585" s="8">
        <v>2</v>
      </c>
      <c r="D585" s="244">
        <v>4.8434020000000001E-2</v>
      </c>
      <c r="E585" s="244">
        <v>4.9946999999999998E-2</v>
      </c>
      <c r="F585" s="262">
        <v>0.05</v>
      </c>
      <c r="G585" s="244">
        <v>0.05</v>
      </c>
      <c r="H585" s="262">
        <v>0.05</v>
      </c>
      <c r="I585" s="244">
        <v>0.04</v>
      </c>
      <c r="J585" s="262">
        <v>0.05</v>
      </c>
      <c r="K585" s="244">
        <v>0.05</v>
      </c>
      <c r="L585" s="261">
        <v>0.04</v>
      </c>
      <c r="M585" s="244">
        <v>0.05</v>
      </c>
      <c r="N585" s="244">
        <v>0.05</v>
      </c>
      <c r="O585" s="261">
        <v>6.4032526115614705E-2</v>
      </c>
      <c r="P585" s="244">
        <v>5.1999999999999998E-2</v>
      </c>
      <c r="Q585" s="261">
        <v>0.08</v>
      </c>
      <c r="R585" s="244">
        <v>0.04</v>
      </c>
      <c r="S585" s="244">
        <v>5.5E-2</v>
      </c>
      <c r="T585" s="264">
        <v>3.4700000000000002E-2</v>
      </c>
      <c r="U585" s="244">
        <v>5.1150000000000001E-2</v>
      </c>
      <c r="V585" s="261">
        <v>0.04</v>
      </c>
      <c r="W585" s="232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3"/>
      <c r="BB585" s="233"/>
      <c r="BC585" s="233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43" t="e">
        <v>#N/A</v>
      </c>
    </row>
    <row r="586" spans="1:65">
      <c r="A586" s="35"/>
      <c r="B586" s="19">
        <v>1</v>
      </c>
      <c r="C586" s="8">
        <v>3</v>
      </c>
      <c r="D586" s="244">
        <v>4.8821230000000007E-2</v>
      </c>
      <c r="E586" s="244">
        <v>5.1068000000000002E-2</v>
      </c>
      <c r="F586" s="262">
        <v>4.9000000000000002E-2</v>
      </c>
      <c r="G586" s="244">
        <v>0.05</v>
      </c>
      <c r="H586" s="262">
        <v>0.05</v>
      </c>
      <c r="I586" s="244">
        <v>0.04</v>
      </c>
      <c r="J586" s="262">
        <v>0.05</v>
      </c>
      <c r="K586" s="262">
        <v>0.05</v>
      </c>
      <c r="L586" s="263">
        <v>0.04</v>
      </c>
      <c r="M586" s="27">
        <v>0.05</v>
      </c>
      <c r="N586" s="27">
        <v>0.05</v>
      </c>
      <c r="O586" s="263">
        <v>6.3401823424742501E-2</v>
      </c>
      <c r="P586" s="27">
        <v>5.1999999999999998E-2</v>
      </c>
      <c r="Q586" s="263">
        <v>0.09</v>
      </c>
      <c r="R586" s="27">
        <v>0.06</v>
      </c>
      <c r="S586" s="27">
        <v>5.2999999999999999E-2</v>
      </c>
      <c r="T586" s="263">
        <v>2.9899999999999999E-2</v>
      </c>
      <c r="U586" s="27">
        <v>5.1150000000000015E-2</v>
      </c>
      <c r="V586" s="263">
        <v>3.6499999999999998E-2</v>
      </c>
      <c r="W586" s="232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 s="233"/>
      <c r="BB586" s="233"/>
      <c r="BC586" s="233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43">
        <v>16</v>
      </c>
    </row>
    <row r="587" spans="1:65">
      <c r="A587" s="35"/>
      <c r="B587" s="19">
        <v>1</v>
      </c>
      <c r="C587" s="8">
        <v>4</v>
      </c>
      <c r="D587" s="244">
        <v>4.7320940000000006E-2</v>
      </c>
      <c r="E587" s="244">
        <v>5.0774999999999994E-2</v>
      </c>
      <c r="F587" s="262">
        <v>0.05</v>
      </c>
      <c r="G587" s="244">
        <v>0.05</v>
      </c>
      <c r="H587" s="262">
        <v>0.05</v>
      </c>
      <c r="I587" s="244">
        <v>0.04</v>
      </c>
      <c r="J587" s="262">
        <v>0.05</v>
      </c>
      <c r="K587" s="262">
        <v>0.05</v>
      </c>
      <c r="L587" s="263">
        <v>0.04</v>
      </c>
      <c r="M587" s="27">
        <v>0.05</v>
      </c>
      <c r="N587" s="27">
        <v>0.05</v>
      </c>
      <c r="O587" s="263">
        <v>6.4579089666152195E-2</v>
      </c>
      <c r="P587" s="27">
        <v>5.1999999999999998E-2</v>
      </c>
      <c r="Q587" s="263">
        <v>0.09</v>
      </c>
      <c r="R587" s="27">
        <v>0.05</v>
      </c>
      <c r="S587" s="27">
        <v>4.9000000000000002E-2</v>
      </c>
      <c r="T587" s="263">
        <v>2.92E-2</v>
      </c>
      <c r="U587" s="27">
        <v>5.1150000000000001E-2</v>
      </c>
      <c r="V587" s="263">
        <v>3.73E-2</v>
      </c>
      <c r="W587" s="232"/>
      <c r="X587" s="233"/>
      <c r="Y587" s="233"/>
      <c r="Z587" s="233"/>
      <c r="AA587" s="233"/>
      <c r="AB587" s="233"/>
      <c r="AC587" s="233"/>
      <c r="AD587" s="233"/>
      <c r="AE587" s="233"/>
      <c r="AF587" s="233"/>
      <c r="AG587" s="233"/>
      <c r="AH587" s="233"/>
      <c r="AI587" s="233"/>
      <c r="AJ587" s="233"/>
      <c r="AK587" s="233"/>
      <c r="AL587" s="233"/>
      <c r="AM587" s="233"/>
      <c r="AN587" s="233"/>
      <c r="AO587" s="233"/>
      <c r="AP587" s="233"/>
      <c r="AQ587" s="233"/>
      <c r="AR587" s="233"/>
      <c r="AS587" s="233"/>
      <c r="AT587" s="233"/>
      <c r="AU587" s="233"/>
      <c r="AV587" s="233"/>
      <c r="AW587" s="233"/>
      <c r="AX587" s="233"/>
      <c r="AY587" s="233"/>
      <c r="AZ587" s="233"/>
      <c r="BA587" s="233"/>
      <c r="BB587" s="233"/>
      <c r="BC587" s="233"/>
      <c r="BD587" s="233"/>
      <c r="BE587" s="233"/>
      <c r="BF587" s="233"/>
      <c r="BG587" s="233"/>
      <c r="BH587" s="233"/>
      <c r="BI587" s="233"/>
      <c r="BJ587" s="233"/>
      <c r="BK587" s="233"/>
      <c r="BL587" s="233"/>
      <c r="BM587" s="243">
        <v>4.9885915476190472E-2</v>
      </c>
    </row>
    <row r="588" spans="1:65">
      <c r="A588" s="35"/>
      <c r="B588" s="19">
        <v>1</v>
      </c>
      <c r="C588" s="8">
        <v>5</v>
      </c>
      <c r="D588" s="244">
        <v>4.7460570000000001E-2</v>
      </c>
      <c r="E588" s="244">
        <v>5.4325999999999992E-2</v>
      </c>
      <c r="F588" s="244">
        <v>0.05</v>
      </c>
      <c r="G588" s="244">
        <v>0.05</v>
      </c>
      <c r="H588" s="244">
        <v>0.05</v>
      </c>
      <c r="I588" s="244">
        <v>0.05</v>
      </c>
      <c r="J588" s="244">
        <v>0.05</v>
      </c>
      <c r="K588" s="244">
        <v>0.05</v>
      </c>
      <c r="L588" s="261">
        <v>0.04</v>
      </c>
      <c r="M588" s="244">
        <v>0.05</v>
      </c>
      <c r="N588" s="244">
        <v>0.05</v>
      </c>
      <c r="O588" s="261">
        <v>6.3090165942622997E-2</v>
      </c>
      <c r="P588" s="244">
        <v>5.1999999999999998E-2</v>
      </c>
      <c r="Q588" s="261">
        <v>0.09</v>
      </c>
      <c r="R588" s="244">
        <v>0.05</v>
      </c>
      <c r="S588" s="244">
        <v>5.3999999999999999E-2</v>
      </c>
      <c r="T588" s="261">
        <v>2.8199999999999996E-2</v>
      </c>
      <c r="U588" s="244">
        <v>5.1924999999999999E-2</v>
      </c>
      <c r="V588" s="261">
        <v>3.9300000000000002E-2</v>
      </c>
      <c r="W588" s="232"/>
      <c r="X588" s="233"/>
      <c r="Y588" s="233"/>
      <c r="Z588" s="233"/>
      <c r="AA588" s="233"/>
      <c r="AB588" s="233"/>
      <c r="AC588" s="233"/>
      <c r="AD588" s="233"/>
      <c r="AE588" s="233"/>
      <c r="AF588" s="233"/>
      <c r="AG588" s="233"/>
      <c r="AH588" s="233"/>
      <c r="AI588" s="233"/>
      <c r="AJ588" s="233"/>
      <c r="AK588" s="233"/>
      <c r="AL588" s="233"/>
      <c r="AM588" s="233"/>
      <c r="AN588" s="233"/>
      <c r="AO588" s="233"/>
      <c r="AP588" s="233"/>
      <c r="AQ588" s="233"/>
      <c r="AR588" s="233"/>
      <c r="AS588" s="233"/>
      <c r="AT588" s="233"/>
      <c r="AU588" s="233"/>
      <c r="AV588" s="233"/>
      <c r="AW588" s="233"/>
      <c r="AX588" s="233"/>
      <c r="AY588" s="233"/>
      <c r="AZ588" s="233"/>
      <c r="BA588" s="233"/>
      <c r="BB588" s="233"/>
      <c r="BC588" s="233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43">
        <v>96</v>
      </c>
    </row>
    <row r="589" spans="1:65">
      <c r="A589" s="35"/>
      <c r="B589" s="19">
        <v>1</v>
      </c>
      <c r="C589" s="8">
        <v>6</v>
      </c>
      <c r="D589" s="244">
        <v>4.9153509999999997E-2</v>
      </c>
      <c r="E589" s="244">
        <v>5.5650000000000005E-2</v>
      </c>
      <c r="F589" s="244">
        <v>0.05</v>
      </c>
      <c r="G589" s="244">
        <v>0.05</v>
      </c>
      <c r="H589" s="244">
        <v>0.05</v>
      </c>
      <c r="I589" s="244">
        <v>0.04</v>
      </c>
      <c r="J589" s="244">
        <v>0.05</v>
      </c>
      <c r="K589" s="244">
        <v>0.05</v>
      </c>
      <c r="L589" s="261">
        <v>0.04</v>
      </c>
      <c r="M589" s="244">
        <v>0.05</v>
      </c>
      <c r="N589" s="244">
        <v>0.06</v>
      </c>
      <c r="O589" s="261">
        <v>6.4469020430990204E-2</v>
      </c>
      <c r="P589" s="244">
        <v>5.1999999999999998E-2</v>
      </c>
      <c r="Q589" s="261">
        <v>0.09</v>
      </c>
      <c r="R589" s="244">
        <v>0.04</v>
      </c>
      <c r="S589" s="244">
        <v>5.099999999999999E-2</v>
      </c>
      <c r="T589" s="261">
        <v>2.87E-2</v>
      </c>
      <c r="U589" s="244">
        <v>5.1150000000000001E-2</v>
      </c>
      <c r="V589" s="261">
        <v>3.7199999999999997E-2</v>
      </c>
      <c r="W589" s="232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33"/>
      <c r="AH589" s="233"/>
      <c r="AI589" s="233"/>
      <c r="AJ589" s="233"/>
      <c r="AK589" s="233"/>
      <c r="AL589" s="233"/>
      <c r="AM589" s="233"/>
      <c r="AN589" s="233"/>
      <c r="AO589" s="233"/>
      <c r="AP589" s="233"/>
      <c r="AQ589" s="233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3"/>
      <c r="BB589" s="233"/>
      <c r="BC589" s="233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63"/>
    </row>
    <row r="590" spans="1:65">
      <c r="A590" s="35"/>
      <c r="B590" s="20" t="s">
        <v>261</v>
      </c>
      <c r="C590" s="12"/>
      <c r="D590" s="245">
        <v>4.7868650000000006E-2</v>
      </c>
      <c r="E590" s="245">
        <v>5.2254999999999996E-2</v>
      </c>
      <c r="F590" s="245">
        <v>4.9833333333333334E-2</v>
      </c>
      <c r="G590" s="245">
        <v>4.9999999999999996E-2</v>
      </c>
      <c r="H590" s="245">
        <v>4.9999999999999996E-2</v>
      </c>
      <c r="I590" s="245">
        <v>4.1666666666666664E-2</v>
      </c>
      <c r="J590" s="245">
        <v>4.9999999999999996E-2</v>
      </c>
      <c r="K590" s="245">
        <v>4.9999999999999996E-2</v>
      </c>
      <c r="L590" s="245">
        <v>0.04</v>
      </c>
      <c r="M590" s="245">
        <v>4.9999999999999996E-2</v>
      </c>
      <c r="N590" s="245">
        <v>5.3333333333333337E-2</v>
      </c>
      <c r="O590" s="245">
        <v>6.4127584123849071E-2</v>
      </c>
      <c r="P590" s="245">
        <v>5.1999999999999998E-2</v>
      </c>
      <c r="Q590" s="245">
        <v>8.8333333333333319E-2</v>
      </c>
      <c r="R590" s="245">
        <v>4.6666666666666662E-2</v>
      </c>
      <c r="S590" s="245">
        <v>5.3499999999999992E-2</v>
      </c>
      <c r="T590" s="245">
        <v>2.9533333333333332E-2</v>
      </c>
      <c r="U590" s="245">
        <v>5.1279166666666674E-2</v>
      </c>
      <c r="V590" s="245">
        <v>3.9516666666666665E-2</v>
      </c>
      <c r="W590" s="232"/>
      <c r="X590" s="233"/>
      <c r="Y590" s="233"/>
      <c r="Z590" s="233"/>
      <c r="AA590" s="233"/>
      <c r="AB590" s="233"/>
      <c r="AC590" s="233"/>
      <c r="AD590" s="233"/>
      <c r="AE590" s="233"/>
      <c r="AF590" s="233"/>
      <c r="AG590" s="233"/>
      <c r="AH590" s="233"/>
      <c r="AI590" s="233"/>
      <c r="AJ590" s="233"/>
      <c r="AK590" s="233"/>
      <c r="AL590" s="233"/>
      <c r="AM590" s="233"/>
      <c r="AN590" s="233"/>
      <c r="AO590" s="233"/>
      <c r="AP590" s="233"/>
      <c r="AQ590" s="233"/>
      <c r="AR590" s="233"/>
      <c r="AS590" s="233"/>
      <c r="AT590" s="233"/>
      <c r="AU590" s="233"/>
      <c r="AV590" s="233"/>
      <c r="AW590" s="233"/>
      <c r="AX590" s="233"/>
      <c r="AY590" s="233"/>
      <c r="AZ590" s="233"/>
      <c r="BA590" s="233"/>
      <c r="BB590" s="233"/>
      <c r="BC590" s="233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63"/>
    </row>
    <row r="591" spans="1:65">
      <c r="A591" s="35"/>
      <c r="B591" s="3" t="s">
        <v>262</v>
      </c>
      <c r="C591" s="33"/>
      <c r="D591" s="27">
        <v>4.7947295000000001E-2</v>
      </c>
      <c r="E591" s="27">
        <v>5.1416000000000003E-2</v>
      </c>
      <c r="F591" s="27">
        <v>0.05</v>
      </c>
      <c r="G591" s="27">
        <v>0.05</v>
      </c>
      <c r="H591" s="27">
        <v>0.05</v>
      </c>
      <c r="I591" s="27">
        <v>0.04</v>
      </c>
      <c r="J591" s="27">
        <v>0.05</v>
      </c>
      <c r="K591" s="27">
        <v>0.05</v>
      </c>
      <c r="L591" s="27">
        <v>0.04</v>
      </c>
      <c r="M591" s="27">
        <v>0.05</v>
      </c>
      <c r="N591" s="27">
        <v>0.05</v>
      </c>
      <c r="O591" s="27">
        <v>6.4250773273302447E-2</v>
      </c>
      <c r="P591" s="27">
        <v>5.1999999999999998E-2</v>
      </c>
      <c r="Q591" s="27">
        <v>0.09</v>
      </c>
      <c r="R591" s="27">
        <v>4.4999999999999998E-2</v>
      </c>
      <c r="S591" s="27">
        <v>5.3499999999999999E-2</v>
      </c>
      <c r="T591" s="27">
        <v>2.895E-2</v>
      </c>
      <c r="U591" s="27">
        <v>5.1150000000000001E-2</v>
      </c>
      <c r="V591" s="27">
        <v>3.8300000000000001E-2</v>
      </c>
      <c r="W591" s="232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33"/>
      <c r="AH591" s="233"/>
      <c r="AI591" s="233"/>
      <c r="AJ591" s="233"/>
      <c r="AK591" s="233"/>
      <c r="AL591" s="233"/>
      <c r="AM591" s="233"/>
      <c r="AN591" s="233"/>
      <c r="AO591" s="233"/>
      <c r="AP591" s="233"/>
      <c r="AQ591" s="233"/>
      <c r="AR591" s="233"/>
      <c r="AS591" s="233"/>
      <c r="AT591" s="233"/>
      <c r="AU591" s="233"/>
      <c r="AV591" s="233"/>
      <c r="AW591" s="233"/>
      <c r="AX591" s="233"/>
      <c r="AY591" s="233"/>
      <c r="AZ591" s="233"/>
      <c r="BA591" s="233"/>
      <c r="BB591" s="233"/>
      <c r="BC591" s="233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63"/>
    </row>
    <row r="592" spans="1:65">
      <c r="A592" s="35"/>
      <c r="B592" s="3" t="s">
        <v>263</v>
      </c>
      <c r="C592" s="33"/>
      <c r="D592" s="27">
        <v>1.1624040195904347E-3</v>
      </c>
      <c r="E592" s="27">
        <v>2.2352798482516692E-3</v>
      </c>
      <c r="F592" s="27">
        <v>4.0824829046386341E-4</v>
      </c>
      <c r="G592" s="27">
        <v>7.6011774306101464E-18</v>
      </c>
      <c r="H592" s="27">
        <v>7.6011774306101464E-18</v>
      </c>
      <c r="I592" s="27">
        <v>4.0824829046386306E-3</v>
      </c>
      <c r="J592" s="27">
        <v>7.6011774306101464E-18</v>
      </c>
      <c r="K592" s="27">
        <v>7.6011774306101464E-18</v>
      </c>
      <c r="L592" s="27">
        <v>0</v>
      </c>
      <c r="M592" s="27">
        <v>7.6011774306101464E-18</v>
      </c>
      <c r="N592" s="27">
        <v>5.1639777949432199E-3</v>
      </c>
      <c r="O592" s="27">
        <v>7.8323567678954321E-4</v>
      </c>
      <c r="P592" s="27">
        <v>0</v>
      </c>
      <c r="Q592" s="27">
        <v>4.0824829046386289E-3</v>
      </c>
      <c r="R592" s="27">
        <v>8.1649658092773202E-3</v>
      </c>
      <c r="S592" s="27">
        <v>3.4496376621320659E-3</v>
      </c>
      <c r="T592" s="27">
        <v>2.7789686336241138E-3</v>
      </c>
      <c r="U592" s="27">
        <v>3.1639242510949185E-4</v>
      </c>
      <c r="V592" s="27">
        <v>3.8133537295491843E-3</v>
      </c>
      <c r="W592" s="232"/>
      <c r="X592" s="233"/>
      <c r="Y592" s="233"/>
      <c r="Z592" s="233"/>
      <c r="AA592" s="233"/>
      <c r="AB592" s="233"/>
      <c r="AC592" s="233"/>
      <c r="AD592" s="233"/>
      <c r="AE592" s="233"/>
      <c r="AF592" s="233"/>
      <c r="AG592" s="233"/>
      <c r="AH592" s="233"/>
      <c r="AI592" s="233"/>
      <c r="AJ592" s="233"/>
      <c r="AK592" s="233"/>
      <c r="AL592" s="233"/>
      <c r="AM592" s="233"/>
      <c r="AN592" s="233"/>
      <c r="AO592" s="233"/>
      <c r="AP592" s="233"/>
      <c r="AQ592" s="233"/>
      <c r="AR592" s="233"/>
      <c r="AS592" s="233"/>
      <c r="AT592" s="233"/>
      <c r="AU592" s="233"/>
      <c r="AV592" s="233"/>
      <c r="AW592" s="233"/>
      <c r="AX592" s="233"/>
      <c r="AY592" s="233"/>
      <c r="AZ592" s="233"/>
      <c r="BA592" s="233"/>
      <c r="BB592" s="233"/>
      <c r="BC592" s="233"/>
      <c r="BD592" s="233"/>
      <c r="BE592" s="233"/>
      <c r="BF592" s="233"/>
      <c r="BG592" s="233"/>
      <c r="BH592" s="233"/>
      <c r="BI592" s="233"/>
      <c r="BJ592" s="233"/>
      <c r="BK592" s="233"/>
      <c r="BL592" s="233"/>
      <c r="BM592" s="63"/>
    </row>
    <row r="593" spans="1:65">
      <c r="A593" s="35"/>
      <c r="B593" s="3" t="s">
        <v>87</v>
      </c>
      <c r="C593" s="33"/>
      <c r="D593" s="13">
        <v>2.4283200374157921E-2</v>
      </c>
      <c r="E593" s="13">
        <v>4.2776382130928513E-2</v>
      </c>
      <c r="F593" s="13">
        <v>8.1922733872347164E-3</v>
      </c>
      <c r="G593" s="13">
        <v>1.5202354861220294E-16</v>
      </c>
      <c r="H593" s="13">
        <v>1.5202354861220294E-16</v>
      </c>
      <c r="I593" s="13">
        <v>9.7979589711327142E-2</v>
      </c>
      <c r="J593" s="13">
        <v>1.5202354861220294E-16</v>
      </c>
      <c r="K593" s="13">
        <v>1.5202354861220294E-16</v>
      </c>
      <c r="L593" s="13">
        <v>0</v>
      </c>
      <c r="M593" s="13">
        <v>1.5202354861220294E-16</v>
      </c>
      <c r="N593" s="13">
        <v>9.682458365518537E-2</v>
      </c>
      <c r="O593" s="13">
        <v>1.2213709396519392E-2</v>
      </c>
      <c r="P593" s="13">
        <v>0</v>
      </c>
      <c r="Q593" s="13">
        <v>4.6216787599682597E-2</v>
      </c>
      <c r="R593" s="13">
        <v>0.17496355305594261</v>
      </c>
      <c r="S593" s="13">
        <v>6.4479208637982552E-2</v>
      </c>
      <c r="T593" s="13">
        <v>9.4096003395850364E-2</v>
      </c>
      <c r="U593" s="13">
        <v>6.169999352098646E-3</v>
      </c>
      <c r="V593" s="13">
        <v>9.6499883497659672E-2</v>
      </c>
      <c r="W593" s="166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62"/>
    </row>
    <row r="594" spans="1:65">
      <c r="A594" s="35"/>
      <c r="B594" s="3" t="s">
        <v>264</v>
      </c>
      <c r="C594" s="33"/>
      <c r="D594" s="13">
        <v>-4.0437575554833072E-2</v>
      </c>
      <c r="E594" s="13">
        <v>4.7490048066577861E-2</v>
      </c>
      <c r="F594" s="13">
        <v>-1.0540478681249077E-3</v>
      </c>
      <c r="G594" s="13">
        <v>2.286908493519979E-3</v>
      </c>
      <c r="H594" s="13">
        <v>2.286908493519979E-3</v>
      </c>
      <c r="I594" s="13">
        <v>-0.16476090958873324</v>
      </c>
      <c r="J594" s="13">
        <v>2.286908493519979E-3</v>
      </c>
      <c r="K594" s="13">
        <v>2.286908493519979E-3</v>
      </c>
      <c r="L594" s="13">
        <v>-0.19817047320518388</v>
      </c>
      <c r="M594" s="13">
        <v>2.286908493519979E-3</v>
      </c>
      <c r="N594" s="13">
        <v>6.9106035726421489E-2</v>
      </c>
      <c r="O594" s="13">
        <v>0.28548476081301666</v>
      </c>
      <c r="P594" s="13">
        <v>4.237838483326084E-2</v>
      </c>
      <c r="Q594" s="13">
        <v>0.77070687167188523</v>
      </c>
      <c r="R594" s="13">
        <v>-6.4532218739381308E-2</v>
      </c>
      <c r="S594" s="13">
        <v>7.2446992088066375E-2</v>
      </c>
      <c r="T594" s="13">
        <v>-0.4079825327164941</v>
      </c>
      <c r="U594" s="13">
        <v>2.7928748569146178E-2</v>
      </c>
      <c r="V594" s="13">
        <v>-0.20785924665395461</v>
      </c>
      <c r="W594" s="166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62"/>
    </row>
    <row r="595" spans="1:65">
      <c r="A595" s="35"/>
      <c r="B595" s="53" t="s">
        <v>265</v>
      </c>
      <c r="C595" s="54"/>
      <c r="D595" s="52">
        <v>0.64</v>
      </c>
      <c r="E595" s="52">
        <v>0.67</v>
      </c>
      <c r="F595" s="52">
        <v>0.05</v>
      </c>
      <c r="G595" s="52">
        <v>0</v>
      </c>
      <c r="H595" s="52">
        <v>0</v>
      </c>
      <c r="I595" s="52">
        <v>2.4900000000000002</v>
      </c>
      <c r="J595" s="52">
        <v>0</v>
      </c>
      <c r="K595" s="52">
        <v>0</v>
      </c>
      <c r="L595" s="52">
        <v>2.99</v>
      </c>
      <c r="M595" s="52">
        <v>0</v>
      </c>
      <c r="N595" s="52">
        <v>1</v>
      </c>
      <c r="O595" s="52">
        <v>4.22</v>
      </c>
      <c r="P595" s="52">
        <v>0.6</v>
      </c>
      <c r="Q595" s="52">
        <v>11.46</v>
      </c>
      <c r="R595" s="52">
        <v>1</v>
      </c>
      <c r="S595" s="52">
        <v>1.05</v>
      </c>
      <c r="T595" s="52">
        <v>6.12</v>
      </c>
      <c r="U595" s="52">
        <v>0.38</v>
      </c>
      <c r="V595" s="52">
        <v>3.13</v>
      </c>
      <c r="W595" s="166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2"/>
    </row>
    <row r="596" spans="1:65">
      <c r="B596" s="36"/>
      <c r="C596" s="20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BM596" s="62"/>
    </row>
    <row r="597" spans="1:65" ht="15">
      <c r="B597" s="37" t="s">
        <v>567</v>
      </c>
      <c r="BM597" s="32" t="s">
        <v>67</v>
      </c>
    </row>
    <row r="598" spans="1:65" ht="15">
      <c r="A598" s="28" t="s">
        <v>29</v>
      </c>
      <c r="B598" s="18" t="s">
        <v>115</v>
      </c>
      <c r="C598" s="15" t="s">
        <v>116</v>
      </c>
      <c r="D598" s="16" t="s">
        <v>234</v>
      </c>
      <c r="E598" s="17" t="s">
        <v>234</v>
      </c>
      <c r="F598" s="17" t="s">
        <v>234</v>
      </c>
      <c r="G598" s="17" t="s">
        <v>234</v>
      </c>
      <c r="H598" s="17" t="s">
        <v>234</v>
      </c>
      <c r="I598" s="17" t="s">
        <v>234</v>
      </c>
      <c r="J598" s="17" t="s">
        <v>234</v>
      </c>
      <c r="K598" s="17" t="s">
        <v>234</v>
      </c>
      <c r="L598" s="17" t="s">
        <v>234</v>
      </c>
      <c r="M598" s="17" t="s">
        <v>234</v>
      </c>
      <c r="N598" s="17" t="s">
        <v>234</v>
      </c>
      <c r="O598" s="17" t="s">
        <v>234</v>
      </c>
      <c r="P598" s="166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1</v>
      </c>
    </row>
    <row r="599" spans="1:65">
      <c r="A599" s="35"/>
      <c r="B599" s="19" t="s">
        <v>235</v>
      </c>
      <c r="C599" s="8" t="s">
        <v>235</v>
      </c>
      <c r="D599" s="164" t="s">
        <v>241</v>
      </c>
      <c r="E599" s="165" t="s">
        <v>242</v>
      </c>
      <c r="F599" s="165" t="s">
        <v>243</v>
      </c>
      <c r="G599" s="165" t="s">
        <v>244</v>
      </c>
      <c r="H599" s="165" t="s">
        <v>245</v>
      </c>
      <c r="I599" s="165" t="s">
        <v>247</v>
      </c>
      <c r="J599" s="165" t="s">
        <v>249</v>
      </c>
      <c r="K599" s="165" t="s">
        <v>250</v>
      </c>
      <c r="L599" s="165" t="s">
        <v>251</v>
      </c>
      <c r="M599" s="165" t="s">
        <v>253</v>
      </c>
      <c r="N599" s="165" t="s">
        <v>255</v>
      </c>
      <c r="O599" s="165" t="s">
        <v>268</v>
      </c>
      <c r="P599" s="166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2" t="s">
        <v>3</v>
      </c>
    </row>
    <row r="600" spans="1:65">
      <c r="A600" s="35"/>
      <c r="B600" s="19"/>
      <c r="C600" s="8"/>
      <c r="D600" s="9" t="s">
        <v>269</v>
      </c>
      <c r="E600" s="10" t="s">
        <v>269</v>
      </c>
      <c r="F600" s="10" t="s">
        <v>269</v>
      </c>
      <c r="G600" s="10" t="s">
        <v>269</v>
      </c>
      <c r="H600" s="10" t="s">
        <v>294</v>
      </c>
      <c r="I600" s="10" t="s">
        <v>294</v>
      </c>
      <c r="J600" s="10" t="s">
        <v>294</v>
      </c>
      <c r="K600" s="10" t="s">
        <v>269</v>
      </c>
      <c r="L600" s="10" t="s">
        <v>294</v>
      </c>
      <c r="M600" s="10" t="s">
        <v>294</v>
      </c>
      <c r="N600" s="10" t="s">
        <v>271</v>
      </c>
      <c r="O600" s="10" t="s">
        <v>269</v>
      </c>
      <c r="P600" s="166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2">
        <v>2</v>
      </c>
    </row>
    <row r="601" spans="1:65">
      <c r="A601" s="35"/>
      <c r="B601" s="19"/>
      <c r="C601" s="8"/>
      <c r="D601" s="29" t="s">
        <v>295</v>
      </c>
      <c r="E601" s="29" t="s">
        <v>295</v>
      </c>
      <c r="F601" s="29" t="s">
        <v>295</v>
      </c>
      <c r="G601" s="29" t="s">
        <v>295</v>
      </c>
      <c r="H601" s="29" t="s">
        <v>297</v>
      </c>
      <c r="I601" s="29" t="s">
        <v>297</v>
      </c>
      <c r="J601" s="29" t="s">
        <v>298</v>
      </c>
      <c r="K601" s="29" t="s">
        <v>295</v>
      </c>
      <c r="L601" s="29" t="s">
        <v>298</v>
      </c>
      <c r="M601" s="29" t="s">
        <v>295</v>
      </c>
      <c r="N601" s="29" t="s">
        <v>295</v>
      </c>
      <c r="O601" s="29" t="s">
        <v>299</v>
      </c>
      <c r="P601" s="166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2">
        <v>2</v>
      </c>
    </row>
    <row r="602" spans="1:65">
      <c r="A602" s="35"/>
      <c r="B602" s="18">
        <v>1</v>
      </c>
      <c r="C602" s="14">
        <v>1</v>
      </c>
      <c r="D602" s="22">
        <v>0.95</v>
      </c>
      <c r="E602" s="22">
        <v>0.98</v>
      </c>
      <c r="F602" s="23">
        <v>0.77</v>
      </c>
      <c r="G602" s="22">
        <v>0.49</v>
      </c>
      <c r="H602" s="23">
        <v>0.92</v>
      </c>
      <c r="I602" s="157">
        <v>0.43</v>
      </c>
      <c r="J602" s="23">
        <v>0.78867976467101963</v>
      </c>
      <c r="K602" s="22">
        <v>0.97000000000000008</v>
      </c>
      <c r="L602" s="157">
        <v>0.3</v>
      </c>
      <c r="M602" s="157" t="s">
        <v>110</v>
      </c>
      <c r="N602" s="157" t="s">
        <v>109</v>
      </c>
      <c r="O602" s="157">
        <v>0.27</v>
      </c>
      <c r="P602" s="166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</v>
      </c>
    </row>
    <row r="603" spans="1:65">
      <c r="A603" s="35"/>
      <c r="B603" s="19">
        <v>1</v>
      </c>
      <c r="C603" s="8">
        <v>2</v>
      </c>
      <c r="D603" s="10">
        <v>0.93</v>
      </c>
      <c r="E603" s="10">
        <v>0.89</v>
      </c>
      <c r="F603" s="25">
        <v>0.75</v>
      </c>
      <c r="G603" s="10">
        <v>0.65</v>
      </c>
      <c r="H603" s="25">
        <v>0.88</v>
      </c>
      <c r="I603" s="159">
        <v>0.4</v>
      </c>
      <c r="J603" s="25">
        <v>0.73691892072398568</v>
      </c>
      <c r="K603" s="10">
        <v>0.97000000000000008</v>
      </c>
      <c r="L603" s="159">
        <v>0.4</v>
      </c>
      <c r="M603" s="159" t="s">
        <v>110</v>
      </c>
      <c r="N603" s="159" t="s">
        <v>109</v>
      </c>
      <c r="O603" s="159">
        <v>0.3</v>
      </c>
      <c r="P603" s="166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>
        <v>10</v>
      </c>
    </row>
    <row r="604" spans="1:65">
      <c r="A604" s="35"/>
      <c r="B604" s="19">
        <v>1</v>
      </c>
      <c r="C604" s="8">
        <v>3</v>
      </c>
      <c r="D604" s="10">
        <v>0.93</v>
      </c>
      <c r="E604" s="10">
        <v>0.86</v>
      </c>
      <c r="F604" s="25">
        <v>0.85</v>
      </c>
      <c r="G604" s="10">
        <v>0.59</v>
      </c>
      <c r="H604" s="162">
        <v>1.07</v>
      </c>
      <c r="I604" s="159">
        <v>0.39</v>
      </c>
      <c r="J604" s="25">
        <v>1.1500793388890744</v>
      </c>
      <c r="K604" s="25">
        <v>0.96</v>
      </c>
      <c r="L604" s="160">
        <v>0.3</v>
      </c>
      <c r="M604" s="160" t="s">
        <v>110</v>
      </c>
      <c r="N604" s="160" t="s">
        <v>109</v>
      </c>
      <c r="O604" s="160">
        <v>0.38</v>
      </c>
      <c r="P604" s="166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16</v>
      </c>
    </row>
    <row r="605" spans="1:65">
      <c r="A605" s="35"/>
      <c r="B605" s="19">
        <v>1</v>
      </c>
      <c r="C605" s="8">
        <v>4</v>
      </c>
      <c r="D605" s="10">
        <v>0.88</v>
      </c>
      <c r="E605" s="10">
        <v>0.91</v>
      </c>
      <c r="F605" s="25">
        <v>0.68</v>
      </c>
      <c r="G605" s="10">
        <v>0.48</v>
      </c>
      <c r="H605" s="25">
        <v>0.88</v>
      </c>
      <c r="I605" s="159">
        <v>0.43</v>
      </c>
      <c r="J605" s="25">
        <v>0.7945149861683557</v>
      </c>
      <c r="K605" s="25">
        <v>0.94</v>
      </c>
      <c r="L605" s="160">
        <v>0.3</v>
      </c>
      <c r="M605" s="160" t="s">
        <v>110</v>
      </c>
      <c r="N605" s="160" t="s">
        <v>109</v>
      </c>
      <c r="O605" s="160">
        <v>0.37</v>
      </c>
      <c r="P605" s="166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0.84408544537136831</v>
      </c>
    </row>
    <row r="606" spans="1:65">
      <c r="A606" s="35"/>
      <c r="B606" s="19">
        <v>1</v>
      </c>
      <c r="C606" s="8">
        <v>5</v>
      </c>
      <c r="D606" s="10">
        <v>0.86</v>
      </c>
      <c r="E606" s="10">
        <v>0.87</v>
      </c>
      <c r="F606" s="10">
        <v>0.88</v>
      </c>
      <c r="G606" s="10">
        <v>0.57999999999999996</v>
      </c>
      <c r="H606" s="10">
        <v>0.88</v>
      </c>
      <c r="I606" s="159">
        <v>0.42</v>
      </c>
      <c r="J606" s="10">
        <v>1.0023652207473217</v>
      </c>
      <c r="K606" s="10">
        <v>0.96</v>
      </c>
      <c r="L606" s="159">
        <v>0.3</v>
      </c>
      <c r="M606" s="159" t="s">
        <v>110</v>
      </c>
      <c r="N606" s="159" t="s">
        <v>109</v>
      </c>
      <c r="O606" s="159">
        <v>0.28000000000000003</v>
      </c>
      <c r="P606" s="166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97</v>
      </c>
    </row>
    <row r="607" spans="1:65">
      <c r="A607" s="35"/>
      <c r="B607" s="19">
        <v>1</v>
      </c>
      <c r="C607" s="8">
        <v>6</v>
      </c>
      <c r="D607" s="10">
        <v>0.92</v>
      </c>
      <c r="E607" s="10">
        <v>0.84</v>
      </c>
      <c r="F607" s="10">
        <v>0.73</v>
      </c>
      <c r="G607" s="10">
        <v>0.48</v>
      </c>
      <c r="H607" s="10">
        <v>0.88</v>
      </c>
      <c r="I607" s="159">
        <v>0.42</v>
      </c>
      <c r="J607" s="10">
        <v>1.1610304743977116</v>
      </c>
      <c r="K607" s="10">
        <v>0.94</v>
      </c>
      <c r="L607" s="159">
        <v>0.3</v>
      </c>
      <c r="M607" s="159" t="s">
        <v>110</v>
      </c>
      <c r="N607" s="159" t="s">
        <v>109</v>
      </c>
      <c r="O607" s="159">
        <v>0.3</v>
      </c>
      <c r="P607" s="166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2"/>
    </row>
    <row r="608" spans="1:65">
      <c r="A608" s="35"/>
      <c r="B608" s="20" t="s">
        <v>261</v>
      </c>
      <c r="C608" s="12"/>
      <c r="D608" s="26">
        <v>0.91166666666666663</v>
      </c>
      <c r="E608" s="26">
        <v>0.89166666666666661</v>
      </c>
      <c r="F608" s="26">
        <v>0.77666666666666673</v>
      </c>
      <c r="G608" s="26">
        <v>0.54500000000000004</v>
      </c>
      <c r="H608" s="26">
        <v>0.91833333333333333</v>
      </c>
      <c r="I608" s="26">
        <v>0.41500000000000004</v>
      </c>
      <c r="J608" s="26">
        <v>0.93893145093291153</v>
      </c>
      <c r="K608" s="26">
        <v>0.95666666666666667</v>
      </c>
      <c r="L608" s="26">
        <v>0.31666666666666671</v>
      </c>
      <c r="M608" s="26" t="s">
        <v>661</v>
      </c>
      <c r="N608" s="26" t="s">
        <v>661</v>
      </c>
      <c r="O608" s="26">
        <v>0.31666666666666671</v>
      </c>
      <c r="P608" s="166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62"/>
    </row>
    <row r="609" spans="1:65">
      <c r="A609" s="35"/>
      <c r="B609" s="3" t="s">
        <v>262</v>
      </c>
      <c r="C609" s="33"/>
      <c r="D609" s="11">
        <v>0.92500000000000004</v>
      </c>
      <c r="E609" s="11">
        <v>0.88</v>
      </c>
      <c r="F609" s="11">
        <v>0.76</v>
      </c>
      <c r="G609" s="11">
        <v>0.53499999999999992</v>
      </c>
      <c r="H609" s="11">
        <v>0.88</v>
      </c>
      <c r="I609" s="11">
        <v>0.42</v>
      </c>
      <c r="J609" s="11">
        <v>0.89844010345783865</v>
      </c>
      <c r="K609" s="11">
        <v>0.96</v>
      </c>
      <c r="L609" s="11">
        <v>0.3</v>
      </c>
      <c r="M609" s="11" t="s">
        <v>661</v>
      </c>
      <c r="N609" s="11" t="s">
        <v>661</v>
      </c>
      <c r="O609" s="11">
        <v>0.3</v>
      </c>
      <c r="P609" s="166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62"/>
    </row>
    <row r="610" spans="1:65">
      <c r="A610" s="35"/>
      <c r="B610" s="3" t="s">
        <v>263</v>
      </c>
      <c r="C610" s="33"/>
      <c r="D610" s="27">
        <v>3.4302575219167832E-2</v>
      </c>
      <c r="E610" s="27">
        <v>4.9564772436345023E-2</v>
      </c>
      <c r="F610" s="27">
        <v>7.5277265270908084E-2</v>
      </c>
      <c r="G610" s="27">
        <v>7.1763500472036529E-2</v>
      </c>
      <c r="H610" s="27">
        <v>7.6004385838362443E-2</v>
      </c>
      <c r="I610" s="27">
        <v>1.643167672515497E-2</v>
      </c>
      <c r="J610" s="27">
        <v>0.19088006540562591</v>
      </c>
      <c r="K610" s="27">
        <v>1.366260102127952E-2</v>
      </c>
      <c r="L610" s="27">
        <v>4.0824829046385958E-2</v>
      </c>
      <c r="M610" s="27" t="s">
        <v>661</v>
      </c>
      <c r="N610" s="27" t="s">
        <v>661</v>
      </c>
      <c r="O610" s="27">
        <v>4.6761807778000521E-2</v>
      </c>
      <c r="P610" s="166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62"/>
    </row>
    <row r="611" spans="1:65">
      <c r="A611" s="35"/>
      <c r="B611" s="3" t="s">
        <v>87</v>
      </c>
      <c r="C611" s="33"/>
      <c r="D611" s="13">
        <v>3.7626225103291958E-2</v>
      </c>
      <c r="E611" s="13">
        <v>5.5586660676274796E-2</v>
      </c>
      <c r="F611" s="13">
        <v>9.692351751619066E-2</v>
      </c>
      <c r="G611" s="13">
        <v>0.13167614765511287</v>
      </c>
      <c r="H611" s="13">
        <v>8.2763396557200483E-2</v>
      </c>
      <c r="I611" s="13">
        <v>3.9594401747361369E-2</v>
      </c>
      <c r="J611" s="13">
        <v>0.20329499583379559</v>
      </c>
      <c r="K611" s="13">
        <v>1.4281464482173715E-2</v>
      </c>
      <c r="L611" s="13">
        <v>0.12892051277806091</v>
      </c>
      <c r="M611" s="13" t="s">
        <v>661</v>
      </c>
      <c r="N611" s="13" t="s">
        <v>661</v>
      </c>
      <c r="O611" s="13">
        <v>0.14766886666737006</v>
      </c>
      <c r="P611" s="166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62"/>
    </row>
    <row r="612" spans="1:65">
      <c r="A612" s="35"/>
      <c r="B612" s="3" t="s">
        <v>264</v>
      </c>
      <c r="C612" s="33"/>
      <c r="D612" s="13">
        <v>8.0064431469452524E-2</v>
      </c>
      <c r="E612" s="13">
        <v>5.6370147780908875E-2</v>
      </c>
      <c r="F612" s="13">
        <v>-7.9871983428217552E-2</v>
      </c>
      <c r="G612" s="13">
        <v>-0.35433076948718267</v>
      </c>
      <c r="H612" s="13">
        <v>8.7962526032300481E-2</v>
      </c>
      <c r="I612" s="13">
        <v>-0.50834361346271706</v>
      </c>
      <c r="J612" s="13">
        <v>0.11236540812502027</v>
      </c>
      <c r="K612" s="13">
        <v>0.13337656976867618</v>
      </c>
      <c r="L612" s="13">
        <v>-0.62484050826472393</v>
      </c>
      <c r="M612" s="13" t="s">
        <v>661</v>
      </c>
      <c r="N612" s="13" t="s">
        <v>661</v>
      </c>
      <c r="O612" s="13">
        <v>-0.62484050826472393</v>
      </c>
      <c r="P612" s="166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2"/>
    </row>
    <row r="613" spans="1:65">
      <c r="A613" s="35"/>
      <c r="B613" s="53" t="s">
        <v>265</v>
      </c>
      <c r="C613" s="54"/>
      <c r="D613" s="52">
        <v>0.12</v>
      </c>
      <c r="E613" s="52">
        <v>0</v>
      </c>
      <c r="F613" s="52">
        <v>0.67</v>
      </c>
      <c r="G613" s="52">
        <v>2.0299999999999998</v>
      </c>
      <c r="H613" s="52">
        <v>0.16</v>
      </c>
      <c r="I613" s="52">
        <v>2.79</v>
      </c>
      <c r="J613" s="52">
        <v>0.28000000000000003</v>
      </c>
      <c r="K613" s="52">
        <v>0.38</v>
      </c>
      <c r="L613" s="52" t="s">
        <v>266</v>
      </c>
      <c r="M613" s="52">
        <v>4.9400000000000004</v>
      </c>
      <c r="N613" s="52">
        <v>9.43</v>
      </c>
      <c r="O613" s="52">
        <v>3.37</v>
      </c>
      <c r="P613" s="166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B614" s="36" t="s">
        <v>304</v>
      </c>
      <c r="C614" s="20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BM614" s="62"/>
    </row>
    <row r="615" spans="1:65">
      <c r="BM615" s="62"/>
    </row>
    <row r="616" spans="1:65" ht="15">
      <c r="B616" s="37" t="s">
        <v>568</v>
      </c>
      <c r="BM616" s="32" t="s">
        <v>267</v>
      </c>
    </row>
    <row r="617" spans="1:65" ht="15">
      <c r="A617" s="28" t="s">
        <v>31</v>
      </c>
      <c r="B617" s="18" t="s">
        <v>115</v>
      </c>
      <c r="C617" s="15" t="s">
        <v>116</v>
      </c>
      <c r="D617" s="16" t="s">
        <v>234</v>
      </c>
      <c r="E617" s="17" t="s">
        <v>234</v>
      </c>
      <c r="F617" s="16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2">
        <v>1</v>
      </c>
    </row>
    <row r="618" spans="1:65">
      <c r="A618" s="35"/>
      <c r="B618" s="19" t="s">
        <v>235</v>
      </c>
      <c r="C618" s="8" t="s">
        <v>235</v>
      </c>
      <c r="D618" s="164" t="s">
        <v>250</v>
      </c>
      <c r="E618" s="165" t="s">
        <v>253</v>
      </c>
      <c r="F618" s="16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 t="s">
        <v>3</v>
      </c>
    </row>
    <row r="619" spans="1:65">
      <c r="A619" s="35"/>
      <c r="B619" s="19"/>
      <c r="C619" s="8"/>
      <c r="D619" s="9" t="s">
        <v>269</v>
      </c>
      <c r="E619" s="10" t="s">
        <v>294</v>
      </c>
      <c r="F619" s="16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>
        <v>1</v>
      </c>
    </row>
    <row r="620" spans="1:65">
      <c r="A620" s="35"/>
      <c r="B620" s="19"/>
      <c r="C620" s="8"/>
      <c r="D620" s="29" t="s">
        <v>295</v>
      </c>
      <c r="E620" s="29" t="s">
        <v>295</v>
      </c>
      <c r="F620" s="16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1</v>
      </c>
    </row>
    <row r="621" spans="1:65">
      <c r="A621" s="35"/>
      <c r="B621" s="18">
        <v>1</v>
      </c>
      <c r="C621" s="14">
        <v>1</v>
      </c>
      <c r="D621" s="246">
        <v>19.116</v>
      </c>
      <c r="E621" s="246">
        <v>17.7</v>
      </c>
      <c r="F621" s="247"/>
      <c r="G621" s="248"/>
      <c r="H621" s="248"/>
      <c r="I621" s="248"/>
      <c r="J621" s="248"/>
      <c r="K621" s="248"/>
      <c r="L621" s="248"/>
      <c r="M621" s="248"/>
      <c r="N621" s="248"/>
      <c r="O621" s="248"/>
      <c r="P621" s="248"/>
      <c r="Q621" s="248"/>
      <c r="R621" s="248"/>
      <c r="S621" s="248"/>
      <c r="T621" s="248"/>
      <c r="U621" s="248"/>
      <c r="V621" s="248"/>
      <c r="W621" s="248"/>
      <c r="X621" s="248"/>
      <c r="Y621" s="248"/>
      <c r="Z621" s="248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  <c r="AM621" s="248"/>
      <c r="AN621" s="248"/>
      <c r="AO621" s="248"/>
      <c r="AP621" s="248"/>
      <c r="AQ621" s="248"/>
      <c r="AR621" s="248"/>
      <c r="AS621" s="248"/>
      <c r="AT621" s="248"/>
      <c r="AU621" s="248"/>
      <c r="AV621" s="248"/>
      <c r="AW621" s="248"/>
      <c r="AX621" s="248"/>
      <c r="AY621" s="248"/>
      <c r="AZ621" s="248"/>
      <c r="BA621" s="248"/>
      <c r="BB621" s="248"/>
      <c r="BC621" s="248"/>
      <c r="BD621" s="248"/>
      <c r="BE621" s="248"/>
      <c r="BF621" s="248"/>
      <c r="BG621" s="248"/>
      <c r="BH621" s="248"/>
      <c r="BI621" s="248"/>
      <c r="BJ621" s="248"/>
      <c r="BK621" s="248"/>
      <c r="BL621" s="248"/>
      <c r="BM621" s="249">
        <v>1</v>
      </c>
    </row>
    <row r="622" spans="1:65">
      <c r="A622" s="35"/>
      <c r="B622" s="19">
        <v>1</v>
      </c>
      <c r="C622" s="8">
        <v>2</v>
      </c>
      <c r="D622" s="250">
        <v>19.135000000000002</v>
      </c>
      <c r="E622" s="250">
        <v>17.2</v>
      </c>
      <c r="F622" s="247"/>
      <c r="G622" s="248"/>
      <c r="H622" s="248"/>
      <c r="I622" s="248"/>
      <c r="J622" s="248"/>
      <c r="K622" s="248"/>
      <c r="L622" s="248"/>
      <c r="M622" s="248"/>
      <c r="N622" s="248"/>
      <c r="O622" s="248"/>
      <c r="P622" s="248"/>
      <c r="Q622" s="248"/>
      <c r="R622" s="248"/>
      <c r="S622" s="248"/>
      <c r="T622" s="248"/>
      <c r="U622" s="248"/>
      <c r="V622" s="248"/>
      <c r="W622" s="248"/>
      <c r="X622" s="248"/>
      <c r="Y622" s="248"/>
      <c r="Z622" s="248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  <c r="AM622" s="248"/>
      <c r="AN622" s="248"/>
      <c r="AO622" s="248"/>
      <c r="AP622" s="248"/>
      <c r="AQ622" s="248"/>
      <c r="AR622" s="248"/>
      <c r="AS622" s="248"/>
      <c r="AT622" s="248"/>
      <c r="AU622" s="248"/>
      <c r="AV622" s="248"/>
      <c r="AW622" s="248"/>
      <c r="AX622" s="248"/>
      <c r="AY622" s="248"/>
      <c r="AZ622" s="248"/>
      <c r="BA622" s="248"/>
      <c r="BB622" s="248"/>
      <c r="BC622" s="248"/>
      <c r="BD622" s="248"/>
      <c r="BE622" s="248"/>
      <c r="BF622" s="248"/>
      <c r="BG622" s="248"/>
      <c r="BH622" s="248"/>
      <c r="BI622" s="248"/>
      <c r="BJ622" s="248"/>
      <c r="BK622" s="248"/>
      <c r="BL622" s="248"/>
      <c r="BM622" s="249">
        <v>20</v>
      </c>
    </row>
    <row r="623" spans="1:65">
      <c r="A623" s="35"/>
      <c r="B623" s="19">
        <v>1</v>
      </c>
      <c r="C623" s="8">
        <v>3</v>
      </c>
      <c r="D623" s="250">
        <v>19.048999999999999</v>
      </c>
      <c r="E623" s="250">
        <v>16.600000000000001</v>
      </c>
      <c r="F623" s="247"/>
      <c r="G623" s="248"/>
      <c r="H623" s="248"/>
      <c r="I623" s="248"/>
      <c r="J623" s="248"/>
      <c r="K623" s="248"/>
      <c r="L623" s="248"/>
      <c r="M623" s="248"/>
      <c r="N623" s="248"/>
      <c r="O623" s="248"/>
      <c r="P623" s="248"/>
      <c r="Q623" s="248"/>
      <c r="R623" s="248"/>
      <c r="S623" s="248"/>
      <c r="T623" s="248"/>
      <c r="U623" s="248"/>
      <c r="V623" s="248"/>
      <c r="W623" s="248"/>
      <c r="X623" s="248"/>
      <c r="Y623" s="248"/>
      <c r="Z623" s="248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  <c r="AM623" s="248"/>
      <c r="AN623" s="248"/>
      <c r="AO623" s="248"/>
      <c r="AP623" s="248"/>
      <c r="AQ623" s="248"/>
      <c r="AR623" s="248"/>
      <c r="AS623" s="248"/>
      <c r="AT623" s="248"/>
      <c r="AU623" s="248"/>
      <c r="AV623" s="248"/>
      <c r="AW623" s="248"/>
      <c r="AX623" s="248"/>
      <c r="AY623" s="248"/>
      <c r="AZ623" s="248"/>
      <c r="BA623" s="248"/>
      <c r="BB623" s="248"/>
      <c r="BC623" s="248"/>
      <c r="BD623" s="248"/>
      <c r="BE623" s="248"/>
      <c r="BF623" s="248"/>
      <c r="BG623" s="248"/>
      <c r="BH623" s="248"/>
      <c r="BI623" s="248"/>
      <c r="BJ623" s="248"/>
      <c r="BK623" s="248"/>
      <c r="BL623" s="248"/>
      <c r="BM623" s="249">
        <v>16</v>
      </c>
    </row>
    <row r="624" spans="1:65">
      <c r="A624" s="35"/>
      <c r="B624" s="19">
        <v>1</v>
      </c>
      <c r="C624" s="8">
        <v>4</v>
      </c>
      <c r="D624" s="250">
        <v>19.443000000000001</v>
      </c>
      <c r="E624" s="250">
        <v>17</v>
      </c>
      <c r="F624" s="247"/>
      <c r="G624" s="248"/>
      <c r="H624" s="248"/>
      <c r="I624" s="248"/>
      <c r="J624" s="248"/>
      <c r="K624" s="248"/>
      <c r="L624" s="248"/>
      <c r="M624" s="248"/>
      <c r="N624" s="248"/>
      <c r="O624" s="248"/>
      <c r="P624" s="248"/>
      <c r="Q624" s="248"/>
      <c r="R624" s="248"/>
      <c r="S624" s="248"/>
      <c r="T624" s="248"/>
      <c r="U624" s="248"/>
      <c r="V624" s="248"/>
      <c r="W624" s="248"/>
      <c r="X624" s="248"/>
      <c r="Y624" s="248"/>
      <c r="Z624" s="248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  <c r="AM624" s="248"/>
      <c r="AN624" s="248"/>
      <c r="AO624" s="248"/>
      <c r="AP624" s="248"/>
      <c r="AQ624" s="248"/>
      <c r="AR624" s="248"/>
      <c r="AS624" s="248"/>
      <c r="AT624" s="248"/>
      <c r="AU624" s="248"/>
      <c r="AV624" s="248"/>
      <c r="AW624" s="248"/>
      <c r="AX624" s="248"/>
      <c r="AY624" s="248"/>
      <c r="AZ624" s="248"/>
      <c r="BA624" s="248"/>
      <c r="BB624" s="248"/>
      <c r="BC624" s="248"/>
      <c r="BD624" s="248"/>
      <c r="BE624" s="248"/>
      <c r="BF624" s="248"/>
      <c r="BG624" s="248"/>
      <c r="BH624" s="248"/>
      <c r="BI624" s="248"/>
      <c r="BJ624" s="248"/>
      <c r="BK624" s="248"/>
      <c r="BL624" s="248"/>
      <c r="BM624" s="249">
        <v>18.084333333333301</v>
      </c>
    </row>
    <row r="625" spans="1:65">
      <c r="A625" s="35"/>
      <c r="B625" s="19">
        <v>1</v>
      </c>
      <c r="C625" s="8">
        <v>5</v>
      </c>
      <c r="D625" s="250">
        <v>19.834</v>
      </c>
      <c r="E625" s="250">
        <v>16.5</v>
      </c>
      <c r="F625" s="247"/>
      <c r="G625" s="248"/>
      <c r="H625" s="248"/>
      <c r="I625" s="248"/>
      <c r="J625" s="248"/>
      <c r="K625" s="248"/>
      <c r="L625" s="248"/>
      <c r="M625" s="248"/>
      <c r="N625" s="248"/>
      <c r="O625" s="248"/>
      <c r="P625" s="248"/>
      <c r="Q625" s="248"/>
      <c r="R625" s="248"/>
      <c r="S625" s="248"/>
      <c r="T625" s="248"/>
      <c r="U625" s="248"/>
      <c r="V625" s="248"/>
      <c r="W625" s="248"/>
      <c r="X625" s="248"/>
      <c r="Y625" s="248"/>
      <c r="Z625" s="248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  <c r="AM625" s="248"/>
      <c r="AN625" s="248"/>
      <c r="AO625" s="248"/>
      <c r="AP625" s="248"/>
      <c r="AQ625" s="248"/>
      <c r="AR625" s="248"/>
      <c r="AS625" s="248"/>
      <c r="AT625" s="248"/>
      <c r="AU625" s="248"/>
      <c r="AV625" s="248"/>
      <c r="AW625" s="248"/>
      <c r="AX625" s="248"/>
      <c r="AY625" s="248"/>
      <c r="AZ625" s="248"/>
      <c r="BA625" s="248"/>
      <c r="BB625" s="248"/>
      <c r="BC625" s="248"/>
      <c r="BD625" s="248"/>
      <c r="BE625" s="248"/>
      <c r="BF625" s="248"/>
      <c r="BG625" s="248"/>
      <c r="BH625" s="248"/>
      <c r="BI625" s="248"/>
      <c r="BJ625" s="248"/>
      <c r="BK625" s="248"/>
      <c r="BL625" s="248"/>
      <c r="BM625" s="249">
        <v>26</v>
      </c>
    </row>
    <row r="626" spans="1:65">
      <c r="A626" s="35"/>
      <c r="B626" s="19">
        <v>1</v>
      </c>
      <c r="C626" s="8">
        <v>6</v>
      </c>
      <c r="D626" s="250">
        <v>19.434999999999999</v>
      </c>
      <c r="E626" s="250">
        <v>16</v>
      </c>
      <c r="F626" s="247"/>
      <c r="G626" s="248"/>
      <c r="H626" s="248"/>
      <c r="I626" s="248"/>
      <c r="J626" s="248"/>
      <c r="K626" s="248"/>
      <c r="L626" s="248"/>
      <c r="M626" s="248"/>
      <c r="N626" s="248"/>
      <c r="O626" s="248"/>
      <c r="P626" s="248"/>
      <c r="Q626" s="248"/>
      <c r="R626" s="248"/>
      <c r="S626" s="248"/>
      <c r="T626" s="248"/>
      <c r="U626" s="248"/>
      <c r="V626" s="248"/>
      <c r="W626" s="248"/>
      <c r="X626" s="248"/>
      <c r="Y626" s="248"/>
      <c r="Z626" s="248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  <c r="AM626" s="248"/>
      <c r="AN626" s="248"/>
      <c r="AO626" s="248"/>
      <c r="AP626" s="248"/>
      <c r="AQ626" s="248"/>
      <c r="AR626" s="248"/>
      <c r="AS626" s="248"/>
      <c r="AT626" s="248"/>
      <c r="AU626" s="248"/>
      <c r="AV626" s="248"/>
      <c r="AW626" s="248"/>
      <c r="AX626" s="248"/>
      <c r="AY626" s="248"/>
      <c r="AZ626" s="248"/>
      <c r="BA626" s="248"/>
      <c r="BB626" s="248"/>
      <c r="BC626" s="248"/>
      <c r="BD626" s="248"/>
      <c r="BE626" s="248"/>
      <c r="BF626" s="248"/>
      <c r="BG626" s="248"/>
      <c r="BH626" s="248"/>
      <c r="BI626" s="248"/>
      <c r="BJ626" s="248"/>
      <c r="BK626" s="248"/>
      <c r="BL626" s="248"/>
      <c r="BM626" s="251"/>
    </row>
    <row r="627" spans="1:65">
      <c r="A627" s="35"/>
      <c r="B627" s="20" t="s">
        <v>261</v>
      </c>
      <c r="C627" s="12"/>
      <c r="D627" s="252">
        <v>19.335333333333335</v>
      </c>
      <c r="E627" s="252">
        <v>16.833333333333332</v>
      </c>
      <c r="F627" s="247"/>
      <c r="G627" s="248"/>
      <c r="H627" s="248"/>
      <c r="I627" s="248"/>
      <c r="J627" s="248"/>
      <c r="K627" s="248"/>
      <c r="L627" s="248"/>
      <c r="M627" s="248"/>
      <c r="N627" s="248"/>
      <c r="O627" s="248"/>
      <c r="P627" s="248"/>
      <c r="Q627" s="248"/>
      <c r="R627" s="248"/>
      <c r="S627" s="248"/>
      <c r="T627" s="248"/>
      <c r="U627" s="248"/>
      <c r="V627" s="248"/>
      <c r="W627" s="248"/>
      <c r="X627" s="248"/>
      <c r="Y627" s="248"/>
      <c r="Z627" s="248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  <c r="AM627" s="248"/>
      <c r="AN627" s="248"/>
      <c r="AO627" s="248"/>
      <c r="AP627" s="248"/>
      <c r="AQ627" s="248"/>
      <c r="AR627" s="248"/>
      <c r="AS627" s="248"/>
      <c r="AT627" s="248"/>
      <c r="AU627" s="248"/>
      <c r="AV627" s="248"/>
      <c r="AW627" s="248"/>
      <c r="AX627" s="248"/>
      <c r="AY627" s="248"/>
      <c r="AZ627" s="248"/>
      <c r="BA627" s="248"/>
      <c r="BB627" s="248"/>
      <c r="BC627" s="248"/>
      <c r="BD627" s="248"/>
      <c r="BE627" s="248"/>
      <c r="BF627" s="248"/>
      <c r="BG627" s="248"/>
      <c r="BH627" s="248"/>
      <c r="BI627" s="248"/>
      <c r="BJ627" s="248"/>
      <c r="BK627" s="248"/>
      <c r="BL627" s="248"/>
      <c r="BM627" s="251"/>
    </row>
    <row r="628" spans="1:65">
      <c r="A628" s="35"/>
      <c r="B628" s="3" t="s">
        <v>262</v>
      </c>
      <c r="C628" s="33"/>
      <c r="D628" s="253">
        <v>19.285</v>
      </c>
      <c r="E628" s="253">
        <v>16.8</v>
      </c>
      <c r="F628" s="247"/>
      <c r="G628" s="248"/>
      <c r="H628" s="248"/>
      <c r="I628" s="248"/>
      <c r="J628" s="248"/>
      <c r="K628" s="248"/>
      <c r="L628" s="248"/>
      <c r="M628" s="248"/>
      <c r="N628" s="248"/>
      <c r="O628" s="248"/>
      <c r="P628" s="248"/>
      <c r="Q628" s="248"/>
      <c r="R628" s="248"/>
      <c r="S628" s="248"/>
      <c r="T628" s="248"/>
      <c r="U628" s="248"/>
      <c r="V628" s="248"/>
      <c r="W628" s="248"/>
      <c r="X628" s="248"/>
      <c r="Y628" s="248"/>
      <c r="Z628" s="248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  <c r="AM628" s="248"/>
      <c r="AN628" s="248"/>
      <c r="AO628" s="248"/>
      <c r="AP628" s="248"/>
      <c r="AQ628" s="248"/>
      <c r="AR628" s="248"/>
      <c r="AS628" s="248"/>
      <c r="AT628" s="248"/>
      <c r="AU628" s="248"/>
      <c r="AV628" s="248"/>
      <c r="AW628" s="248"/>
      <c r="AX628" s="248"/>
      <c r="AY628" s="248"/>
      <c r="AZ628" s="248"/>
      <c r="BA628" s="248"/>
      <c r="BB628" s="248"/>
      <c r="BC628" s="248"/>
      <c r="BD628" s="248"/>
      <c r="BE628" s="248"/>
      <c r="BF628" s="248"/>
      <c r="BG628" s="248"/>
      <c r="BH628" s="248"/>
      <c r="BI628" s="248"/>
      <c r="BJ628" s="248"/>
      <c r="BK628" s="248"/>
      <c r="BL628" s="248"/>
      <c r="BM628" s="251"/>
    </row>
    <row r="629" spans="1:65">
      <c r="A629" s="35"/>
      <c r="B629" s="3" t="s">
        <v>263</v>
      </c>
      <c r="C629" s="33"/>
      <c r="D629" s="253">
        <v>0.29678993693632294</v>
      </c>
      <c r="E629" s="253">
        <v>0.59553897157672742</v>
      </c>
      <c r="F629" s="247"/>
      <c r="G629" s="248"/>
      <c r="H629" s="248"/>
      <c r="I629" s="248"/>
      <c r="J629" s="248"/>
      <c r="K629" s="248"/>
      <c r="L629" s="248"/>
      <c r="M629" s="248"/>
      <c r="N629" s="248"/>
      <c r="O629" s="248"/>
      <c r="P629" s="248"/>
      <c r="Q629" s="248"/>
      <c r="R629" s="248"/>
      <c r="S629" s="248"/>
      <c r="T629" s="248"/>
      <c r="U629" s="248"/>
      <c r="V629" s="248"/>
      <c r="W629" s="248"/>
      <c r="X629" s="248"/>
      <c r="Y629" s="248"/>
      <c r="Z629" s="248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  <c r="AM629" s="248"/>
      <c r="AN629" s="248"/>
      <c r="AO629" s="248"/>
      <c r="AP629" s="248"/>
      <c r="AQ629" s="248"/>
      <c r="AR629" s="248"/>
      <c r="AS629" s="248"/>
      <c r="AT629" s="248"/>
      <c r="AU629" s="248"/>
      <c r="AV629" s="248"/>
      <c r="AW629" s="248"/>
      <c r="AX629" s="248"/>
      <c r="AY629" s="248"/>
      <c r="AZ629" s="248"/>
      <c r="BA629" s="248"/>
      <c r="BB629" s="248"/>
      <c r="BC629" s="248"/>
      <c r="BD629" s="248"/>
      <c r="BE629" s="248"/>
      <c r="BF629" s="248"/>
      <c r="BG629" s="248"/>
      <c r="BH629" s="248"/>
      <c r="BI629" s="248"/>
      <c r="BJ629" s="248"/>
      <c r="BK629" s="248"/>
      <c r="BL629" s="248"/>
      <c r="BM629" s="251"/>
    </row>
    <row r="630" spans="1:65">
      <c r="A630" s="35"/>
      <c r="B630" s="3" t="s">
        <v>87</v>
      </c>
      <c r="C630" s="33"/>
      <c r="D630" s="13">
        <v>1.5349615743353598E-2</v>
      </c>
      <c r="E630" s="13">
        <v>3.5378552766934301E-2</v>
      </c>
      <c r="F630" s="16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62"/>
    </row>
    <row r="631" spans="1:65">
      <c r="A631" s="35"/>
      <c r="B631" s="3" t="s">
        <v>264</v>
      </c>
      <c r="C631" s="33"/>
      <c r="D631" s="13">
        <v>6.9175898107019185E-2</v>
      </c>
      <c r="E631" s="13">
        <v>-6.9175898107015521E-2</v>
      </c>
      <c r="F631" s="16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62"/>
    </row>
    <row r="632" spans="1:65">
      <c r="A632" s="35"/>
      <c r="B632" s="53" t="s">
        <v>265</v>
      </c>
      <c r="C632" s="54"/>
      <c r="D632" s="52">
        <v>0.67</v>
      </c>
      <c r="E632" s="52">
        <v>0.67</v>
      </c>
      <c r="F632" s="16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62"/>
    </row>
    <row r="633" spans="1:65">
      <c r="B633" s="36"/>
      <c r="C633" s="20"/>
      <c r="D633" s="31"/>
      <c r="E633" s="31"/>
      <c r="BM633" s="62"/>
    </row>
    <row r="634" spans="1:65" ht="15">
      <c r="B634" s="37" t="s">
        <v>569</v>
      </c>
      <c r="BM634" s="32" t="s">
        <v>67</v>
      </c>
    </row>
    <row r="635" spans="1:65" ht="15">
      <c r="A635" s="28" t="s">
        <v>34</v>
      </c>
      <c r="B635" s="18" t="s">
        <v>115</v>
      </c>
      <c r="C635" s="15" t="s">
        <v>116</v>
      </c>
      <c r="D635" s="16" t="s">
        <v>234</v>
      </c>
      <c r="E635" s="17" t="s">
        <v>234</v>
      </c>
      <c r="F635" s="17" t="s">
        <v>234</v>
      </c>
      <c r="G635" s="17" t="s">
        <v>234</v>
      </c>
      <c r="H635" s="17" t="s">
        <v>234</v>
      </c>
      <c r="I635" s="17" t="s">
        <v>234</v>
      </c>
      <c r="J635" s="17" t="s">
        <v>234</v>
      </c>
      <c r="K635" s="17" t="s">
        <v>234</v>
      </c>
      <c r="L635" s="17" t="s">
        <v>234</v>
      </c>
      <c r="M635" s="17" t="s">
        <v>234</v>
      </c>
      <c r="N635" s="17" t="s">
        <v>234</v>
      </c>
      <c r="O635" s="17" t="s">
        <v>234</v>
      </c>
      <c r="P635" s="17" t="s">
        <v>234</v>
      </c>
      <c r="Q635" s="17" t="s">
        <v>234</v>
      </c>
      <c r="R635" s="17" t="s">
        <v>234</v>
      </c>
      <c r="S635" s="17" t="s">
        <v>234</v>
      </c>
      <c r="T635" s="17" t="s">
        <v>234</v>
      </c>
      <c r="U635" s="17" t="s">
        <v>234</v>
      </c>
      <c r="V635" s="17" t="s">
        <v>234</v>
      </c>
      <c r="W635" s="166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1</v>
      </c>
    </row>
    <row r="636" spans="1:65">
      <c r="A636" s="35"/>
      <c r="B636" s="19" t="s">
        <v>235</v>
      </c>
      <c r="C636" s="8" t="s">
        <v>235</v>
      </c>
      <c r="D636" s="164" t="s">
        <v>237</v>
      </c>
      <c r="E636" s="165" t="s">
        <v>238</v>
      </c>
      <c r="F636" s="165" t="s">
        <v>239</v>
      </c>
      <c r="G636" s="165" t="s">
        <v>241</v>
      </c>
      <c r="H636" s="165" t="s">
        <v>242</v>
      </c>
      <c r="I636" s="165" t="s">
        <v>243</v>
      </c>
      <c r="J636" s="165" t="s">
        <v>244</v>
      </c>
      <c r="K636" s="165" t="s">
        <v>245</v>
      </c>
      <c r="L636" s="165" t="s">
        <v>246</v>
      </c>
      <c r="M636" s="165" t="s">
        <v>247</v>
      </c>
      <c r="N636" s="165" t="s">
        <v>248</v>
      </c>
      <c r="O636" s="165" t="s">
        <v>249</v>
      </c>
      <c r="P636" s="165" t="s">
        <v>250</v>
      </c>
      <c r="Q636" s="165" t="s">
        <v>251</v>
      </c>
      <c r="R636" s="165" t="s">
        <v>252</v>
      </c>
      <c r="S636" s="165" t="s">
        <v>253</v>
      </c>
      <c r="T636" s="165" t="s">
        <v>254</v>
      </c>
      <c r="U636" s="165" t="s">
        <v>255</v>
      </c>
      <c r="V636" s="165" t="s">
        <v>268</v>
      </c>
      <c r="W636" s="166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 t="s">
        <v>3</v>
      </c>
    </row>
    <row r="637" spans="1:65">
      <c r="A637" s="35"/>
      <c r="B637" s="19"/>
      <c r="C637" s="8"/>
      <c r="D637" s="9" t="s">
        <v>271</v>
      </c>
      <c r="E637" s="10" t="s">
        <v>271</v>
      </c>
      <c r="F637" s="10" t="s">
        <v>269</v>
      </c>
      <c r="G637" s="10" t="s">
        <v>269</v>
      </c>
      <c r="H637" s="10" t="s">
        <v>269</v>
      </c>
      <c r="I637" s="10" t="s">
        <v>269</v>
      </c>
      <c r="J637" s="10" t="s">
        <v>269</v>
      </c>
      <c r="K637" s="10" t="s">
        <v>294</v>
      </c>
      <c r="L637" s="10" t="s">
        <v>271</v>
      </c>
      <c r="M637" s="10" t="s">
        <v>294</v>
      </c>
      <c r="N637" s="10" t="s">
        <v>271</v>
      </c>
      <c r="O637" s="10" t="s">
        <v>294</v>
      </c>
      <c r="P637" s="10" t="s">
        <v>269</v>
      </c>
      <c r="Q637" s="10" t="s">
        <v>294</v>
      </c>
      <c r="R637" s="10" t="s">
        <v>271</v>
      </c>
      <c r="S637" s="10" t="s">
        <v>294</v>
      </c>
      <c r="T637" s="10" t="s">
        <v>271</v>
      </c>
      <c r="U637" s="10" t="s">
        <v>271</v>
      </c>
      <c r="V637" s="10" t="s">
        <v>269</v>
      </c>
      <c r="W637" s="166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>
        <v>1</v>
      </c>
    </row>
    <row r="638" spans="1:65">
      <c r="A638" s="35"/>
      <c r="B638" s="19"/>
      <c r="C638" s="8"/>
      <c r="D638" s="29" t="s">
        <v>295</v>
      </c>
      <c r="E638" s="29" t="s">
        <v>296</v>
      </c>
      <c r="F638" s="29" t="s">
        <v>295</v>
      </c>
      <c r="G638" s="29" t="s">
        <v>295</v>
      </c>
      <c r="H638" s="29" t="s">
        <v>295</v>
      </c>
      <c r="I638" s="29" t="s">
        <v>295</v>
      </c>
      <c r="J638" s="29" t="s">
        <v>295</v>
      </c>
      <c r="K638" s="29" t="s">
        <v>297</v>
      </c>
      <c r="L638" s="29" t="s">
        <v>297</v>
      </c>
      <c r="M638" s="29" t="s">
        <v>297</v>
      </c>
      <c r="N638" s="29" t="s">
        <v>297</v>
      </c>
      <c r="O638" s="29" t="s">
        <v>298</v>
      </c>
      <c r="P638" s="29" t="s">
        <v>295</v>
      </c>
      <c r="Q638" s="29" t="s">
        <v>298</v>
      </c>
      <c r="R638" s="29" t="s">
        <v>298</v>
      </c>
      <c r="S638" s="29" t="s">
        <v>295</v>
      </c>
      <c r="T638" s="29" t="s">
        <v>297</v>
      </c>
      <c r="U638" s="29" t="s">
        <v>295</v>
      </c>
      <c r="V638" s="29" t="s">
        <v>299</v>
      </c>
      <c r="W638" s="166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>
        <v>2</v>
      </c>
    </row>
    <row r="639" spans="1:65">
      <c r="A639" s="35"/>
      <c r="B639" s="18">
        <v>1</v>
      </c>
      <c r="C639" s="14">
        <v>1</v>
      </c>
      <c r="D639" s="246">
        <v>52.9</v>
      </c>
      <c r="E639" s="254">
        <v>61.75</v>
      </c>
      <c r="F639" s="272">
        <v>47.9</v>
      </c>
      <c r="G639" s="246">
        <v>52.3</v>
      </c>
      <c r="H639" s="272">
        <v>49</v>
      </c>
      <c r="I639" s="246">
        <v>50.5</v>
      </c>
      <c r="J639" s="272">
        <v>40.799999999999997</v>
      </c>
      <c r="K639" s="246">
        <v>48.7</v>
      </c>
      <c r="L639" s="254">
        <v>37</v>
      </c>
      <c r="M639" s="246">
        <v>48</v>
      </c>
      <c r="N639" s="246">
        <v>42</v>
      </c>
      <c r="O639" s="246">
        <v>48.5317450749397</v>
      </c>
      <c r="P639" s="246">
        <v>49.9</v>
      </c>
      <c r="Q639" s="246">
        <v>55</v>
      </c>
      <c r="R639" s="246">
        <v>37</v>
      </c>
      <c r="S639" s="246">
        <v>45.2</v>
      </c>
      <c r="T639" s="246">
        <v>42</v>
      </c>
      <c r="U639" s="246">
        <v>46.8</v>
      </c>
      <c r="V639" s="246">
        <v>47.5</v>
      </c>
      <c r="W639" s="247"/>
      <c r="X639" s="248"/>
      <c r="Y639" s="248"/>
      <c r="Z639" s="248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  <c r="AM639" s="248"/>
      <c r="AN639" s="248"/>
      <c r="AO639" s="248"/>
      <c r="AP639" s="248"/>
      <c r="AQ639" s="248"/>
      <c r="AR639" s="248"/>
      <c r="AS639" s="248"/>
      <c r="AT639" s="248"/>
      <c r="AU639" s="248"/>
      <c r="AV639" s="248"/>
      <c r="AW639" s="248"/>
      <c r="AX639" s="248"/>
      <c r="AY639" s="248"/>
      <c r="AZ639" s="248"/>
      <c r="BA639" s="248"/>
      <c r="BB639" s="248"/>
      <c r="BC639" s="248"/>
      <c r="BD639" s="248"/>
      <c r="BE639" s="248"/>
      <c r="BF639" s="248"/>
      <c r="BG639" s="248"/>
      <c r="BH639" s="248"/>
      <c r="BI639" s="248"/>
      <c r="BJ639" s="248"/>
      <c r="BK639" s="248"/>
      <c r="BL639" s="248"/>
      <c r="BM639" s="249">
        <v>1</v>
      </c>
    </row>
    <row r="640" spans="1:65">
      <c r="A640" s="35"/>
      <c r="B640" s="19">
        <v>1</v>
      </c>
      <c r="C640" s="8">
        <v>2</v>
      </c>
      <c r="D640" s="250">
        <v>52.555</v>
      </c>
      <c r="E640" s="255">
        <v>62.34</v>
      </c>
      <c r="F640" s="274">
        <v>47.9</v>
      </c>
      <c r="G640" s="250">
        <v>51.3</v>
      </c>
      <c r="H640" s="274">
        <v>49.4</v>
      </c>
      <c r="I640" s="250">
        <v>50.4</v>
      </c>
      <c r="J640" s="274">
        <v>56.3</v>
      </c>
      <c r="K640" s="250">
        <v>47.7</v>
      </c>
      <c r="L640" s="255">
        <v>37</v>
      </c>
      <c r="M640" s="250">
        <v>47.3</v>
      </c>
      <c r="N640" s="250">
        <v>42</v>
      </c>
      <c r="O640" s="250">
        <v>48.139299693482542</v>
      </c>
      <c r="P640" s="250">
        <v>49.1</v>
      </c>
      <c r="Q640" s="250">
        <v>54</v>
      </c>
      <c r="R640" s="250">
        <v>39</v>
      </c>
      <c r="S640" s="250">
        <v>48.6</v>
      </c>
      <c r="T640" s="250">
        <v>43</v>
      </c>
      <c r="U640" s="250">
        <v>46.463999999999999</v>
      </c>
      <c r="V640" s="250">
        <v>46.4</v>
      </c>
      <c r="W640" s="247"/>
      <c r="X640" s="248"/>
      <c r="Y640" s="248"/>
      <c r="Z640" s="248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  <c r="AM640" s="248"/>
      <c r="AN640" s="248"/>
      <c r="AO640" s="248"/>
      <c r="AP640" s="248"/>
      <c r="AQ640" s="248"/>
      <c r="AR640" s="248"/>
      <c r="AS640" s="248"/>
      <c r="AT640" s="248"/>
      <c r="AU640" s="248"/>
      <c r="AV640" s="248"/>
      <c r="AW640" s="248"/>
      <c r="AX640" s="248"/>
      <c r="AY640" s="248"/>
      <c r="AZ640" s="248"/>
      <c r="BA640" s="248"/>
      <c r="BB640" s="248"/>
      <c r="BC640" s="248"/>
      <c r="BD640" s="248"/>
      <c r="BE640" s="248"/>
      <c r="BF640" s="248"/>
      <c r="BG640" s="248"/>
      <c r="BH640" s="248"/>
      <c r="BI640" s="248"/>
      <c r="BJ640" s="248"/>
      <c r="BK640" s="248"/>
      <c r="BL640" s="248"/>
      <c r="BM640" s="249">
        <v>11</v>
      </c>
    </row>
    <row r="641" spans="1:65">
      <c r="A641" s="35"/>
      <c r="B641" s="19">
        <v>1</v>
      </c>
      <c r="C641" s="8">
        <v>3</v>
      </c>
      <c r="D641" s="250">
        <v>54.05</v>
      </c>
      <c r="E641" s="255">
        <v>62.43</v>
      </c>
      <c r="F641" s="274">
        <v>48.6</v>
      </c>
      <c r="G641" s="250">
        <v>51.4</v>
      </c>
      <c r="H641" s="274">
        <v>49.2</v>
      </c>
      <c r="I641" s="275">
        <v>54.9</v>
      </c>
      <c r="J641" s="274">
        <v>46.4</v>
      </c>
      <c r="K641" s="274">
        <v>48</v>
      </c>
      <c r="L641" s="276">
        <v>39</v>
      </c>
      <c r="M641" s="253">
        <v>47.4</v>
      </c>
      <c r="N641" s="253">
        <v>43</v>
      </c>
      <c r="O641" s="253">
        <v>48.20119308663444</v>
      </c>
      <c r="P641" s="253">
        <v>48.3</v>
      </c>
      <c r="Q641" s="253">
        <v>53</v>
      </c>
      <c r="R641" s="253">
        <v>51</v>
      </c>
      <c r="S641" s="253">
        <v>45.6</v>
      </c>
      <c r="T641" s="253">
        <v>46</v>
      </c>
      <c r="U641" s="253">
        <v>46.651947145061719</v>
      </c>
      <c r="V641" s="253">
        <v>48.9</v>
      </c>
      <c r="W641" s="247"/>
      <c r="X641" s="248"/>
      <c r="Y641" s="248"/>
      <c r="Z641" s="248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  <c r="AM641" s="248"/>
      <c r="AN641" s="248"/>
      <c r="AO641" s="248"/>
      <c r="AP641" s="248"/>
      <c r="AQ641" s="248"/>
      <c r="AR641" s="248"/>
      <c r="AS641" s="248"/>
      <c r="AT641" s="248"/>
      <c r="AU641" s="248"/>
      <c r="AV641" s="248"/>
      <c r="AW641" s="248"/>
      <c r="AX641" s="248"/>
      <c r="AY641" s="248"/>
      <c r="AZ641" s="248"/>
      <c r="BA641" s="248"/>
      <c r="BB641" s="248"/>
      <c r="BC641" s="248"/>
      <c r="BD641" s="248"/>
      <c r="BE641" s="248"/>
      <c r="BF641" s="248"/>
      <c r="BG641" s="248"/>
      <c r="BH641" s="248"/>
      <c r="BI641" s="248"/>
      <c r="BJ641" s="248"/>
      <c r="BK641" s="248"/>
      <c r="BL641" s="248"/>
      <c r="BM641" s="249">
        <v>16</v>
      </c>
    </row>
    <row r="642" spans="1:65">
      <c r="A642" s="35"/>
      <c r="B642" s="19">
        <v>1</v>
      </c>
      <c r="C642" s="8">
        <v>4</v>
      </c>
      <c r="D642" s="250">
        <v>52.784999999999997</v>
      </c>
      <c r="E642" s="255">
        <v>62.539999999999992</v>
      </c>
      <c r="F642" s="274">
        <v>46.4</v>
      </c>
      <c r="G642" s="250">
        <v>49.6</v>
      </c>
      <c r="H642" s="274">
        <v>47</v>
      </c>
      <c r="I642" s="250">
        <v>49.2</v>
      </c>
      <c r="J642" s="274">
        <v>43.4</v>
      </c>
      <c r="K642" s="274">
        <v>47.8</v>
      </c>
      <c r="L642" s="276">
        <v>38</v>
      </c>
      <c r="M642" s="253">
        <v>47.9</v>
      </c>
      <c r="N642" s="253">
        <v>41</v>
      </c>
      <c r="O642" s="253">
        <v>48.74747802237134</v>
      </c>
      <c r="P642" s="253">
        <v>48.7</v>
      </c>
      <c r="Q642" s="253">
        <v>55</v>
      </c>
      <c r="R642" s="253">
        <v>49</v>
      </c>
      <c r="S642" s="253">
        <v>43.2</v>
      </c>
      <c r="T642" s="253">
        <v>44</v>
      </c>
      <c r="U642" s="253">
        <v>46.227000000000004</v>
      </c>
      <c r="V642" s="253">
        <v>49</v>
      </c>
      <c r="W642" s="247"/>
      <c r="X642" s="248"/>
      <c r="Y642" s="248"/>
      <c r="Z642" s="248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  <c r="AM642" s="248"/>
      <c r="AN642" s="248"/>
      <c r="AO642" s="248"/>
      <c r="AP642" s="248"/>
      <c r="AQ642" s="248"/>
      <c r="AR642" s="248"/>
      <c r="AS642" s="248"/>
      <c r="AT642" s="248"/>
      <c r="AU642" s="248"/>
      <c r="AV642" s="248"/>
      <c r="AW642" s="248"/>
      <c r="AX642" s="248"/>
      <c r="AY642" s="248"/>
      <c r="AZ642" s="248"/>
      <c r="BA642" s="248"/>
      <c r="BB642" s="248"/>
      <c r="BC642" s="248"/>
      <c r="BD642" s="248"/>
      <c r="BE642" s="248"/>
      <c r="BF642" s="248"/>
      <c r="BG642" s="248"/>
      <c r="BH642" s="248"/>
      <c r="BI642" s="248"/>
      <c r="BJ642" s="248"/>
      <c r="BK642" s="248"/>
      <c r="BL642" s="248"/>
      <c r="BM642" s="249">
        <v>47.801159982010546</v>
      </c>
    </row>
    <row r="643" spans="1:65">
      <c r="A643" s="35"/>
      <c r="B643" s="19">
        <v>1</v>
      </c>
      <c r="C643" s="8">
        <v>5</v>
      </c>
      <c r="D643" s="250">
        <v>53.704999999999998</v>
      </c>
      <c r="E643" s="255">
        <v>63.02</v>
      </c>
      <c r="F643" s="250">
        <v>48.7</v>
      </c>
      <c r="G643" s="250">
        <v>48.8</v>
      </c>
      <c r="H643" s="250">
        <v>47.9</v>
      </c>
      <c r="I643" s="250">
        <v>50.5</v>
      </c>
      <c r="J643" s="250">
        <v>47.4</v>
      </c>
      <c r="K643" s="250">
        <v>47.2</v>
      </c>
      <c r="L643" s="255">
        <v>36</v>
      </c>
      <c r="M643" s="250">
        <v>47.3</v>
      </c>
      <c r="N643" s="250">
        <v>42</v>
      </c>
      <c r="O643" s="250">
        <v>48.750732914293039</v>
      </c>
      <c r="P643" s="250">
        <v>49</v>
      </c>
      <c r="Q643" s="250">
        <v>54</v>
      </c>
      <c r="R643" s="250">
        <v>44</v>
      </c>
      <c r="S643" s="250">
        <v>46</v>
      </c>
      <c r="T643" s="250">
        <v>44</v>
      </c>
      <c r="U643" s="250">
        <v>46.545418981481475</v>
      </c>
      <c r="V643" s="250">
        <v>48.5</v>
      </c>
      <c r="W643" s="247"/>
      <c r="X643" s="248"/>
      <c r="Y643" s="248"/>
      <c r="Z643" s="248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  <c r="AM643" s="248"/>
      <c r="AN643" s="248"/>
      <c r="AO643" s="248"/>
      <c r="AP643" s="248"/>
      <c r="AQ643" s="248"/>
      <c r="AR643" s="248"/>
      <c r="AS643" s="248"/>
      <c r="AT643" s="248"/>
      <c r="AU643" s="248"/>
      <c r="AV643" s="248"/>
      <c r="AW643" s="248"/>
      <c r="AX643" s="248"/>
      <c r="AY643" s="248"/>
      <c r="AZ643" s="248"/>
      <c r="BA643" s="248"/>
      <c r="BB643" s="248"/>
      <c r="BC643" s="248"/>
      <c r="BD643" s="248"/>
      <c r="BE643" s="248"/>
      <c r="BF643" s="248"/>
      <c r="BG643" s="248"/>
      <c r="BH643" s="248"/>
      <c r="BI643" s="248"/>
      <c r="BJ643" s="248"/>
      <c r="BK643" s="248"/>
      <c r="BL643" s="248"/>
      <c r="BM643" s="249">
        <v>98</v>
      </c>
    </row>
    <row r="644" spans="1:65">
      <c r="A644" s="35"/>
      <c r="B644" s="19">
        <v>1</v>
      </c>
      <c r="C644" s="8">
        <v>6</v>
      </c>
      <c r="D644" s="250">
        <v>53.475000000000001</v>
      </c>
      <c r="E644" s="255">
        <v>63.460000000000008</v>
      </c>
      <c r="F644" s="250">
        <v>50</v>
      </c>
      <c r="G644" s="250">
        <v>52</v>
      </c>
      <c r="H644" s="250">
        <v>49.6</v>
      </c>
      <c r="I644" s="250">
        <v>48.5</v>
      </c>
      <c r="J644" s="250">
        <v>41.5</v>
      </c>
      <c r="K644" s="250">
        <v>48.4</v>
      </c>
      <c r="L644" s="255">
        <v>37</v>
      </c>
      <c r="M644" s="250">
        <v>47.6</v>
      </c>
      <c r="N644" s="250">
        <v>42</v>
      </c>
      <c r="O644" s="250">
        <v>48.744072691256171</v>
      </c>
      <c r="P644" s="250">
        <v>48.4</v>
      </c>
      <c r="Q644" s="250">
        <v>55</v>
      </c>
      <c r="R644" s="250">
        <v>39</v>
      </c>
      <c r="S644" s="250">
        <v>45.3</v>
      </c>
      <c r="T644" s="250">
        <v>39</v>
      </c>
      <c r="U644" s="250">
        <v>46.765430555555554</v>
      </c>
      <c r="V644" s="275">
        <v>43.2</v>
      </c>
      <c r="W644" s="247"/>
      <c r="X644" s="248"/>
      <c r="Y644" s="248"/>
      <c r="Z644" s="248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  <c r="AM644" s="248"/>
      <c r="AN644" s="248"/>
      <c r="AO644" s="248"/>
      <c r="AP644" s="248"/>
      <c r="AQ644" s="248"/>
      <c r="AR644" s="248"/>
      <c r="AS644" s="248"/>
      <c r="AT644" s="248"/>
      <c r="AU644" s="248"/>
      <c r="AV644" s="248"/>
      <c r="AW644" s="248"/>
      <c r="AX644" s="248"/>
      <c r="AY644" s="248"/>
      <c r="AZ644" s="248"/>
      <c r="BA644" s="248"/>
      <c r="BB644" s="248"/>
      <c r="BC644" s="248"/>
      <c r="BD644" s="248"/>
      <c r="BE644" s="248"/>
      <c r="BF644" s="248"/>
      <c r="BG644" s="248"/>
      <c r="BH644" s="248"/>
      <c r="BI644" s="248"/>
      <c r="BJ644" s="248"/>
      <c r="BK644" s="248"/>
      <c r="BL644" s="248"/>
      <c r="BM644" s="251"/>
    </row>
    <row r="645" spans="1:65">
      <c r="A645" s="35"/>
      <c r="B645" s="20" t="s">
        <v>261</v>
      </c>
      <c r="C645" s="12"/>
      <c r="D645" s="252">
        <v>53.245000000000005</v>
      </c>
      <c r="E645" s="252">
        <v>62.589999999999996</v>
      </c>
      <c r="F645" s="252">
        <v>48.25</v>
      </c>
      <c r="G645" s="252">
        <v>50.9</v>
      </c>
      <c r="H645" s="252">
        <v>48.683333333333337</v>
      </c>
      <c r="I645" s="252">
        <v>50.666666666666664</v>
      </c>
      <c r="J645" s="252">
        <v>45.966666666666669</v>
      </c>
      <c r="K645" s="252">
        <v>47.966666666666661</v>
      </c>
      <c r="L645" s="252">
        <v>37.333333333333336</v>
      </c>
      <c r="M645" s="252">
        <v>47.583333333333336</v>
      </c>
      <c r="N645" s="252">
        <v>42</v>
      </c>
      <c r="O645" s="252">
        <v>48.51908691382954</v>
      </c>
      <c r="P645" s="252">
        <v>48.9</v>
      </c>
      <c r="Q645" s="252">
        <v>54.333333333333336</v>
      </c>
      <c r="R645" s="252">
        <v>43.166666666666664</v>
      </c>
      <c r="S645" s="252">
        <v>45.650000000000006</v>
      </c>
      <c r="T645" s="252">
        <v>43</v>
      </c>
      <c r="U645" s="252">
        <v>46.575632780349792</v>
      </c>
      <c r="V645" s="252">
        <v>47.25</v>
      </c>
      <c r="W645" s="247"/>
      <c r="X645" s="248"/>
      <c r="Y645" s="248"/>
      <c r="Z645" s="248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  <c r="AM645" s="248"/>
      <c r="AN645" s="248"/>
      <c r="AO645" s="248"/>
      <c r="AP645" s="248"/>
      <c r="AQ645" s="248"/>
      <c r="AR645" s="248"/>
      <c r="AS645" s="248"/>
      <c r="AT645" s="248"/>
      <c r="AU645" s="248"/>
      <c r="AV645" s="248"/>
      <c r="AW645" s="248"/>
      <c r="AX645" s="248"/>
      <c r="AY645" s="248"/>
      <c r="AZ645" s="248"/>
      <c r="BA645" s="248"/>
      <c r="BB645" s="248"/>
      <c r="BC645" s="248"/>
      <c r="BD645" s="248"/>
      <c r="BE645" s="248"/>
      <c r="BF645" s="248"/>
      <c r="BG645" s="248"/>
      <c r="BH645" s="248"/>
      <c r="BI645" s="248"/>
      <c r="BJ645" s="248"/>
      <c r="BK645" s="248"/>
      <c r="BL645" s="248"/>
      <c r="BM645" s="251"/>
    </row>
    <row r="646" spans="1:65">
      <c r="A646" s="35"/>
      <c r="B646" s="3" t="s">
        <v>262</v>
      </c>
      <c r="C646" s="33"/>
      <c r="D646" s="253">
        <v>53.1875</v>
      </c>
      <c r="E646" s="253">
        <v>62.484999999999999</v>
      </c>
      <c r="F646" s="253">
        <v>48.25</v>
      </c>
      <c r="G646" s="253">
        <v>51.349999999999994</v>
      </c>
      <c r="H646" s="253">
        <v>49.1</v>
      </c>
      <c r="I646" s="253">
        <v>50.45</v>
      </c>
      <c r="J646" s="253">
        <v>44.9</v>
      </c>
      <c r="K646" s="253">
        <v>47.9</v>
      </c>
      <c r="L646" s="253">
        <v>37</v>
      </c>
      <c r="M646" s="253">
        <v>47.5</v>
      </c>
      <c r="N646" s="253">
        <v>42</v>
      </c>
      <c r="O646" s="253">
        <v>48.637908883097936</v>
      </c>
      <c r="P646" s="253">
        <v>48.85</v>
      </c>
      <c r="Q646" s="253">
        <v>54.5</v>
      </c>
      <c r="R646" s="253">
        <v>41.5</v>
      </c>
      <c r="S646" s="253">
        <v>45.45</v>
      </c>
      <c r="T646" s="253">
        <v>43.5</v>
      </c>
      <c r="U646" s="253">
        <v>46.598683063271594</v>
      </c>
      <c r="V646" s="253">
        <v>48</v>
      </c>
      <c r="W646" s="247"/>
      <c r="X646" s="248"/>
      <c r="Y646" s="248"/>
      <c r="Z646" s="248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  <c r="AM646" s="248"/>
      <c r="AN646" s="248"/>
      <c r="AO646" s="248"/>
      <c r="AP646" s="248"/>
      <c r="AQ646" s="248"/>
      <c r="AR646" s="248"/>
      <c r="AS646" s="248"/>
      <c r="AT646" s="248"/>
      <c r="AU646" s="248"/>
      <c r="AV646" s="248"/>
      <c r="AW646" s="248"/>
      <c r="AX646" s="248"/>
      <c r="AY646" s="248"/>
      <c r="AZ646" s="248"/>
      <c r="BA646" s="248"/>
      <c r="BB646" s="248"/>
      <c r="BC646" s="248"/>
      <c r="BD646" s="248"/>
      <c r="BE646" s="248"/>
      <c r="BF646" s="248"/>
      <c r="BG646" s="248"/>
      <c r="BH646" s="248"/>
      <c r="BI646" s="248"/>
      <c r="BJ646" s="248"/>
      <c r="BK646" s="248"/>
      <c r="BL646" s="248"/>
      <c r="BM646" s="251"/>
    </row>
    <row r="647" spans="1:65">
      <c r="A647" s="35"/>
      <c r="B647" s="3" t="s">
        <v>263</v>
      </c>
      <c r="C647" s="33"/>
      <c r="D647" s="27">
        <v>0.58638724406317011</v>
      </c>
      <c r="E647" s="27">
        <v>0.58957611891934969</v>
      </c>
      <c r="F647" s="27">
        <v>1.1878552100319306</v>
      </c>
      <c r="G647" s="27">
        <v>1.3914021704740867</v>
      </c>
      <c r="H647" s="27">
        <v>1.0166939887039106</v>
      </c>
      <c r="I647" s="27">
        <v>2.2312925999668138</v>
      </c>
      <c r="J647" s="27">
        <v>5.6965486627138366</v>
      </c>
      <c r="K647" s="27">
        <v>0.53166405433004993</v>
      </c>
      <c r="L647" s="27">
        <v>1.0327955589886444</v>
      </c>
      <c r="M647" s="27">
        <v>0.30605010483034845</v>
      </c>
      <c r="N647" s="27">
        <v>0.63245553203367588</v>
      </c>
      <c r="O647" s="27">
        <v>0.28351226258710266</v>
      </c>
      <c r="P647" s="27">
        <v>0.58309518948453021</v>
      </c>
      <c r="Q647" s="27">
        <v>0.81649658092772603</v>
      </c>
      <c r="R647" s="27">
        <v>5.8109092805400762</v>
      </c>
      <c r="S647" s="27">
        <v>1.7409767373517657</v>
      </c>
      <c r="T647" s="27">
        <v>2.3664319132398464</v>
      </c>
      <c r="U647" s="27">
        <v>0.21312310705932813</v>
      </c>
      <c r="V647" s="27">
        <v>2.2151749366585012</v>
      </c>
      <c r="W647" s="166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62"/>
    </row>
    <row r="648" spans="1:65">
      <c r="A648" s="35"/>
      <c r="B648" s="3" t="s">
        <v>87</v>
      </c>
      <c r="C648" s="33"/>
      <c r="D648" s="13">
        <v>1.101300110927167E-2</v>
      </c>
      <c r="E648" s="13">
        <v>9.4196536015234023E-3</v>
      </c>
      <c r="F648" s="13">
        <v>2.461876082967732E-2</v>
      </c>
      <c r="G648" s="13">
        <v>2.7335995490650033E-2</v>
      </c>
      <c r="H648" s="13">
        <v>2.0883820377348386E-2</v>
      </c>
      <c r="I648" s="13">
        <v>4.4038669736187121E-2</v>
      </c>
      <c r="J648" s="13">
        <v>0.12392781717288984</v>
      </c>
      <c r="K648" s="13">
        <v>1.108403170945205E-2</v>
      </c>
      <c r="L648" s="13">
        <v>2.76641667586244E-2</v>
      </c>
      <c r="M648" s="13">
        <v>6.4318761085187057E-3</v>
      </c>
      <c r="N648" s="13">
        <v>1.5058465048420854E-2</v>
      </c>
      <c r="O648" s="13">
        <v>5.8433140568086893E-3</v>
      </c>
      <c r="P648" s="13">
        <v>1.1924237003773624E-2</v>
      </c>
      <c r="Q648" s="13">
        <v>1.5027544434252625E-2</v>
      </c>
      <c r="R648" s="13">
        <v>0.13461565900865041</v>
      </c>
      <c r="S648" s="13">
        <v>3.8137496984704609E-2</v>
      </c>
      <c r="T648" s="13">
        <v>5.5033300307903404E-2</v>
      </c>
      <c r="U648" s="13">
        <v>4.5758499527942973E-3</v>
      </c>
      <c r="V648" s="13">
        <v>4.6882009241449758E-2</v>
      </c>
      <c r="W648" s="166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62"/>
    </row>
    <row r="649" spans="1:65">
      <c r="A649" s="35"/>
      <c r="B649" s="3" t="s">
        <v>264</v>
      </c>
      <c r="C649" s="33"/>
      <c r="D649" s="13">
        <v>0.11388510278909947</v>
      </c>
      <c r="E649" s="13">
        <v>0.3093824506257814</v>
      </c>
      <c r="F649" s="13">
        <v>9.3897306709371797E-3</v>
      </c>
      <c r="G649" s="13">
        <v>6.4827715878770897E-2</v>
      </c>
      <c r="H649" s="13">
        <v>1.8455061585425758E-2</v>
      </c>
      <c r="I649" s="13">
        <v>5.9946383847892415E-2</v>
      </c>
      <c r="J649" s="13">
        <v>-3.8377589916944843E-2</v>
      </c>
      <c r="K649" s="13">
        <v>3.4623989191560067E-3</v>
      </c>
      <c r="L649" s="13">
        <v>-0.21898687505944758</v>
      </c>
      <c r="M649" s="13">
        <v>-4.5569322744298812E-3</v>
      </c>
      <c r="N649" s="13">
        <v>-0.1213602344418786</v>
      </c>
      <c r="O649" s="13">
        <v>1.5019027406221408E-2</v>
      </c>
      <c r="P649" s="13">
        <v>2.2987727042669936E-2</v>
      </c>
      <c r="Q649" s="13">
        <v>0.13665303004741114</v>
      </c>
      <c r="R649" s="13">
        <v>-9.695357428748641E-2</v>
      </c>
      <c r="S649" s="13">
        <v>-4.500225481599418E-2</v>
      </c>
      <c r="T649" s="13">
        <v>-0.10044024002382812</v>
      </c>
      <c r="U649" s="13">
        <v>-2.5638022217912004E-2</v>
      </c>
      <c r="V649" s="13">
        <v>-1.1530263747113412E-2</v>
      </c>
      <c r="W649" s="166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62"/>
    </row>
    <row r="650" spans="1:65">
      <c r="A650" s="35"/>
      <c r="B650" s="53" t="s">
        <v>265</v>
      </c>
      <c r="C650" s="54"/>
      <c r="D650" s="52">
        <v>1.54</v>
      </c>
      <c r="E650" s="52">
        <v>4.26</v>
      </c>
      <c r="F650" s="52">
        <v>0.08</v>
      </c>
      <c r="G650" s="52">
        <v>0.85</v>
      </c>
      <c r="H650" s="52">
        <v>0.21</v>
      </c>
      <c r="I650" s="52">
        <v>0.79</v>
      </c>
      <c r="J650" s="52">
        <v>0.57999999999999996</v>
      </c>
      <c r="K650" s="52">
        <v>0</v>
      </c>
      <c r="L650" s="52">
        <v>3.1</v>
      </c>
      <c r="M650" s="52">
        <v>0.11</v>
      </c>
      <c r="N650" s="52">
        <v>1.74</v>
      </c>
      <c r="O650" s="52">
        <v>0.16</v>
      </c>
      <c r="P650" s="52">
        <v>0.27</v>
      </c>
      <c r="Q650" s="52">
        <v>1.85</v>
      </c>
      <c r="R650" s="52">
        <v>1.4</v>
      </c>
      <c r="S650" s="52">
        <v>0.67</v>
      </c>
      <c r="T650" s="52">
        <v>1.45</v>
      </c>
      <c r="U650" s="52">
        <v>0.4</v>
      </c>
      <c r="V650" s="52">
        <v>0.21</v>
      </c>
      <c r="W650" s="166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62"/>
    </row>
    <row r="651" spans="1:65">
      <c r="B651" s="36"/>
      <c r="C651" s="20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BM651" s="62"/>
    </row>
    <row r="652" spans="1:65" ht="15">
      <c r="B652" s="37" t="s">
        <v>570</v>
      </c>
      <c r="BM652" s="32" t="s">
        <v>67</v>
      </c>
    </row>
    <row r="653" spans="1:65" ht="15">
      <c r="A653" s="28" t="s">
        <v>58</v>
      </c>
      <c r="B653" s="18" t="s">
        <v>115</v>
      </c>
      <c r="C653" s="15" t="s">
        <v>116</v>
      </c>
      <c r="D653" s="16" t="s">
        <v>234</v>
      </c>
      <c r="E653" s="17" t="s">
        <v>234</v>
      </c>
      <c r="F653" s="17" t="s">
        <v>234</v>
      </c>
      <c r="G653" s="17" t="s">
        <v>234</v>
      </c>
      <c r="H653" s="17" t="s">
        <v>234</v>
      </c>
      <c r="I653" s="17" t="s">
        <v>234</v>
      </c>
      <c r="J653" s="17" t="s">
        <v>234</v>
      </c>
      <c r="K653" s="17" t="s">
        <v>234</v>
      </c>
      <c r="L653" s="17" t="s">
        <v>234</v>
      </c>
      <c r="M653" s="17" t="s">
        <v>234</v>
      </c>
      <c r="N653" s="17" t="s">
        <v>234</v>
      </c>
      <c r="O653" s="17" t="s">
        <v>234</v>
      </c>
      <c r="P653" s="17" t="s">
        <v>234</v>
      </c>
      <c r="Q653" s="17" t="s">
        <v>234</v>
      </c>
      <c r="R653" s="17" t="s">
        <v>234</v>
      </c>
      <c r="S653" s="17" t="s">
        <v>234</v>
      </c>
      <c r="T653" s="17" t="s">
        <v>234</v>
      </c>
      <c r="U653" s="17" t="s">
        <v>234</v>
      </c>
      <c r="V653" s="17" t="s">
        <v>234</v>
      </c>
      <c r="W653" s="166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1</v>
      </c>
    </row>
    <row r="654" spans="1:65">
      <c r="A654" s="35"/>
      <c r="B654" s="19" t="s">
        <v>235</v>
      </c>
      <c r="C654" s="8" t="s">
        <v>235</v>
      </c>
      <c r="D654" s="164" t="s">
        <v>237</v>
      </c>
      <c r="E654" s="165" t="s">
        <v>238</v>
      </c>
      <c r="F654" s="165" t="s">
        <v>239</v>
      </c>
      <c r="G654" s="165" t="s">
        <v>241</v>
      </c>
      <c r="H654" s="165" t="s">
        <v>242</v>
      </c>
      <c r="I654" s="165" t="s">
        <v>243</v>
      </c>
      <c r="J654" s="165" t="s">
        <v>244</v>
      </c>
      <c r="K654" s="165" t="s">
        <v>245</v>
      </c>
      <c r="L654" s="165" t="s">
        <v>246</v>
      </c>
      <c r="M654" s="165" t="s">
        <v>247</v>
      </c>
      <c r="N654" s="165" t="s">
        <v>248</v>
      </c>
      <c r="O654" s="165" t="s">
        <v>249</v>
      </c>
      <c r="P654" s="165" t="s">
        <v>250</v>
      </c>
      <c r="Q654" s="165" t="s">
        <v>251</v>
      </c>
      <c r="R654" s="165" t="s">
        <v>252</v>
      </c>
      <c r="S654" s="165" t="s">
        <v>253</v>
      </c>
      <c r="T654" s="165" t="s">
        <v>254</v>
      </c>
      <c r="U654" s="165" t="s">
        <v>255</v>
      </c>
      <c r="V654" s="165" t="s">
        <v>268</v>
      </c>
      <c r="W654" s="166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 t="s">
        <v>1</v>
      </c>
    </row>
    <row r="655" spans="1:65">
      <c r="A655" s="35"/>
      <c r="B655" s="19"/>
      <c r="C655" s="8"/>
      <c r="D655" s="9" t="s">
        <v>271</v>
      </c>
      <c r="E655" s="10" t="s">
        <v>271</v>
      </c>
      <c r="F655" s="10" t="s">
        <v>269</v>
      </c>
      <c r="G655" s="10" t="s">
        <v>269</v>
      </c>
      <c r="H655" s="10" t="s">
        <v>269</v>
      </c>
      <c r="I655" s="10" t="s">
        <v>269</v>
      </c>
      <c r="J655" s="10" t="s">
        <v>269</v>
      </c>
      <c r="K655" s="10" t="s">
        <v>294</v>
      </c>
      <c r="L655" s="10" t="s">
        <v>271</v>
      </c>
      <c r="M655" s="10" t="s">
        <v>294</v>
      </c>
      <c r="N655" s="10" t="s">
        <v>271</v>
      </c>
      <c r="O655" s="10" t="s">
        <v>294</v>
      </c>
      <c r="P655" s="10" t="s">
        <v>269</v>
      </c>
      <c r="Q655" s="10" t="s">
        <v>294</v>
      </c>
      <c r="R655" s="10" t="s">
        <v>271</v>
      </c>
      <c r="S655" s="10" t="s">
        <v>294</v>
      </c>
      <c r="T655" s="10" t="s">
        <v>271</v>
      </c>
      <c r="U655" s="10" t="s">
        <v>271</v>
      </c>
      <c r="V655" s="10" t="s">
        <v>271</v>
      </c>
      <c r="W655" s="166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2">
        <v>3</v>
      </c>
    </row>
    <row r="656" spans="1:65">
      <c r="A656" s="35"/>
      <c r="B656" s="19"/>
      <c r="C656" s="8"/>
      <c r="D656" s="29" t="s">
        <v>295</v>
      </c>
      <c r="E656" s="29" t="s">
        <v>296</v>
      </c>
      <c r="F656" s="29" t="s">
        <v>295</v>
      </c>
      <c r="G656" s="29" t="s">
        <v>295</v>
      </c>
      <c r="H656" s="29" t="s">
        <v>295</v>
      </c>
      <c r="I656" s="29" t="s">
        <v>295</v>
      </c>
      <c r="J656" s="29" t="s">
        <v>295</v>
      </c>
      <c r="K656" s="29" t="s">
        <v>297</v>
      </c>
      <c r="L656" s="29" t="s">
        <v>297</v>
      </c>
      <c r="M656" s="29" t="s">
        <v>297</v>
      </c>
      <c r="N656" s="29" t="s">
        <v>297</v>
      </c>
      <c r="O656" s="29" t="s">
        <v>298</v>
      </c>
      <c r="P656" s="29" t="s">
        <v>295</v>
      </c>
      <c r="Q656" s="29" t="s">
        <v>298</v>
      </c>
      <c r="R656" s="29" t="s">
        <v>298</v>
      </c>
      <c r="S656" s="29" t="s">
        <v>295</v>
      </c>
      <c r="T656" s="29" t="s">
        <v>297</v>
      </c>
      <c r="U656" s="29" t="s">
        <v>295</v>
      </c>
      <c r="V656" s="29" t="s">
        <v>299</v>
      </c>
      <c r="W656" s="166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2">
        <v>3</v>
      </c>
    </row>
    <row r="657" spans="1:65">
      <c r="A657" s="35"/>
      <c r="B657" s="18">
        <v>1</v>
      </c>
      <c r="C657" s="14">
        <v>1</v>
      </c>
      <c r="D657" s="242">
        <v>4.5585570000000006E-2</v>
      </c>
      <c r="E657" s="242">
        <v>4.6074999999999998E-2</v>
      </c>
      <c r="F657" s="260">
        <v>4.5999999999999999E-2</v>
      </c>
      <c r="G657" s="242">
        <v>4.8000000000000001E-2</v>
      </c>
      <c r="H657" s="260">
        <v>4.5999999999999999E-2</v>
      </c>
      <c r="I657" s="242">
        <v>4.5999999999999999E-2</v>
      </c>
      <c r="J657" s="260">
        <v>4.7E-2</v>
      </c>
      <c r="K657" s="242">
        <v>5.0500000000000003E-2</v>
      </c>
      <c r="L657" s="242">
        <v>0.05</v>
      </c>
      <c r="M657" s="242">
        <v>4.5699999999999998E-2</v>
      </c>
      <c r="N657" s="242">
        <v>0.05</v>
      </c>
      <c r="O657" s="242">
        <v>4.8079663050073607E-2</v>
      </c>
      <c r="P657" s="242">
        <v>4.7E-2</v>
      </c>
      <c r="Q657" s="242">
        <v>5.1599999999999993E-2</v>
      </c>
      <c r="R657" s="278">
        <v>3.73E-2</v>
      </c>
      <c r="S657" s="259">
        <v>1.7000000000000001E-2</v>
      </c>
      <c r="T657" s="242">
        <v>4.5699999999999998E-2</v>
      </c>
      <c r="U657" s="242">
        <v>4.56815E-2</v>
      </c>
      <c r="V657" s="259">
        <v>5.7700000000000001E-2</v>
      </c>
      <c r="W657" s="232"/>
      <c r="X657" s="233"/>
      <c r="Y657" s="233"/>
      <c r="Z657" s="233"/>
      <c r="AA657" s="233"/>
      <c r="AB657" s="233"/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/>
      <c r="AN657" s="233"/>
      <c r="AO657" s="233"/>
      <c r="AP657" s="233"/>
      <c r="AQ657" s="233"/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 s="233"/>
      <c r="BB657" s="233"/>
      <c r="BC657" s="233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43">
        <v>1</v>
      </c>
    </row>
    <row r="658" spans="1:65">
      <c r="A658" s="35"/>
      <c r="B658" s="19">
        <v>1</v>
      </c>
      <c r="C658" s="8">
        <v>2</v>
      </c>
      <c r="D658" s="244">
        <v>4.5380870000000004E-2</v>
      </c>
      <c r="E658" s="244">
        <v>4.6872999999999998E-2</v>
      </c>
      <c r="F658" s="262">
        <v>4.5999999999999999E-2</v>
      </c>
      <c r="G658" s="244">
        <v>4.7E-2</v>
      </c>
      <c r="H658" s="262">
        <v>4.5999999999999999E-2</v>
      </c>
      <c r="I658" s="244">
        <v>4.5999999999999999E-2</v>
      </c>
      <c r="J658" s="262">
        <v>4.7E-2</v>
      </c>
      <c r="K658" s="244">
        <v>4.9200000000000001E-2</v>
      </c>
      <c r="L658" s="244">
        <v>0.05</v>
      </c>
      <c r="M658" s="244">
        <v>4.65E-2</v>
      </c>
      <c r="N658" s="244">
        <v>0.05</v>
      </c>
      <c r="O658" s="244">
        <v>4.8487210745140404E-2</v>
      </c>
      <c r="P658" s="244">
        <v>4.7699999999999999E-2</v>
      </c>
      <c r="Q658" s="244">
        <v>5.1699999999999996E-2</v>
      </c>
      <c r="R658" s="244">
        <v>3.95E-2</v>
      </c>
      <c r="S658" s="261">
        <v>1.7000000000000001E-2</v>
      </c>
      <c r="T658" s="244">
        <v>4.41E-2</v>
      </c>
      <c r="U658" s="244">
        <v>4.5763499999999999E-2</v>
      </c>
      <c r="V658" s="261">
        <v>5.4699999999999999E-2</v>
      </c>
      <c r="W658" s="232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33"/>
      <c r="BC658" s="233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43">
        <v>12</v>
      </c>
    </row>
    <row r="659" spans="1:65">
      <c r="A659" s="35"/>
      <c r="B659" s="19">
        <v>1</v>
      </c>
      <c r="C659" s="8">
        <v>3</v>
      </c>
      <c r="D659" s="244">
        <v>4.5920970000000005E-2</v>
      </c>
      <c r="E659" s="244">
        <v>4.7631999999999994E-2</v>
      </c>
      <c r="F659" s="262">
        <v>4.4999999999999998E-2</v>
      </c>
      <c r="G659" s="244">
        <v>4.8000000000000001E-2</v>
      </c>
      <c r="H659" s="262">
        <v>4.4999999999999998E-2</v>
      </c>
      <c r="I659" s="244">
        <v>4.5999999999999999E-2</v>
      </c>
      <c r="J659" s="262">
        <v>4.7E-2</v>
      </c>
      <c r="K659" s="262">
        <v>5.0199999999999995E-2</v>
      </c>
      <c r="L659" s="27">
        <v>0.05</v>
      </c>
      <c r="M659" s="27">
        <v>4.6300000000000001E-2</v>
      </c>
      <c r="N659" s="27">
        <v>0.05</v>
      </c>
      <c r="O659" s="27">
        <v>4.8161792272382174E-2</v>
      </c>
      <c r="P659" s="27">
        <v>4.6199999999999998E-2</v>
      </c>
      <c r="Q659" s="27">
        <v>5.0799999999999998E-2</v>
      </c>
      <c r="R659" s="27">
        <v>5.0699999999999995E-2</v>
      </c>
      <c r="S659" s="263">
        <v>1.6E-2</v>
      </c>
      <c r="T659" s="27">
        <v>4.9799999999999997E-2</v>
      </c>
      <c r="U659" s="27">
        <v>4.55635E-2</v>
      </c>
      <c r="V659" s="263">
        <v>5.6499999999999995E-2</v>
      </c>
      <c r="W659" s="232"/>
      <c r="X659" s="233"/>
      <c r="Y659" s="233"/>
      <c r="Z659" s="233"/>
      <c r="AA659" s="233"/>
      <c r="AB659" s="233"/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3"/>
      <c r="BB659" s="233"/>
      <c r="BC659" s="23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43">
        <v>16</v>
      </c>
    </row>
    <row r="660" spans="1:65">
      <c r="A660" s="35"/>
      <c r="B660" s="19">
        <v>1</v>
      </c>
      <c r="C660" s="8">
        <v>4</v>
      </c>
      <c r="D660" s="244">
        <v>4.5296300000000005E-2</v>
      </c>
      <c r="E660" s="244">
        <v>4.8011999999999999E-2</v>
      </c>
      <c r="F660" s="262">
        <v>4.4999999999999998E-2</v>
      </c>
      <c r="G660" s="244">
        <v>4.7E-2</v>
      </c>
      <c r="H660" s="262">
        <v>4.4999999999999998E-2</v>
      </c>
      <c r="I660" s="244">
        <v>4.5999999999999999E-2</v>
      </c>
      <c r="J660" s="262">
        <v>4.8000000000000001E-2</v>
      </c>
      <c r="K660" s="262">
        <v>4.9099999999999998E-2</v>
      </c>
      <c r="L660" s="27">
        <v>0.05</v>
      </c>
      <c r="M660" s="27">
        <v>4.4999999999999998E-2</v>
      </c>
      <c r="N660" s="27">
        <v>0.05</v>
      </c>
      <c r="O660" s="27">
        <v>4.7933828847090805E-2</v>
      </c>
      <c r="P660" s="27">
        <v>4.6600000000000003E-2</v>
      </c>
      <c r="Q660" s="27">
        <v>5.1599999999999993E-2</v>
      </c>
      <c r="R660" s="27">
        <v>4.9399999999999999E-2</v>
      </c>
      <c r="S660" s="270">
        <v>2.1999999999999999E-2</v>
      </c>
      <c r="T660" s="27">
        <v>4.8399999999999999E-2</v>
      </c>
      <c r="U660" s="27">
        <v>4.5302000000000002E-2</v>
      </c>
      <c r="V660" s="263">
        <v>4.9700000000000008E-2</v>
      </c>
      <c r="W660" s="232"/>
      <c r="X660" s="233"/>
      <c r="Y660" s="233"/>
      <c r="Z660" s="233"/>
      <c r="AA660" s="233"/>
      <c r="AB660" s="233"/>
      <c r="AC660" s="233"/>
      <c r="AD660" s="233"/>
      <c r="AE660" s="233"/>
      <c r="AF660" s="233"/>
      <c r="AG660" s="233"/>
      <c r="AH660" s="233"/>
      <c r="AI660" s="233"/>
      <c r="AJ660" s="233"/>
      <c r="AK660" s="233"/>
      <c r="AL660" s="233"/>
      <c r="AM660" s="233"/>
      <c r="AN660" s="233"/>
      <c r="AO660" s="233"/>
      <c r="AP660" s="233"/>
      <c r="AQ660" s="233"/>
      <c r="AR660" s="233"/>
      <c r="AS660" s="233"/>
      <c r="AT660" s="233"/>
      <c r="AU660" s="233"/>
      <c r="AV660" s="233"/>
      <c r="AW660" s="233"/>
      <c r="AX660" s="233"/>
      <c r="AY660" s="233"/>
      <c r="AZ660" s="233"/>
      <c r="BA660" s="233"/>
      <c r="BB660" s="233"/>
      <c r="BC660" s="233"/>
      <c r="BD660" s="233"/>
      <c r="BE660" s="233"/>
      <c r="BF660" s="233"/>
      <c r="BG660" s="233"/>
      <c r="BH660" s="233"/>
      <c r="BI660" s="233"/>
      <c r="BJ660" s="233"/>
      <c r="BK660" s="233"/>
      <c r="BL660" s="233"/>
      <c r="BM660" s="243">
        <v>4.7310054211171126E-2</v>
      </c>
    </row>
    <row r="661" spans="1:65">
      <c r="A661" s="35"/>
      <c r="B661" s="19">
        <v>1</v>
      </c>
      <c r="C661" s="8">
        <v>5</v>
      </c>
      <c r="D661" s="244">
        <v>4.594935E-2</v>
      </c>
      <c r="E661" s="244">
        <v>4.7510999999999998E-2</v>
      </c>
      <c r="F661" s="244">
        <v>4.7E-2</v>
      </c>
      <c r="G661" s="244">
        <v>4.7E-2</v>
      </c>
      <c r="H661" s="244">
        <v>4.5999999999999999E-2</v>
      </c>
      <c r="I661" s="244">
        <v>4.5999999999999999E-2</v>
      </c>
      <c r="J661" s="244">
        <v>4.8000000000000001E-2</v>
      </c>
      <c r="K661" s="244">
        <v>4.87E-2</v>
      </c>
      <c r="L661" s="244">
        <v>0.04</v>
      </c>
      <c r="M661" s="244">
        <v>4.6700000000000005E-2</v>
      </c>
      <c r="N661" s="244">
        <v>0.05</v>
      </c>
      <c r="O661" s="244">
        <v>4.8224442752473701E-2</v>
      </c>
      <c r="P661" s="244">
        <v>4.7699999999999999E-2</v>
      </c>
      <c r="Q661" s="244">
        <v>5.1299999999999998E-2</v>
      </c>
      <c r="R661" s="244">
        <v>4.4200000000000003E-2</v>
      </c>
      <c r="S661" s="261">
        <v>1.7999999999999999E-2</v>
      </c>
      <c r="T661" s="244">
        <v>4.9000000000000002E-2</v>
      </c>
      <c r="U661" s="244">
        <v>4.5909749999999999E-2</v>
      </c>
      <c r="V661" s="261">
        <v>4.6800000000000001E-2</v>
      </c>
      <c r="W661" s="232"/>
      <c r="X661" s="233"/>
      <c r="Y661" s="233"/>
      <c r="Z661" s="233"/>
      <c r="AA661" s="233"/>
      <c r="AB661" s="233"/>
      <c r="AC661" s="233"/>
      <c r="AD661" s="233"/>
      <c r="AE661" s="233"/>
      <c r="AF661" s="233"/>
      <c r="AG661" s="233"/>
      <c r="AH661" s="233"/>
      <c r="AI661" s="233"/>
      <c r="AJ661" s="233"/>
      <c r="AK661" s="233"/>
      <c r="AL661" s="233"/>
      <c r="AM661" s="233"/>
      <c r="AN661" s="233"/>
      <c r="AO661" s="233"/>
      <c r="AP661" s="233"/>
      <c r="AQ661" s="233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3"/>
      <c r="BB661" s="233"/>
      <c r="BC661" s="233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43">
        <v>99</v>
      </c>
    </row>
    <row r="662" spans="1:65">
      <c r="A662" s="35"/>
      <c r="B662" s="19">
        <v>1</v>
      </c>
      <c r="C662" s="8">
        <v>6</v>
      </c>
      <c r="D662" s="244">
        <v>4.5895320000000003E-2</v>
      </c>
      <c r="E662" s="244">
        <v>4.8433999999999998E-2</v>
      </c>
      <c r="F662" s="244">
        <v>4.7E-2</v>
      </c>
      <c r="G662" s="244">
        <v>4.8000000000000001E-2</v>
      </c>
      <c r="H662" s="244">
        <v>4.7E-2</v>
      </c>
      <c r="I662" s="244">
        <v>4.5999999999999999E-2</v>
      </c>
      <c r="J662" s="244">
        <v>4.7E-2</v>
      </c>
      <c r="K662" s="244">
        <v>4.9200000000000001E-2</v>
      </c>
      <c r="L662" s="244">
        <v>0.05</v>
      </c>
      <c r="M662" s="244">
        <v>4.6700000000000005E-2</v>
      </c>
      <c r="N662" s="244">
        <v>0.05</v>
      </c>
      <c r="O662" s="244">
        <v>4.8398420205628297E-2</v>
      </c>
      <c r="P662" s="244">
        <v>4.6399999999999997E-2</v>
      </c>
      <c r="Q662" s="244">
        <v>5.1699999999999996E-2</v>
      </c>
      <c r="R662" s="264">
        <v>3.8600000000000002E-2</v>
      </c>
      <c r="S662" s="261">
        <v>1.4999999999999999E-2</v>
      </c>
      <c r="T662" s="244">
        <v>4.1000000000000002E-2</v>
      </c>
      <c r="U662" s="244">
        <v>4.5754541666666669E-2</v>
      </c>
      <c r="V662" s="261">
        <v>5.4399999999999997E-2</v>
      </c>
      <c r="W662" s="232"/>
      <c r="X662" s="233"/>
      <c r="Y662" s="233"/>
      <c r="Z662" s="233"/>
      <c r="AA662" s="233"/>
      <c r="AB662" s="233"/>
      <c r="AC662" s="233"/>
      <c r="AD662" s="233"/>
      <c r="AE662" s="233"/>
      <c r="AF662" s="233"/>
      <c r="AG662" s="233"/>
      <c r="AH662" s="233"/>
      <c r="AI662" s="233"/>
      <c r="AJ662" s="233"/>
      <c r="AK662" s="233"/>
      <c r="AL662" s="233"/>
      <c r="AM662" s="233"/>
      <c r="AN662" s="233"/>
      <c r="AO662" s="233"/>
      <c r="AP662" s="233"/>
      <c r="AQ662" s="233"/>
      <c r="AR662" s="233"/>
      <c r="AS662" s="233"/>
      <c r="AT662" s="233"/>
      <c r="AU662" s="233"/>
      <c r="AV662" s="233"/>
      <c r="AW662" s="233"/>
      <c r="AX662" s="233"/>
      <c r="AY662" s="233"/>
      <c r="AZ662" s="233"/>
      <c r="BA662" s="233"/>
      <c r="BB662" s="233"/>
      <c r="BC662" s="233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63"/>
    </row>
    <row r="663" spans="1:65">
      <c r="A663" s="35"/>
      <c r="B663" s="20" t="s">
        <v>261</v>
      </c>
      <c r="C663" s="12"/>
      <c r="D663" s="245">
        <v>4.5671396666666669E-2</v>
      </c>
      <c r="E663" s="245">
        <v>4.7422833333333331E-2</v>
      </c>
      <c r="F663" s="245">
        <v>4.5999999999999992E-2</v>
      </c>
      <c r="G663" s="245">
        <v>4.7499999999999994E-2</v>
      </c>
      <c r="H663" s="245">
        <v>4.583333333333333E-2</v>
      </c>
      <c r="I663" s="245">
        <v>4.5999999999999992E-2</v>
      </c>
      <c r="J663" s="245">
        <v>4.7333333333333331E-2</v>
      </c>
      <c r="K663" s="245">
        <v>4.9483333333333331E-2</v>
      </c>
      <c r="L663" s="245">
        <v>4.8333333333333339E-2</v>
      </c>
      <c r="M663" s="245">
        <v>4.6150000000000004E-2</v>
      </c>
      <c r="N663" s="245">
        <v>4.9999999999999996E-2</v>
      </c>
      <c r="O663" s="245">
        <v>4.8214226312131493E-2</v>
      </c>
      <c r="P663" s="245">
        <v>4.6933333333333327E-2</v>
      </c>
      <c r="Q663" s="245">
        <v>5.1449999999999996E-2</v>
      </c>
      <c r="R663" s="245">
        <v>4.328333333333334E-2</v>
      </c>
      <c r="S663" s="245">
        <v>1.7500000000000002E-2</v>
      </c>
      <c r="T663" s="245">
        <v>4.6333333333333331E-2</v>
      </c>
      <c r="U663" s="245">
        <v>4.5662465277777779E-2</v>
      </c>
      <c r="V663" s="245">
        <v>5.3300000000000007E-2</v>
      </c>
      <c r="W663" s="232"/>
      <c r="X663" s="233"/>
      <c r="Y663" s="233"/>
      <c r="Z663" s="233"/>
      <c r="AA663" s="233"/>
      <c r="AB663" s="233"/>
      <c r="AC663" s="233"/>
      <c r="AD663" s="233"/>
      <c r="AE663" s="233"/>
      <c r="AF663" s="233"/>
      <c r="AG663" s="233"/>
      <c r="AH663" s="233"/>
      <c r="AI663" s="233"/>
      <c r="AJ663" s="233"/>
      <c r="AK663" s="233"/>
      <c r="AL663" s="233"/>
      <c r="AM663" s="233"/>
      <c r="AN663" s="233"/>
      <c r="AO663" s="233"/>
      <c r="AP663" s="233"/>
      <c r="AQ663" s="233"/>
      <c r="AR663" s="233"/>
      <c r="AS663" s="233"/>
      <c r="AT663" s="233"/>
      <c r="AU663" s="233"/>
      <c r="AV663" s="233"/>
      <c r="AW663" s="233"/>
      <c r="AX663" s="233"/>
      <c r="AY663" s="233"/>
      <c r="AZ663" s="233"/>
      <c r="BA663" s="233"/>
      <c r="BB663" s="233"/>
      <c r="BC663" s="233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63"/>
    </row>
    <row r="664" spans="1:65">
      <c r="A664" s="35"/>
      <c r="B664" s="3" t="s">
        <v>262</v>
      </c>
      <c r="C664" s="33"/>
      <c r="D664" s="27">
        <v>4.5740445000000005E-2</v>
      </c>
      <c r="E664" s="27">
        <v>4.7571499999999996E-2</v>
      </c>
      <c r="F664" s="27">
        <v>4.5999999999999999E-2</v>
      </c>
      <c r="G664" s="27">
        <v>4.7500000000000001E-2</v>
      </c>
      <c r="H664" s="27">
        <v>4.5999999999999999E-2</v>
      </c>
      <c r="I664" s="27">
        <v>4.5999999999999999E-2</v>
      </c>
      <c r="J664" s="27">
        <v>4.7E-2</v>
      </c>
      <c r="K664" s="27">
        <v>4.9200000000000001E-2</v>
      </c>
      <c r="L664" s="27">
        <v>0.05</v>
      </c>
      <c r="M664" s="27">
        <v>4.6399999999999997E-2</v>
      </c>
      <c r="N664" s="27">
        <v>0.05</v>
      </c>
      <c r="O664" s="27">
        <v>4.8193117512427941E-2</v>
      </c>
      <c r="P664" s="27">
        <v>4.6800000000000001E-2</v>
      </c>
      <c r="Q664" s="27">
        <v>5.1599999999999993E-2</v>
      </c>
      <c r="R664" s="27">
        <v>4.1849999999999998E-2</v>
      </c>
      <c r="S664" s="27">
        <v>1.7000000000000001E-2</v>
      </c>
      <c r="T664" s="27">
        <v>4.7049999999999995E-2</v>
      </c>
      <c r="U664" s="27">
        <v>4.5718020833333331E-2</v>
      </c>
      <c r="V664" s="27">
        <v>5.4550000000000001E-2</v>
      </c>
      <c r="W664" s="232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63"/>
    </row>
    <row r="665" spans="1:65">
      <c r="A665" s="35"/>
      <c r="B665" s="3" t="s">
        <v>263</v>
      </c>
      <c r="C665" s="33"/>
      <c r="D665" s="27">
        <v>2.9057048492003824E-4</v>
      </c>
      <c r="E665" s="27">
        <v>8.4143577691150417E-4</v>
      </c>
      <c r="F665" s="27">
        <v>8.9442719099991667E-4</v>
      </c>
      <c r="G665" s="27">
        <v>5.4772255750516665E-4</v>
      </c>
      <c r="H665" s="27">
        <v>7.5277265270908163E-4</v>
      </c>
      <c r="I665" s="27">
        <v>7.6011774306101464E-18</v>
      </c>
      <c r="J665" s="27">
        <v>5.1639777949432275E-4</v>
      </c>
      <c r="K665" s="27">
        <v>7.0261416628663741E-4</v>
      </c>
      <c r="L665" s="27">
        <v>4.0824829046386306E-3</v>
      </c>
      <c r="M665" s="27">
        <v>6.7453687816160473E-4</v>
      </c>
      <c r="N665" s="27">
        <v>7.6011774306101464E-18</v>
      </c>
      <c r="O665" s="27">
        <v>2.0397627565053273E-4</v>
      </c>
      <c r="P665" s="27">
        <v>6.5012819248719484E-4</v>
      </c>
      <c r="Q665" s="27">
        <v>3.5071355833500226E-4</v>
      </c>
      <c r="R665" s="27">
        <v>5.7499275357752681E-3</v>
      </c>
      <c r="S665" s="27">
        <v>2.4289915602982233E-3</v>
      </c>
      <c r="T665" s="27">
        <v>3.3832922821811686E-3</v>
      </c>
      <c r="U665" s="27">
        <v>2.0972719121228883E-4</v>
      </c>
      <c r="V665" s="27">
        <v>4.1947586342958969E-3</v>
      </c>
      <c r="W665" s="232"/>
      <c r="X665" s="233"/>
      <c r="Y665" s="233"/>
      <c r="Z665" s="233"/>
      <c r="AA665" s="233"/>
      <c r="AB665" s="233"/>
      <c r="AC665" s="233"/>
      <c r="AD665" s="233"/>
      <c r="AE665" s="233"/>
      <c r="AF665" s="233"/>
      <c r="AG665" s="233"/>
      <c r="AH665" s="233"/>
      <c r="AI665" s="233"/>
      <c r="AJ665" s="233"/>
      <c r="AK665" s="233"/>
      <c r="AL665" s="233"/>
      <c r="AM665" s="233"/>
      <c r="AN665" s="233"/>
      <c r="AO665" s="233"/>
      <c r="AP665" s="233"/>
      <c r="AQ665" s="233"/>
      <c r="AR665" s="233"/>
      <c r="AS665" s="233"/>
      <c r="AT665" s="233"/>
      <c r="AU665" s="233"/>
      <c r="AV665" s="233"/>
      <c r="AW665" s="233"/>
      <c r="AX665" s="233"/>
      <c r="AY665" s="233"/>
      <c r="AZ665" s="233"/>
      <c r="BA665" s="233"/>
      <c r="BB665" s="233"/>
      <c r="BC665" s="233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63"/>
    </row>
    <row r="666" spans="1:65">
      <c r="A666" s="35"/>
      <c r="B666" s="3" t="s">
        <v>87</v>
      </c>
      <c r="C666" s="33"/>
      <c r="D666" s="13">
        <v>6.3621983588715491E-3</v>
      </c>
      <c r="E666" s="13">
        <v>1.7743262427976064E-2</v>
      </c>
      <c r="F666" s="13">
        <v>1.9444069369563409E-2</v>
      </c>
      <c r="G666" s="13">
        <v>1.1531001210635088E-2</v>
      </c>
      <c r="H666" s="13">
        <v>1.6424130604561781E-2</v>
      </c>
      <c r="I666" s="13">
        <v>1.6524298762195972E-16</v>
      </c>
      <c r="J666" s="13">
        <v>1.0909812242837805E-2</v>
      </c>
      <c r="K666" s="13">
        <v>1.4199006391781155E-2</v>
      </c>
      <c r="L666" s="13">
        <v>8.4465163544247518E-2</v>
      </c>
      <c r="M666" s="13">
        <v>1.4616183708810503E-2</v>
      </c>
      <c r="N666" s="13">
        <v>1.5202354861220294E-16</v>
      </c>
      <c r="O666" s="13">
        <v>4.2306242628476843E-3</v>
      </c>
      <c r="P666" s="13">
        <v>1.3852163192198756E-2</v>
      </c>
      <c r="Q666" s="13">
        <v>6.8165900551020852E-3</v>
      </c>
      <c r="R666" s="13">
        <v>0.13284391688352562</v>
      </c>
      <c r="S666" s="13">
        <v>0.13879951773132704</v>
      </c>
      <c r="T666" s="13">
        <v>7.3020696737723073E-2</v>
      </c>
      <c r="U666" s="13">
        <v>4.5929887914824266E-3</v>
      </c>
      <c r="V666" s="13">
        <v>7.8700912463337644E-2</v>
      </c>
      <c r="W666" s="166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62"/>
    </row>
    <row r="667" spans="1:65">
      <c r="A667" s="35"/>
      <c r="B667" s="3" t="s">
        <v>264</v>
      </c>
      <c r="C667" s="33"/>
      <c r="D667" s="13">
        <v>-3.4636560279348139E-2</v>
      </c>
      <c r="E667" s="13">
        <v>2.3838299076726077E-3</v>
      </c>
      <c r="F667" s="13">
        <v>-2.7690820334376087E-2</v>
      </c>
      <c r="G667" s="13">
        <v>4.0149137851550609E-3</v>
      </c>
      <c r="H667" s="13">
        <v>-3.1213679680990647E-2</v>
      </c>
      <c r="I667" s="13">
        <v>-2.7690820334376087E-2</v>
      </c>
      <c r="J667" s="13">
        <v>4.9205443854072328E-4</v>
      </c>
      <c r="K667" s="13">
        <v>4.593694000986881E-2</v>
      </c>
      <c r="L667" s="13">
        <v>2.1629210518228303E-2</v>
      </c>
      <c r="M667" s="13">
        <v>-2.4520246922422717E-2</v>
      </c>
      <c r="N667" s="13">
        <v>5.68578039843739E-2</v>
      </c>
      <c r="O667" s="13">
        <v>1.9111626820898175E-2</v>
      </c>
      <c r="P667" s="13">
        <v>-7.9628079933344864E-3</v>
      </c>
      <c r="Q667" s="13">
        <v>8.7506680299920703E-2</v>
      </c>
      <c r="R667" s="13">
        <v>-8.5113427684193499E-2</v>
      </c>
      <c r="S667" s="13">
        <v>-0.63009976860546901</v>
      </c>
      <c r="T667" s="13">
        <v>-2.0645101641146857E-2</v>
      </c>
      <c r="U667" s="13">
        <v>-3.4825344440300943E-2</v>
      </c>
      <c r="V667" s="13">
        <v>0.12661041904734271</v>
      </c>
      <c r="W667" s="166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62"/>
    </row>
    <row r="668" spans="1:65">
      <c r="A668" s="35"/>
      <c r="B668" s="53" t="s">
        <v>265</v>
      </c>
      <c r="C668" s="54"/>
      <c r="D668" s="52">
        <v>0.67</v>
      </c>
      <c r="E668" s="52">
        <v>0.26</v>
      </c>
      <c r="F668" s="52">
        <v>0.5</v>
      </c>
      <c r="G668" s="52">
        <v>0.3</v>
      </c>
      <c r="H668" s="52">
        <v>0.59</v>
      </c>
      <c r="I668" s="52">
        <v>0.5</v>
      </c>
      <c r="J668" s="52">
        <v>0.21</v>
      </c>
      <c r="K668" s="52">
        <v>1.36</v>
      </c>
      <c r="L668" s="52">
        <v>0.75</v>
      </c>
      <c r="M668" s="52">
        <v>0.42</v>
      </c>
      <c r="N668" s="52">
        <v>1.64</v>
      </c>
      <c r="O668" s="52">
        <v>0.68</v>
      </c>
      <c r="P668" s="52">
        <v>0</v>
      </c>
      <c r="Q668" s="52">
        <v>2.41</v>
      </c>
      <c r="R668" s="52">
        <v>1.95</v>
      </c>
      <c r="S668" s="52">
        <v>15.73</v>
      </c>
      <c r="T668" s="52">
        <v>0.32</v>
      </c>
      <c r="U668" s="52">
        <v>0.68</v>
      </c>
      <c r="V668" s="52">
        <v>3.4</v>
      </c>
      <c r="W668" s="166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62"/>
    </row>
    <row r="669" spans="1:65">
      <c r="B669" s="36"/>
      <c r="C669" s="20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BM669" s="62"/>
    </row>
    <row r="670" spans="1:65" ht="15">
      <c r="B670" s="37" t="s">
        <v>571</v>
      </c>
      <c r="BM670" s="32" t="s">
        <v>67</v>
      </c>
    </row>
    <row r="671" spans="1:65" ht="15">
      <c r="A671" s="28" t="s">
        <v>37</v>
      </c>
      <c r="B671" s="18" t="s">
        <v>115</v>
      </c>
      <c r="C671" s="15" t="s">
        <v>116</v>
      </c>
      <c r="D671" s="16" t="s">
        <v>234</v>
      </c>
      <c r="E671" s="17" t="s">
        <v>234</v>
      </c>
      <c r="F671" s="17" t="s">
        <v>234</v>
      </c>
      <c r="G671" s="17" t="s">
        <v>234</v>
      </c>
      <c r="H671" s="17" t="s">
        <v>234</v>
      </c>
      <c r="I671" s="17" t="s">
        <v>234</v>
      </c>
      <c r="J671" s="17" t="s">
        <v>234</v>
      </c>
      <c r="K671" s="17" t="s">
        <v>234</v>
      </c>
      <c r="L671" s="17" t="s">
        <v>234</v>
      </c>
      <c r="M671" s="17" t="s">
        <v>234</v>
      </c>
      <c r="N671" s="17" t="s">
        <v>234</v>
      </c>
      <c r="O671" s="17" t="s">
        <v>234</v>
      </c>
      <c r="P671" s="17" t="s">
        <v>234</v>
      </c>
      <c r="Q671" s="17" t="s">
        <v>234</v>
      </c>
      <c r="R671" s="17" t="s">
        <v>234</v>
      </c>
      <c r="S671" s="17" t="s">
        <v>234</v>
      </c>
      <c r="T671" s="17" t="s">
        <v>234</v>
      </c>
      <c r="U671" s="17" t="s">
        <v>234</v>
      </c>
      <c r="V671" s="17" t="s">
        <v>234</v>
      </c>
      <c r="W671" s="166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2">
        <v>1</v>
      </c>
    </row>
    <row r="672" spans="1:65">
      <c r="A672" s="35"/>
      <c r="B672" s="19" t="s">
        <v>235</v>
      </c>
      <c r="C672" s="8" t="s">
        <v>235</v>
      </c>
      <c r="D672" s="164" t="s">
        <v>237</v>
      </c>
      <c r="E672" s="165" t="s">
        <v>238</v>
      </c>
      <c r="F672" s="165" t="s">
        <v>239</v>
      </c>
      <c r="G672" s="165" t="s">
        <v>241</v>
      </c>
      <c r="H672" s="165" t="s">
        <v>242</v>
      </c>
      <c r="I672" s="165" t="s">
        <v>243</v>
      </c>
      <c r="J672" s="165" t="s">
        <v>244</v>
      </c>
      <c r="K672" s="165" t="s">
        <v>245</v>
      </c>
      <c r="L672" s="165" t="s">
        <v>246</v>
      </c>
      <c r="M672" s="165" t="s">
        <v>247</v>
      </c>
      <c r="N672" s="165" t="s">
        <v>248</v>
      </c>
      <c r="O672" s="165" t="s">
        <v>249</v>
      </c>
      <c r="P672" s="165" t="s">
        <v>250</v>
      </c>
      <c r="Q672" s="165" t="s">
        <v>251</v>
      </c>
      <c r="R672" s="165" t="s">
        <v>252</v>
      </c>
      <c r="S672" s="165" t="s">
        <v>253</v>
      </c>
      <c r="T672" s="165" t="s">
        <v>254</v>
      </c>
      <c r="U672" s="165" t="s">
        <v>255</v>
      </c>
      <c r="V672" s="165" t="s">
        <v>268</v>
      </c>
      <c r="W672" s="166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2" t="s">
        <v>3</v>
      </c>
    </row>
    <row r="673" spans="1:65">
      <c r="A673" s="35"/>
      <c r="B673" s="19"/>
      <c r="C673" s="8"/>
      <c r="D673" s="9" t="s">
        <v>271</v>
      </c>
      <c r="E673" s="10" t="s">
        <v>271</v>
      </c>
      <c r="F673" s="10" t="s">
        <v>269</v>
      </c>
      <c r="G673" s="10" t="s">
        <v>269</v>
      </c>
      <c r="H673" s="10" t="s">
        <v>269</v>
      </c>
      <c r="I673" s="10" t="s">
        <v>269</v>
      </c>
      <c r="J673" s="10" t="s">
        <v>269</v>
      </c>
      <c r="K673" s="10" t="s">
        <v>294</v>
      </c>
      <c r="L673" s="10" t="s">
        <v>271</v>
      </c>
      <c r="M673" s="10" t="s">
        <v>294</v>
      </c>
      <c r="N673" s="10" t="s">
        <v>271</v>
      </c>
      <c r="O673" s="10" t="s">
        <v>294</v>
      </c>
      <c r="P673" s="10" t="s">
        <v>269</v>
      </c>
      <c r="Q673" s="10" t="s">
        <v>294</v>
      </c>
      <c r="R673" s="10" t="s">
        <v>271</v>
      </c>
      <c r="S673" s="10" t="s">
        <v>294</v>
      </c>
      <c r="T673" s="10" t="s">
        <v>271</v>
      </c>
      <c r="U673" s="10" t="s">
        <v>271</v>
      </c>
      <c r="V673" s="10" t="s">
        <v>269</v>
      </c>
      <c r="W673" s="166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2">
        <v>1</v>
      </c>
    </row>
    <row r="674" spans="1:65">
      <c r="A674" s="35"/>
      <c r="B674" s="19"/>
      <c r="C674" s="8"/>
      <c r="D674" s="29" t="s">
        <v>295</v>
      </c>
      <c r="E674" s="29" t="s">
        <v>296</v>
      </c>
      <c r="F674" s="29" t="s">
        <v>295</v>
      </c>
      <c r="G674" s="29" t="s">
        <v>295</v>
      </c>
      <c r="H674" s="29" t="s">
        <v>295</v>
      </c>
      <c r="I674" s="29" t="s">
        <v>295</v>
      </c>
      <c r="J674" s="29" t="s">
        <v>295</v>
      </c>
      <c r="K674" s="29" t="s">
        <v>297</v>
      </c>
      <c r="L674" s="29" t="s">
        <v>297</v>
      </c>
      <c r="M674" s="29" t="s">
        <v>297</v>
      </c>
      <c r="N674" s="29" t="s">
        <v>297</v>
      </c>
      <c r="O674" s="29" t="s">
        <v>298</v>
      </c>
      <c r="P674" s="29" t="s">
        <v>295</v>
      </c>
      <c r="Q674" s="29" t="s">
        <v>298</v>
      </c>
      <c r="R674" s="29" t="s">
        <v>298</v>
      </c>
      <c r="S674" s="29" t="s">
        <v>295</v>
      </c>
      <c r="T674" s="29" t="s">
        <v>297</v>
      </c>
      <c r="U674" s="29" t="s">
        <v>295</v>
      </c>
      <c r="V674" s="29" t="s">
        <v>299</v>
      </c>
      <c r="W674" s="166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2</v>
      </c>
    </row>
    <row r="675" spans="1:65">
      <c r="A675" s="35"/>
      <c r="B675" s="18">
        <v>1</v>
      </c>
      <c r="C675" s="14">
        <v>1</v>
      </c>
      <c r="D675" s="246">
        <v>20.350000000000001</v>
      </c>
      <c r="E675" s="254">
        <v>3.65</v>
      </c>
      <c r="F675" s="272">
        <v>16.739999999999998</v>
      </c>
      <c r="G675" s="246">
        <v>20.399999999999999</v>
      </c>
      <c r="H675" s="272">
        <v>19.100000000000001</v>
      </c>
      <c r="I675" s="246">
        <v>19.2</v>
      </c>
      <c r="J675" s="272">
        <v>18.7</v>
      </c>
      <c r="K675" s="246">
        <v>20.7</v>
      </c>
      <c r="L675" s="246">
        <v>17</v>
      </c>
      <c r="M675" s="246">
        <v>16.399999999999999</v>
      </c>
      <c r="N675" s="246">
        <v>21</v>
      </c>
      <c r="O675" s="246">
        <v>20.138961607823919</v>
      </c>
      <c r="P675" s="246">
        <v>20.100000000000001</v>
      </c>
      <c r="Q675" s="246">
        <v>18</v>
      </c>
      <c r="R675" s="246">
        <v>15</v>
      </c>
      <c r="S675" s="254">
        <v>4.8</v>
      </c>
      <c r="T675" s="246">
        <v>20</v>
      </c>
      <c r="U675" s="246">
        <v>18.822222222222219</v>
      </c>
      <c r="V675" s="246">
        <v>20.8</v>
      </c>
      <c r="W675" s="247"/>
      <c r="X675" s="248"/>
      <c r="Y675" s="248"/>
      <c r="Z675" s="248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  <c r="AM675" s="248"/>
      <c r="AN675" s="248"/>
      <c r="AO675" s="248"/>
      <c r="AP675" s="248"/>
      <c r="AQ675" s="248"/>
      <c r="AR675" s="248"/>
      <c r="AS675" s="248"/>
      <c r="AT675" s="248"/>
      <c r="AU675" s="248"/>
      <c r="AV675" s="248"/>
      <c r="AW675" s="248"/>
      <c r="AX675" s="248"/>
      <c r="AY675" s="248"/>
      <c r="AZ675" s="248"/>
      <c r="BA675" s="248"/>
      <c r="BB675" s="248"/>
      <c r="BC675" s="248"/>
      <c r="BD675" s="248"/>
      <c r="BE675" s="248"/>
      <c r="BF675" s="248"/>
      <c r="BG675" s="248"/>
      <c r="BH675" s="248"/>
      <c r="BI675" s="248"/>
      <c r="BJ675" s="248"/>
      <c r="BK675" s="248"/>
      <c r="BL675" s="248"/>
      <c r="BM675" s="249">
        <v>1</v>
      </c>
    </row>
    <row r="676" spans="1:65">
      <c r="A676" s="35"/>
      <c r="B676" s="19">
        <v>1</v>
      </c>
      <c r="C676" s="8">
        <v>2</v>
      </c>
      <c r="D676" s="250">
        <v>20.13</v>
      </c>
      <c r="E676" s="255">
        <v>3.66</v>
      </c>
      <c r="F676" s="274">
        <v>18.190000000000001</v>
      </c>
      <c r="G676" s="250">
        <v>20.2</v>
      </c>
      <c r="H676" s="274">
        <v>19</v>
      </c>
      <c r="I676" s="250">
        <v>19.399999999999999</v>
      </c>
      <c r="J676" s="274">
        <v>20.3</v>
      </c>
      <c r="K676" s="250">
        <v>19.8</v>
      </c>
      <c r="L676" s="275">
        <v>27</v>
      </c>
      <c r="M676" s="250">
        <v>16.899999999999999</v>
      </c>
      <c r="N676" s="250">
        <v>19</v>
      </c>
      <c r="O676" s="250">
        <v>19.84061543512852</v>
      </c>
      <c r="P676" s="250">
        <v>20.399999999999999</v>
      </c>
      <c r="Q676" s="250">
        <v>17.2</v>
      </c>
      <c r="R676" s="250">
        <v>16</v>
      </c>
      <c r="S676" s="255">
        <v>4.8</v>
      </c>
      <c r="T676" s="250">
        <v>21</v>
      </c>
      <c r="U676" s="250">
        <v>18.962592592592593</v>
      </c>
      <c r="V676" s="250">
        <v>20.6</v>
      </c>
      <c r="W676" s="247"/>
      <c r="X676" s="248"/>
      <c r="Y676" s="248"/>
      <c r="Z676" s="248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  <c r="AM676" s="248"/>
      <c r="AN676" s="248"/>
      <c r="AO676" s="248"/>
      <c r="AP676" s="248"/>
      <c r="AQ676" s="248"/>
      <c r="AR676" s="248"/>
      <c r="AS676" s="248"/>
      <c r="AT676" s="248"/>
      <c r="AU676" s="248"/>
      <c r="AV676" s="248"/>
      <c r="AW676" s="248"/>
      <c r="AX676" s="248"/>
      <c r="AY676" s="248"/>
      <c r="AZ676" s="248"/>
      <c r="BA676" s="248"/>
      <c r="BB676" s="248"/>
      <c r="BC676" s="248"/>
      <c r="BD676" s="248"/>
      <c r="BE676" s="248"/>
      <c r="BF676" s="248"/>
      <c r="BG676" s="248"/>
      <c r="BH676" s="248"/>
      <c r="BI676" s="248"/>
      <c r="BJ676" s="248"/>
      <c r="BK676" s="248"/>
      <c r="BL676" s="248"/>
      <c r="BM676" s="249">
        <v>13</v>
      </c>
    </row>
    <row r="677" spans="1:65">
      <c r="A677" s="35"/>
      <c r="B677" s="19">
        <v>1</v>
      </c>
      <c r="C677" s="8">
        <v>3</v>
      </c>
      <c r="D677" s="275">
        <v>21.34</v>
      </c>
      <c r="E677" s="255">
        <v>5.6</v>
      </c>
      <c r="F677" s="274">
        <v>16.55</v>
      </c>
      <c r="G677" s="250">
        <v>20.7</v>
      </c>
      <c r="H677" s="274">
        <v>18.7</v>
      </c>
      <c r="I677" s="275">
        <v>22.8</v>
      </c>
      <c r="J677" s="274">
        <v>14.9</v>
      </c>
      <c r="K677" s="274">
        <v>20.2</v>
      </c>
      <c r="L677" s="253">
        <v>20</v>
      </c>
      <c r="M677" s="253">
        <v>16.5</v>
      </c>
      <c r="N677" s="253">
        <v>20</v>
      </c>
      <c r="O677" s="253">
        <v>19.752590452086345</v>
      </c>
      <c r="P677" s="253">
        <v>20.100000000000001</v>
      </c>
      <c r="Q677" s="253">
        <v>17.100000000000001</v>
      </c>
      <c r="R677" s="253">
        <v>21</v>
      </c>
      <c r="S677" s="276">
        <v>4.3</v>
      </c>
      <c r="T677" s="253">
        <v>21</v>
      </c>
      <c r="U677" s="253">
        <v>18.414999999999999</v>
      </c>
      <c r="V677" s="253">
        <v>21.1</v>
      </c>
      <c r="W677" s="247"/>
      <c r="X677" s="248"/>
      <c r="Y677" s="248"/>
      <c r="Z677" s="248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  <c r="AM677" s="248"/>
      <c r="AN677" s="248"/>
      <c r="AO677" s="248"/>
      <c r="AP677" s="248"/>
      <c r="AQ677" s="248"/>
      <c r="AR677" s="248"/>
      <c r="AS677" s="248"/>
      <c r="AT677" s="248"/>
      <c r="AU677" s="248"/>
      <c r="AV677" s="248"/>
      <c r="AW677" s="248"/>
      <c r="AX677" s="248"/>
      <c r="AY677" s="248"/>
      <c r="AZ677" s="248"/>
      <c r="BA677" s="248"/>
      <c r="BB677" s="248"/>
      <c r="BC677" s="248"/>
      <c r="BD677" s="248"/>
      <c r="BE677" s="248"/>
      <c r="BF677" s="248"/>
      <c r="BG677" s="248"/>
      <c r="BH677" s="248"/>
      <c r="BI677" s="248"/>
      <c r="BJ677" s="248"/>
      <c r="BK677" s="248"/>
      <c r="BL677" s="248"/>
      <c r="BM677" s="249">
        <v>16</v>
      </c>
    </row>
    <row r="678" spans="1:65">
      <c r="A678" s="35"/>
      <c r="B678" s="19">
        <v>1</v>
      </c>
      <c r="C678" s="8">
        <v>4</v>
      </c>
      <c r="D678" s="250">
        <v>20.350000000000001</v>
      </c>
      <c r="E678" s="255">
        <v>6.2</v>
      </c>
      <c r="F678" s="274">
        <v>17.09</v>
      </c>
      <c r="G678" s="250">
        <v>19.600000000000001</v>
      </c>
      <c r="H678" s="274">
        <v>18.399999999999999</v>
      </c>
      <c r="I678" s="250">
        <v>18.8</v>
      </c>
      <c r="J678" s="274">
        <v>15.8</v>
      </c>
      <c r="K678" s="274">
        <v>20.100000000000001</v>
      </c>
      <c r="L678" s="253">
        <v>20</v>
      </c>
      <c r="M678" s="253">
        <v>17.399999999999999</v>
      </c>
      <c r="N678" s="253">
        <v>19</v>
      </c>
      <c r="O678" s="253">
        <v>20.231523843034996</v>
      </c>
      <c r="P678" s="253">
        <v>20.2</v>
      </c>
      <c r="Q678" s="253">
        <v>18.2</v>
      </c>
      <c r="R678" s="253">
        <v>20</v>
      </c>
      <c r="S678" s="280">
        <v>6.2</v>
      </c>
      <c r="T678" s="253">
        <v>20</v>
      </c>
      <c r="U678" s="253">
        <v>18.869999999999997</v>
      </c>
      <c r="V678" s="253">
        <v>20.399999999999999</v>
      </c>
      <c r="W678" s="247"/>
      <c r="X678" s="248"/>
      <c r="Y678" s="248"/>
      <c r="Z678" s="248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  <c r="AM678" s="248"/>
      <c r="AN678" s="248"/>
      <c r="AO678" s="248"/>
      <c r="AP678" s="248"/>
      <c r="AQ678" s="248"/>
      <c r="AR678" s="248"/>
      <c r="AS678" s="248"/>
      <c r="AT678" s="248"/>
      <c r="AU678" s="248"/>
      <c r="AV678" s="248"/>
      <c r="AW678" s="248"/>
      <c r="AX678" s="248"/>
      <c r="AY678" s="248"/>
      <c r="AZ678" s="248"/>
      <c r="BA678" s="248"/>
      <c r="BB678" s="248"/>
      <c r="BC678" s="248"/>
      <c r="BD678" s="248"/>
      <c r="BE678" s="248"/>
      <c r="BF678" s="248"/>
      <c r="BG678" s="248"/>
      <c r="BH678" s="248"/>
      <c r="BI678" s="248"/>
      <c r="BJ678" s="248"/>
      <c r="BK678" s="248"/>
      <c r="BL678" s="248"/>
      <c r="BM678" s="249">
        <v>19.015267352602027</v>
      </c>
    </row>
    <row r="679" spans="1:65">
      <c r="A679" s="35"/>
      <c r="B679" s="19">
        <v>1</v>
      </c>
      <c r="C679" s="8">
        <v>5</v>
      </c>
      <c r="D679" s="250">
        <v>20.79</v>
      </c>
      <c r="E679" s="255">
        <v>5.03</v>
      </c>
      <c r="F679" s="250">
        <v>17.239999999999998</v>
      </c>
      <c r="G679" s="250">
        <v>19</v>
      </c>
      <c r="H679" s="250">
        <v>18.899999999999999</v>
      </c>
      <c r="I679" s="250">
        <v>19.399999999999999</v>
      </c>
      <c r="J679" s="250">
        <v>17.8</v>
      </c>
      <c r="K679" s="250">
        <v>19.600000000000001</v>
      </c>
      <c r="L679" s="250">
        <v>19</v>
      </c>
      <c r="M679" s="250">
        <v>16</v>
      </c>
      <c r="N679" s="250">
        <v>19</v>
      </c>
      <c r="O679" s="250">
        <v>19.938109535983418</v>
      </c>
      <c r="P679" s="250">
        <v>20.3</v>
      </c>
      <c r="Q679" s="250">
        <v>16.600000000000001</v>
      </c>
      <c r="R679" s="250">
        <v>18</v>
      </c>
      <c r="S679" s="255">
        <v>4.5999999999999996</v>
      </c>
      <c r="T679" s="250">
        <v>20</v>
      </c>
      <c r="U679" s="250">
        <v>19.015000000000001</v>
      </c>
      <c r="V679" s="250">
        <v>20.6</v>
      </c>
      <c r="W679" s="247"/>
      <c r="X679" s="248"/>
      <c r="Y679" s="248"/>
      <c r="Z679" s="248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  <c r="AM679" s="248"/>
      <c r="AN679" s="248"/>
      <c r="AO679" s="248"/>
      <c r="AP679" s="248"/>
      <c r="AQ679" s="248"/>
      <c r="AR679" s="248"/>
      <c r="AS679" s="248"/>
      <c r="AT679" s="248"/>
      <c r="AU679" s="248"/>
      <c r="AV679" s="248"/>
      <c r="AW679" s="248"/>
      <c r="AX679" s="248"/>
      <c r="AY679" s="248"/>
      <c r="AZ679" s="248"/>
      <c r="BA679" s="248"/>
      <c r="BB679" s="248"/>
      <c r="BC679" s="248"/>
      <c r="BD679" s="248"/>
      <c r="BE679" s="248"/>
      <c r="BF679" s="248"/>
      <c r="BG679" s="248"/>
      <c r="BH679" s="248"/>
      <c r="BI679" s="248"/>
      <c r="BJ679" s="248"/>
      <c r="BK679" s="248"/>
      <c r="BL679" s="248"/>
      <c r="BM679" s="249">
        <v>100</v>
      </c>
    </row>
    <row r="680" spans="1:65">
      <c r="A680" s="35"/>
      <c r="B680" s="19">
        <v>1</v>
      </c>
      <c r="C680" s="8">
        <v>6</v>
      </c>
      <c r="D680" s="250">
        <v>20.46</v>
      </c>
      <c r="E680" s="255">
        <v>7.49</v>
      </c>
      <c r="F680" s="250">
        <v>17.32</v>
      </c>
      <c r="G680" s="250">
        <v>20.3</v>
      </c>
      <c r="H680" s="250">
        <v>19.3</v>
      </c>
      <c r="I680" s="250">
        <v>18.600000000000001</v>
      </c>
      <c r="J680" s="250">
        <v>17.8</v>
      </c>
      <c r="K680" s="250">
        <v>21.1</v>
      </c>
      <c r="L680" s="250">
        <v>17</v>
      </c>
      <c r="M680" s="250">
        <v>16.600000000000001</v>
      </c>
      <c r="N680" s="250">
        <v>20</v>
      </c>
      <c r="O680" s="250">
        <v>20.081320943202105</v>
      </c>
      <c r="P680" s="250">
        <v>20.100000000000001</v>
      </c>
      <c r="Q680" s="250">
        <v>16.7</v>
      </c>
      <c r="R680" s="250">
        <v>16</v>
      </c>
      <c r="S680" s="255">
        <v>4.3</v>
      </c>
      <c r="T680" s="250">
        <v>20</v>
      </c>
      <c r="U680" s="250">
        <v>18.683333333333334</v>
      </c>
      <c r="V680" s="250">
        <v>20.399999999999999</v>
      </c>
      <c r="W680" s="247"/>
      <c r="X680" s="248"/>
      <c r="Y680" s="248"/>
      <c r="Z680" s="248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  <c r="AM680" s="248"/>
      <c r="AN680" s="248"/>
      <c r="AO680" s="248"/>
      <c r="AP680" s="248"/>
      <c r="AQ680" s="248"/>
      <c r="AR680" s="248"/>
      <c r="AS680" s="248"/>
      <c r="AT680" s="248"/>
      <c r="AU680" s="248"/>
      <c r="AV680" s="248"/>
      <c r="AW680" s="248"/>
      <c r="AX680" s="248"/>
      <c r="AY680" s="248"/>
      <c r="AZ680" s="248"/>
      <c r="BA680" s="248"/>
      <c r="BB680" s="248"/>
      <c r="BC680" s="248"/>
      <c r="BD680" s="248"/>
      <c r="BE680" s="248"/>
      <c r="BF680" s="248"/>
      <c r="BG680" s="248"/>
      <c r="BH680" s="248"/>
      <c r="BI680" s="248"/>
      <c r="BJ680" s="248"/>
      <c r="BK680" s="248"/>
      <c r="BL680" s="248"/>
      <c r="BM680" s="251"/>
    </row>
    <row r="681" spans="1:65">
      <c r="A681" s="35"/>
      <c r="B681" s="20" t="s">
        <v>261</v>
      </c>
      <c r="C681" s="12"/>
      <c r="D681" s="252">
        <v>20.570000000000004</v>
      </c>
      <c r="E681" s="252">
        <v>5.2716666666666674</v>
      </c>
      <c r="F681" s="252">
        <v>17.188333333333333</v>
      </c>
      <c r="G681" s="252">
        <v>20.033333333333335</v>
      </c>
      <c r="H681" s="252">
        <v>18.899999999999999</v>
      </c>
      <c r="I681" s="252">
        <v>19.7</v>
      </c>
      <c r="J681" s="252">
        <v>17.55</v>
      </c>
      <c r="K681" s="252">
        <v>20.25</v>
      </c>
      <c r="L681" s="252">
        <v>20</v>
      </c>
      <c r="M681" s="252">
        <v>16.633333333333329</v>
      </c>
      <c r="N681" s="252">
        <v>19.666666666666668</v>
      </c>
      <c r="O681" s="252">
        <v>19.997186969543218</v>
      </c>
      <c r="P681" s="252">
        <v>20.2</v>
      </c>
      <c r="Q681" s="252">
        <v>17.3</v>
      </c>
      <c r="R681" s="252">
        <v>17.666666666666668</v>
      </c>
      <c r="S681" s="252">
        <v>4.833333333333333</v>
      </c>
      <c r="T681" s="252">
        <v>20.333333333333332</v>
      </c>
      <c r="U681" s="252">
        <v>18.794691358024689</v>
      </c>
      <c r="V681" s="252">
        <v>20.650000000000002</v>
      </c>
      <c r="W681" s="247"/>
      <c r="X681" s="248"/>
      <c r="Y681" s="248"/>
      <c r="Z681" s="248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  <c r="AM681" s="248"/>
      <c r="AN681" s="248"/>
      <c r="AO681" s="248"/>
      <c r="AP681" s="248"/>
      <c r="AQ681" s="248"/>
      <c r="AR681" s="248"/>
      <c r="AS681" s="248"/>
      <c r="AT681" s="248"/>
      <c r="AU681" s="248"/>
      <c r="AV681" s="248"/>
      <c r="AW681" s="248"/>
      <c r="AX681" s="248"/>
      <c r="AY681" s="248"/>
      <c r="AZ681" s="248"/>
      <c r="BA681" s="248"/>
      <c r="BB681" s="248"/>
      <c r="BC681" s="248"/>
      <c r="BD681" s="248"/>
      <c r="BE681" s="248"/>
      <c r="BF681" s="248"/>
      <c r="BG681" s="248"/>
      <c r="BH681" s="248"/>
      <c r="BI681" s="248"/>
      <c r="BJ681" s="248"/>
      <c r="BK681" s="248"/>
      <c r="BL681" s="248"/>
      <c r="BM681" s="251"/>
    </row>
    <row r="682" spans="1:65">
      <c r="A682" s="35"/>
      <c r="B682" s="3" t="s">
        <v>262</v>
      </c>
      <c r="C682" s="33"/>
      <c r="D682" s="253">
        <v>20.405000000000001</v>
      </c>
      <c r="E682" s="253">
        <v>5.3149999999999995</v>
      </c>
      <c r="F682" s="253">
        <v>17.164999999999999</v>
      </c>
      <c r="G682" s="253">
        <v>20.25</v>
      </c>
      <c r="H682" s="253">
        <v>18.95</v>
      </c>
      <c r="I682" s="253">
        <v>19.299999999999997</v>
      </c>
      <c r="J682" s="253">
        <v>17.8</v>
      </c>
      <c r="K682" s="253">
        <v>20.149999999999999</v>
      </c>
      <c r="L682" s="253">
        <v>19.5</v>
      </c>
      <c r="M682" s="253">
        <v>16.55</v>
      </c>
      <c r="N682" s="253">
        <v>19.5</v>
      </c>
      <c r="O682" s="253">
        <v>20.009715239592762</v>
      </c>
      <c r="P682" s="253">
        <v>20.149999999999999</v>
      </c>
      <c r="Q682" s="253">
        <v>17.149999999999999</v>
      </c>
      <c r="R682" s="253">
        <v>17</v>
      </c>
      <c r="S682" s="253">
        <v>4.6999999999999993</v>
      </c>
      <c r="T682" s="253">
        <v>20</v>
      </c>
      <c r="U682" s="253">
        <v>18.846111111111107</v>
      </c>
      <c r="V682" s="253">
        <v>20.6</v>
      </c>
      <c r="W682" s="247"/>
      <c r="X682" s="248"/>
      <c r="Y682" s="248"/>
      <c r="Z682" s="248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  <c r="AM682" s="248"/>
      <c r="AN682" s="248"/>
      <c r="AO682" s="248"/>
      <c r="AP682" s="248"/>
      <c r="AQ682" s="248"/>
      <c r="AR682" s="248"/>
      <c r="AS682" s="248"/>
      <c r="AT682" s="248"/>
      <c r="AU682" s="248"/>
      <c r="AV682" s="248"/>
      <c r="AW682" s="248"/>
      <c r="AX682" s="248"/>
      <c r="AY682" s="248"/>
      <c r="AZ682" s="248"/>
      <c r="BA682" s="248"/>
      <c r="BB682" s="248"/>
      <c r="BC682" s="248"/>
      <c r="BD682" s="248"/>
      <c r="BE682" s="248"/>
      <c r="BF682" s="248"/>
      <c r="BG682" s="248"/>
      <c r="BH682" s="248"/>
      <c r="BI682" s="248"/>
      <c r="BJ682" s="248"/>
      <c r="BK682" s="248"/>
      <c r="BL682" s="248"/>
      <c r="BM682" s="251"/>
    </row>
    <row r="683" spans="1:65">
      <c r="A683" s="35"/>
      <c r="B683" s="3" t="s">
        <v>263</v>
      </c>
      <c r="C683" s="33"/>
      <c r="D683" s="27">
        <v>0.43446518847889271</v>
      </c>
      <c r="E683" s="27">
        <v>1.4950774784828589</v>
      </c>
      <c r="F683" s="27">
        <v>0.57297178522739434</v>
      </c>
      <c r="G683" s="27">
        <v>0.6218252702059206</v>
      </c>
      <c r="H683" s="27">
        <v>0.31622776601683883</v>
      </c>
      <c r="I683" s="27">
        <v>1.5530614926653741</v>
      </c>
      <c r="J683" s="27">
        <v>1.9542261895696735</v>
      </c>
      <c r="K683" s="27">
        <v>0.561248608016091</v>
      </c>
      <c r="L683" s="27">
        <v>3.687817782917155</v>
      </c>
      <c r="M683" s="27">
        <v>0.47609522856952285</v>
      </c>
      <c r="N683" s="27">
        <v>0.81649658092772603</v>
      </c>
      <c r="O683" s="27">
        <v>0.18434998712133149</v>
      </c>
      <c r="P683" s="27">
        <v>0.12649110640673417</v>
      </c>
      <c r="Q683" s="27">
        <v>0.6633249580710795</v>
      </c>
      <c r="R683" s="27">
        <v>2.42212028327799</v>
      </c>
      <c r="S683" s="27">
        <v>0.70616334276615744</v>
      </c>
      <c r="T683" s="27">
        <v>0.5163977794943222</v>
      </c>
      <c r="U683" s="27">
        <v>0.2189621882242932</v>
      </c>
      <c r="V683" s="27">
        <v>0.26645825188948552</v>
      </c>
      <c r="W683" s="166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87</v>
      </c>
      <c r="C684" s="33"/>
      <c r="D684" s="13">
        <v>2.1121302308162015E-2</v>
      </c>
      <c r="E684" s="13">
        <v>0.28360622418264786</v>
      </c>
      <c r="F684" s="13">
        <v>3.3334923992672995E-2</v>
      </c>
      <c r="G684" s="13">
        <v>3.1039530958698196E-2</v>
      </c>
      <c r="H684" s="13">
        <v>1.6731627831578777E-2</v>
      </c>
      <c r="I684" s="13">
        <v>7.8835608764739801E-2</v>
      </c>
      <c r="J684" s="13">
        <v>0.11135191963359962</v>
      </c>
      <c r="K684" s="13">
        <v>2.7715980642769925E-2</v>
      </c>
      <c r="L684" s="13">
        <v>0.18439088914585774</v>
      </c>
      <c r="M684" s="13">
        <v>2.8622959633438253E-2</v>
      </c>
      <c r="N684" s="13">
        <v>4.1516775301409799E-2</v>
      </c>
      <c r="O684" s="13">
        <v>9.2187959937618403E-3</v>
      </c>
      <c r="P684" s="13">
        <v>6.2619359607294141E-3</v>
      </c>
      <c r="Q684" s="13">
        <v>3.8342483125495923E-2</v>
      </c>
      <c r="R684" s="13">
        <v>0.1371011481100749</v>
      </c>
      <c r="S684" s="13">
        <v>0.14610276057230845</v>
      </c>
      <c r="T684" s="13">
        <v>2.5396612106278142E-2</v>
      </c>
      <c r="U684" s="13">
        <v>1.1650214629930799E-2</v>
      </c>
      <c r="V684" s="13">
        <v>1.2903547306996875E-2</v>
      </c>
      <c r="W684" s="166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3" t="s">
        <v>264</v>
      </c>
      <c r="C685" s="33"/>
      <c r="D685" s="13">
        <v>8.1762334368926437E-2</v>
      </c>
      <c r="E685" s="13">
        <v>-0.7227666291031507</v>
      </c>
      <c r="F685" s="13">
        <v>-9.6077219709387873E-2</v>
      </c>
      <c r="G685" s="13">
        <v>5.35393987290953E-2</v>
      </c>
      <c r="H685" s="13">
        <v>-6.0618318146473671E-3</v>
      </c>
      <c r="I685" s="13">
        <v>3.6009625039759019E-2</v>
      </c>
      <c r="J685" s="13">
        <v>-7.705741525645815E-2</v>
      </c>
      <c r="K685" s="13">
        <v>6.4933751627163527E-2</v>
      </c>
      <c r="L685" s="13">
        <v>5.1786421360161539E-2</v>
      </c>
      <c r="M685" s="13">
        <v>-0.12526429290213248</v>
      </c>
      <c r="N685" s="13">
        <v>3.4256647670825702E-2</v>
      </c>
      <c r="O685" s="13">
        <v>5.1638485998295902E-2</v>
      </c>
      <c r="P685" s="13">
        <v>6.2304285573763218E-2</v>
      </c>
      <c r="Q685" s="13">
        <v>-9.020474552346025E-2</v>
      </c>
      <c r="R685" s="13">
        <v>-7.0921994465190541E-2</v>
      </c>
      <c r="S685" s="13">
        <v>-0.7458182815046277</v>
      </c>
      <c r="T685" s="13">
        <v>6.9316195049497598E-2</v>
      </c>
      <c r="U685" s="13">
        <v>-1.1599941798722813E-2</v>
      </c>
      <c r="V685" s="13">
        <v>8.5969480054366887E-2</v>
      </c>
      <c r="W685" s="166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A686" s="35"/>
      <c r="B686" s="53" t="s">
        <v>265</v>
      </c>
      <c r="C686" s="54"/>
      <c r="D686" s="52">
        <v>0.7</v>
      </c>
      <c r="E686" s="52">
        <v>11.13</v>
      </c>
      <c r="F686" s="52">
        <v>1.92</v>
      </c>
      <c r="G686" s="52">
        <v>0.28000000000000003</v>
      </c>
      <c r="H686" s="52">
        <v>0.59</v>
      </c>
      <c r="I686" s="52">
        <v>0.03</v>
      </c>
      <c r="J686" s="52">
        <v>1.64</v>
      </c>
      <c r="K686" s="52">
        <v>0.45</v>
      </c>
      <c r="L686" s="52">
        <v>0.26</v>
      </c>
      <c r="M686" s="52">
        <v>2.35</v>
      </c>
      <c r="N686" s="52">
        <v>0</v>
      </c>
      <c r="O686" s="52">
        <v>0.26</v>
      </c>
      <c r="P686" s="52">
        <v>0.41</v>
      </c>
      <c r="Q686" s="52">
        <v>1.83</v>
      </c>
      <c r="R686" s="52">
        <v>1.55</v>
      </c>
      <c r="S686" s="52">
        <v>11.47</v>
      </c>
      <c r="T686" s="52">
        <v>0.52</v>
      </c>
      <c r="U686" s="52">
        <v>0.67</v>
      </c>
      <c r="V686" s="52">
        <v>0.76</v>
      </c>
      <c r="W686" s="166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62"/>
    </row>
    <row r="687" spans="1:65">
      <c r="B687" s="36"/>
      <c r="C687" s="20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BM687" s="62"/>
    </row>
    <row r="688" spans="1:65" ht="15">
      <c r="B688" s="37" t="s">
        <v>572</v>
      </c>
      <c r="BM688" s="32" t="s">
        <v>267</v>
      </c>
    </row>
    <row r="689" spans="1:65" ht="15">
      <c r="A689" s="28" t="s">
        <v>128</v>
      </c>
      <c r="B689" s="18" t="s">
        <v>115</v>
      </c>
      <c r="C689" s="15" t="s">
        <v>116</v>
      </c>
      <c r="D689" s="16" t="s">
        <v>234</v>
      </c>
      <c r="E689" s="17" t="s">
        <v>234</v>
      </c>
      <c r="F689" s="16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>
        <v>1</v>
      </c>
    </row>
    <row r="690" spans="1:65">
      <c r="A690" s="35"/>
      <c r="B690" s="19" t="s">
        <v>235</v>
      </c>
      <c r="C690" s="8" t="s">
        <v>235</v>
      </c>
      <c r="D690" s="164" t="s">
        <v>249</v>
      </c>
      <c r="E690" s="165" t="s">
        <v>250</v>
      </c>
      <c r="F690" s="16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 t="s">
        <v>83</v>
      </c>
    </row>
    <row r="691" spans="1:65">
      <c r="A691" s="35"/>
      <c r="B691" s="19"/>
      <c r="C691" s="8"/>
      <c r="D691" s="9" t="s">
        <v>294</v>
      </c>
      <c r="E691" s="10" t="s">
        <v>269</v>
      </c>
      <c r="F691" s="16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1</v>
      </c>
    </row>
    <row r="692" spans="1:65">
      <c r="A692" s="35"/>
      <c r="B692" s="19"/>
      <c r="C692" s="8"/>
      <c r="D692" s="29" t="s">
        <v>298</v>
      </c>
      <c r="E692" s="29" t="s">
        <v>295</v>
      </c>
      <c r="F692" s="16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>
        <v>1</v>
      </c>
    </row>
    <row r="693" spans="1:65">
      <c r="A693" s="35"/>
      <c r="B693" s="18">
        <v>1</v>
      </c>
      <c r="C693" s="14">
        <v>1</v>
      </c>
      <c r="D693" s="254" t="s">
        <v>97</v>
      </c>
      <c r="E693" s="246" t="s">
        <v>107</v>
      </c>
      <c r="F693" s="247"/>
      <c r="G693" s="248"/>
      <c r="H693" s="248"/>
      <c r="I693" s="248"/>
      <c r="J693" s="248"/>
      <c r="K693" s="248"/>
      <c r="L693" s="248"/>
      <c r="M693" s="248"/>
      <c r="N693" s="248"/>
      <c r="O693" s="248"/>
      <c r="P693" s="248"/>
      <c r="Q693" s="248"/>
      <c r="R693" s="248"/>
      <c r="S693" s="248"/>
      <c r="T693" s="248"/>
      <c r="U693" s="248"/>
      <c r="V693" s="248"/>
      <c r="W693" s="248"/>
      <c r="X693" s="248"/>
      <c r="Y693" s="248"/>
      <c r="Z693" s="248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  <c r="AM693" s="248"/>
      <c r="AN693" s="248"/>
      <c r="AO693" s="248"/>
      <c r="AP693" s="248"/>
      <c r="AQ693" s="248"/>
      <c r="AR693" s="248"/>
      <c r="AS693" s="248"/>
      <c r="AT693" s="248"/>
      <c r="AU693" s="248"/>
      <c r="AV693" s="248"/>
      <c r="AW693" s="248"/>
      <c r="AX693" s="248"/>
      <c r="AY693" s="248"/>
      <c r="AZ693" s="248"/>
      <c r="BA693" s="248"/>
      <c r="BB693" s="248"/>
      <c r="BC693" s="248"/>
      <c r="BD693" s="248"/>
      <c r="BE693" s="248"/>
      <c r="BF693" s="248"/>
      <c r="BG693" s="248"/>
      <c r="BH693" s="248"/>
      <c r="BI693" s="248"/>
      <c r="BJ693" s="248"/>
      <c r="BK693" s="248"/>
      <c r="BL693" s="248"/>
      <c r="BM693" s="249">
        <v>1</v>
      </c>
    </row>
    <row r="694" spans="1:65">
      <c r="A694" s="35"/>
      <c r="B694" s="19">
        <v>1</v>
      </c>
      <c r="C694" s="8">
        <v>2</v>
      </c>
      <c r="D694" s="255" t="s">
        <v>97</v>
      </c>
      <c r="E694" s="250" t="s">
        <v>107</v>
      </c>
      <c r="F694" s="247"/>
      <c r="G694" s="248"/>
      <c r="H694" s="248"/>
      <c r="I694" s="248"/>
      <c r="J694" s="248"/>
      <c r="K694" s="248"/>
      <c r="L694" s="248"/>
      <c r="M694" s="248"/>
      <c r="N694" s="248"/>
      <c r="O694" s="248"/>
      <c r="P694" s="248"/>
      <c r="Q694" s="248"/>
      <c r="R694" s="248"/>
      <c r="S694" s="248"/>
      <c r="T694" s="248"/>
      <c r="U694" s="248"/>
      <c r="V694" s="248"/>
      <c r="W694" s="248"/>
      <c r="X694" s="248"/>
      <c r="Y694" s="248"/>
      <c r="Z694" s="248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  <c r="AM694" s="248"/>
      <c r="AN694" s="248"/>
      <c r="AO694" s="248"/>
      <c r="AP694" s="248"/>
      <c r="AQ694" s="248"/>
      <c r="AR694" s="248"/>
      <c r="AS694" s="248"/>
      <c r="AT694" s="248"/>
      <c r="AU694" s="248"/>
      <c r="AV694" s="248"/>
      <c r="AW694" s="248"/>
      <c r="AX694" s="248"/>
      <c r="AY694" s="248"/>
      <c r="AZ694" s="248"/>
      <c r="BA694" s="248"/>
      <c r="BB694" s="248"/>
      <c r="BC694" s="248"/>
      <c r="BD694" s="248"/>
      <c r="BE694" s="248"/>
      <c r="BF694" s="248"/>
      <c r="BG694" s="248"/>
      <c r="BH694" s="248"/>
      <c r="BI694" s="248"/>
      <c r="BJ694" s="248"/>
      <c r="BK694" s="248"/>
      <c r="BL694" s="248"/>
      <c r="BM694" s="249">
        <v>1</v>
      </c>
    </row>
    <row r="695" spans="1:65">
      <c r="A695" s="35"/>
      <c r="B695" s="19">
        <v>1</v>
      </c>
      <c r="C695" s="8">
        <v>3</v>
      </c>
      <c r="D695" s="255" t="s">
        <v>97</v>
      </c>
      <c r="E695" s="250">
        <v>1</v>
      </c>
      <c r="F695" s="247"/>
      <c r="G695" s="248"/>
      <c r="H695" s="248"/>
      <c r="I695" s="248"/>
      <c r="J695" s="248"/>
      <c r="K695" s="248"/>
      <c r="L695" s="248"/>
      <c r="M695" s="248"/>
      <c r="N695" s="248"/>
      <c r="O695" s="248"/>
      <c r="P695" s="248"/>
      <c r="Q695" s="248"/>
      <c r="R695" s="248"/>
      <c r="S695" s="248"/>
      <c r="T695" s="248"/>
      <c r="U695" s="248"/>
      <c r="V695" s="248"/>
      <c r="W695" s="248"/>
      <c r="X695" s="248"/>
      <c r="Y695" s="248"/>
      <c r="Z695" s="248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  <c r="AM695" s="248"/>
      <c r="AN695" s="248"/>
      <c r="AO695" s="248"/>
      <c r="AP695" s="248"/>
      <c r="AQ695" s="248"/>
      <c r="AR695" s="248"/>
      <c r="AS695" s="248"/>
      <c r="AT695" s="248"/>
      <c r="AU695" s="248"/>
      <c r="AV695" s="248"/>
      <c r="AW695" s="248"/>
      <c r="AX695" s="248"/>
      <c r="AY695" s="248"/>
      <c r="AZ695" s="248"/>
      <c r="BA695" s="248"/>
      <c r="BB695" s="248"/>
      <c r="BC695" s="248"/>
      <c r="BD695" s="248"/>
      <c r="BE695" s="248"/>
      <c r="BF695" s="248"/>
      <c r="BG695" s="248"/>
      <c r="BH695" s="248"/>
      <c r="BI695" s="248"/>
      <c r="BJ695" s="248"/>
      <c r="BK695" s="248"/>
      <c r="BL695" s="248"/>
      <c r="BM695" s="249">
        <v>16</v>
      </c>
    </row>
    <row r="696" spans="1:65">
      <c r="A696" s="35"/>
      <c r="B696" s="19">
        <v>1</v>
      </c>
      <c r="C696" s="8">
        <v>4</v>
      </c>
      <c r="D696" s="255" t="s">
        <v>97</v>
      </c>
      <c r="E696" s="250" t="s">
        <v>107</v>
      </c>
      <c r="F696" s="247"/>
      <c r="G696" s="248"/>
      <c r="H696" s="248"/>
      <c r="I696" s="248"/>
      <c r="J696" s="248"/>
      <c r="K696" s="248"/>
      <c r="L696" s="248"/>
      <c r="M696" s="248"/>
      <c r="N696" s="248"/>
      <c r="O696" s="248"/>
      <c r="P696" s="248"/>
      <c r="Q696" s="248"/>
      <c r="R696" s="248"/>
      <c r="S696" s="248"/>
      <c r="T696" s="248"/>
      <c r="U696" s="248"/>
      <c r="V696" s="248"/>
      <c r="W696" s="248"/>
      <c r="X696" s="248"/>
      <c r="Y696" s="248"/>
      <c r="Z696" s="248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  <c r="AM696" s="248"/>
      <c r="AN696" s="248"/>
      <c r="AO696" s="248"/>
      <c r="AP696" s="248"/>
      <c r="AQ696" s="248"/>
      <c r="AR696" s="248"/>
      <c r="AS696" s="248"/>
      <c r="AT696" s="248"/>
      <c r="AU696" s="248"/>
      <c r="AV696" s="248"/>
      <c r="AW696" s="248"/>
      <c r="AX696" s="248"/>
      <c r="AY696" s="248"/>
      <c r="AZ696" s="248"/>
      <c r="BA696" s="248"/>
      <c r="BB696" s="248"/>
      <c r="BC696" s="248"/>
      <c r="BD696" s="248"/>
      <c r="BE696" s="248"/>
      <c r="BF696" s="248"/>
      <c r="BG696" s="248"/>
      <c r="BH696" s="248"/>
      <c r="BI696" s="248"/>
      <c r="BJ696" s="248"/>
      <c r="BK696" s="248"/>
      <c r="BL696" s="248"/>
      <c r="BM696" s="249" t="s">
        <v>97</v>
      </c>
    </row>
    <row r="697" spans="1:65">
      <c r="A697" s="35"/>
      <c r="B697" s="19">
        <v>1</v>
      </c>
      <c r="C697" s="8">
        <v>5</v>
      </c>
      <c r="D697" s="255" t="s">
        <v>97</v>
      </c>
      <c r="E697" s="250" t="s">
        <v>107</v>
      </c>
      <c r="F697" s="247"/>
      <c r="G697" s="248"/>
      <c r="H697" s="248"/>
      <c r="I697" s="248"/>
      <c r="J697" s="248"/>
      <c r="K697" s="248"/>
      <c r="L697" s="248"/>
      <c r="M697" s="248"/>
      <c r="N697" s="248"/>
      <c r="O697" s="248"/>
      <c r="P697" s="248"/>
      <c r="Q697" s="248"/>
      <c r="R697" s="248"/>
      <c r="S697" s="248"/>
      <c r="T697" s="248"/>
      <c r="U697" s="248"/>
      <c r="V697" s="248"/>
      <c r="W697" s="248"/>
      <c r="X697" s="248"/>
      <c r="Y697" s="248"/>
      <c r="Z697" s="248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  <c r="AM697" s="248"/>
      <c r="AN697" s="248"/>
      <c r="AO697" s="248"/>
      <c r="AP697" s="248"/>
      <c r="AQ697" s="248"/>
      <c r="AR697" s="248"/>
      <c r="AS697" s="248"/>
      <c r="AT697" s="248"/>
      <c r="AU697" s="248"/>
      <c r="AV697" s="248"/>
      <c r="AW697" s="248"/>
      <c r="AX697" s="248"/>
      <c r="AY697" s="248"/>
      <c r="AZ697" s="248"/>
      <c r="BA697" s="248"/>
      <c r="BB697" s="248"/>
      <c r="BC697" s="248"/>
      <c r="BD697" s="248"/>
      <c r="BE697" s="248"/>
      <c r="BF697" s="248"/>
      <c r="BG697" s="248"/>
      <c r="BH697" s="248"/>
      <c r="BI697" s="248"/>
      <c r="BJ697" s="248"/>
      <c r="BK697" s="248"/>
      <c r="BL697" s="248"/>
      <c r="BM697" s="249">
        <v>27</v>
      </c>
    </row>
    <row r="698" spans="1:65">
      <c r="A698" s="35"/>
      <c r="B698" s="19">
        <v>1</v>
      </c>
      <c r="C698" s="8">
        <v>6</v>
      </c>
      <c r="D698" s="255" t="s">
        <v>97</v>
      </c>
      <c r="E698" s="250" t="s">
        <v>107</v>
      </c>
      <c r="F698" s="247"/>
      <c r="G698" s="248"/>
      <c r="H698" s="248"/>
      <c r="I698" s="248"/>
      <c r="J698" s="248"/>
      <c r="K698" s="248"/>
      <c r="L698" s="248"/>
      <c r="M698" s="248"/>
      <c r="N698" s="248"/>
      <c r="O698" s="248"/>
      <c r="P698" s="248"/>
      <c r="Q698" s="248"/>
      <c r="R698" s="248"/>
      <c r="S698" s="248"/>
      <c r="T698" s="248"/>
      <c r="U698" s="248"/>
      <c r="V698" s="248"/>
      <c r="W698" s="248"/>
      <c r="X698" s="248"/>
      <c r="Y698" s="248"/>
      <c r="Z698" s="248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  <c r="AM698" s="248"/>
      <c r="AN698" s="248"/>
      <c r="AO698" s="248"/>
      <c r="AP698" s="248"/>
      <c r="AQ698" s="248"/>
      <c r="AR698" s="248"/>
      <c r="AS698" s="248"/>
      <c r="AT698" s="248"/>
      <c r="AU698" s="248"/>
      <c r="AV698" s="248"/>
      <c r="AW698" s="248"/>
      <c r="AX698" s="248"/>
      <c r="AY698" s="248"/>
      <c r="AZ698" s="248"/>
      <c r="BA698" s="248"/>
      <c r="BB698" s="248"/>
      <c r="BC698" s="248"/>
      <c r="BD698" s="248"/>
      <c r="BE698" s="248"/>
      <c r="BF698" s="248"/>
      <c r="BG698" s="248"/>
      <c r="BH698" s="248"/>
      <c r="BI698" s="248"/>
      <c r="BJ698" s="248"/>
      <c r="BK698" s="248"/>
      <c r="BL698" s="248"/>
      <c r="BM698" s="251"/>
    </row>
    <row r="699" spans="1:65">
      <c r="A699" s="35"/>
      <c r="B699" s="20" t="s">
        <v>261</v>
      </c>
      <c r="C699" s="12"/>
      <c r="D699" s="252" t="s">
        <v>661</v>
      </c>
      <c r="E699" s="252">
        <v>1</v>
      </c>
      <c r="F699" s="247"/>
      <c r="G699" s="248"/>
      <c r="H699" s="248"/>
      <c r="I699" s="248"/>
      <c r="J699" s="248"/>
      <c r="K699" s="248"/>
      <c r="L699" s="248"/>
      <c r="M699" s="248"/>
      <c r="N699" s="248"/>
      <c r="O699" s="248"/>
      <c r="P699" s="248"/>
      <c r="Q699" s="248"/>
      <c r="R699" s="248"/>
      <c r="S699" s="248"/>
      <c r="T699" s="248"/>
      <c r="U699" s="248"/>
      <c r="V699" s="248"/>
      <c r="W699" s="248"/>
      <c r="X699" s="248"/>
      <c r="Y699" s="248"/>
      <c r="Z699" s="248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  <c r="AM699" s="248"/>
      <c r="AN699" s="248"/>
      <c r="AO699" s="248"/>
      <c r="AP699" s="248"/>
      <c r="AQ699" s="248"/>
      <c r="AR699" s="248"/>
      <c r="AS699" s="248"/>
      <c r="AT699" s="248"/>
      <c r="AU699" s="248"/>
      <c r="AV699" s="248"/>
      <c r="AW699" s="248"/>
      <c r="AX699" s="248"/>
      <c r="AY699" s="248"/>
      <c r="AZ699" s="248"/>
      <c r="BA699" s="248"/>
      <c r="BB699" s="248"/>
      <c r="BC699" s="248"/>
      <c r="BD699" s="248"/>
      <c r="BE699" s="248"/>
      <c r="BF699" s="248"/>
      <c r="BG699" s="248"/>
      <c r="BH699" s="248"/>
      <c r="BI699" s="248"/>
      <c r="BJ699" s="248"/>
      <c r="BK699" s="248"/>
      <c r="BL699" s="248"/>
      <c r="BM699" s="251"/>
    </row>
    <row r="700" spans="1:65">
      <c r="A700" s="35"/>
      <c r="B700" s="3" t="s">
        <v>262</v>
      </c>
      <c r="C700" s="33"/>
      <c r="D700" s="253" t="s">
        <v>661</v>
      </c>
      <c r="E700" s="253">
        <v>1</v>
      </c>
      <c r="F700" s="247"/>
      <c r="G700" s="248"/>
      <c r="H700" s="248"/>
      <c r="I700" s="248"/>
      <c r="J700" s="248"/>
      <c r="K700" s="248"/>
      <c r="L700" s="248"/>
      <c r="M700" s="248"/>
      <c r="N700" s="248"/>
      <c r="O700" s="248"/>
      <c r="P700" s="248"/>
      <c r="Q700" s="248"/>
      <c r="R700" s="248"/>
      <c r="S700" s="248"/>
      <c r="T700" s="248"/>
      <c r="U700" s="248"/>
      <c r="V700" s="248"/>
      <c r="W700" s="248"/>
      <c r="X700" s="248"/>
      <c r="Y700" s="248"/>
      <c r="Z700" s="248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  <c r="AM700" s="248"/>
      <c r="AN700" s="248"/>
      <c r="AO700" s="248"/>
      <c r="AP700" s="248"/>
      <c r="AQ700" s="248"/>
      <c r="AR700" s="248"/>
      <c r="AS700" s="248"/>
      <c r="AT700" s="248"/>
      <c r="AU700" s="248"/>
      <c r="AV700" s="248"/>
      <c r="AW700" s="248"/>
      <c r="AX700" s="248"/>
      <c r="AY700" s="248"/>
      <c r="AZ700" s="248"/>
      <c r="BA700" s="248"/>
      <c r="BB700" s="248"/>
      <c r="BC700" s="248"/>
      <c r="BD700" s="248"/>
      <c r="BE700" s="248"/>
      <c r="BF700" s="248"/>
      <c r="BG700" s="248"/>
      <c r="BH700" s="248"/>
      <c r="BI700" s="248"/>
      <c r="BJ700" s="248"/>
      <c r="BK700" s="248"/>
      <c r="BL700" s="248"/>
      <c r="BM700" s="251"/>
    </row>
    <row r="701" spans="1:65">
      <c r="A701" s="35"/>
      <c r="B701" s="3" t="s">
        <v>263</v>
      </c>
      <c r="C701" s="33"/>
      <c r="D701" s="253" t="s">
        <v>661</v>
      </c>
      <c r="E701" s="253" t="s">
        <v>661</v>
      </c>
      <c r="F701" s="247"/>
      <c r="G701" s="248"/>
      <c r="H701" s="248"/>
      <c r="I701" s="248"/>
      <c r="J701" s="248"/>
      <c r="K701" s="248"/>
      <c r="L701" s="248"/>
      <c r="M701" s="248"/>
      <c r="N701" s="248"/>
      <c r="O701" s="248"/>
      <c r="P701" s="248"/>
      <c r="Q701" s="248"/>
      <c r="R701" s="248"/>
      <c r="S701" s="248"/>
      <c r="T701" s="248"/>
      <c r="U701" s="248"/>
      <c r="V701" s="248"/>
      <c r="W701" s="248"/>
      <c r="X701" s="248"/>
      <c r="Y701" s="248"/>
      <c r="Z701" s="248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  <c r="AM701" s="248"/>
      <c r="AN701" s="248"/>
      <c r="AO701" s="248"/>
      <c r="AP701" s="248"/>
      <c r="AQ701" s="248"/>
      <c r="AR701" s="248"/>
      <c r="AS701" s="248"/>
      <c r="AT701" s="248"/>
      <c r="AU701" s="248"/>
      <c r="AV701" s="248"/>
      <c r="AW701" s="248"/>
      <c r="AX701" s="248"/>
      <c r="AY701" s="248"/>
      <c r="AZ701" s="248"/>
      <c r="BA701" s="248"/>
      <c r="BB701" s="248"/>
      <c r="BC701" s="248"/>
      <c r="BD701" s="248"/>
      <c r="BE701" s="248"/>
      <c r="BF701" s="248"/>
      <c r="BG701" s="248"/>
      <c r="BH701" s="248"/>
      <c r="BI701" s="248"/>
      <c r="BJ701" s="248"/>
      <c r="BK701" s="248"/>
      <c r="BL701" s="248"/>
      <c r="BM701" s="251"/>
    </row>
    <row r="702" spans="1:65">
      <c r="A702" s="35"/>
      <c r="B702" s="3" t="s">
        <v>87</v>
      </c>
      <c r="C702" s="33"/>
      <c r="D702" s="13" t="s">
        <v>661</v>
      </c>
      <c r="E702" s="13" t="s">
        <v>661</v>
      </c>
      <c r="F702" s="16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2"/>
    </row>
    <row r="703" spans="1:65">
      <c r="A703" s="35"/>
      <c r="B703" s="3" t="s">
        <v>264</v>
      </c>
      <c r="C703" s="33"/>
      <c r="D703" s="13" t="s">
        <v>661</v>
      </c>
      <c r="E703" s="13" t="s">
        <v>661</v>
      </c>
      <c r="F703" s="16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2"/>
    </row>
    <row r="704" spans="1:65">
      <c r="A704" s="35"/>
      <c r="B704" s="53" t="s">
        <v>265</v>
      </c>
      <c r="C704" s="54"/>
      <c r="D704" s="52">
        <v>0.67</v>
      </c>
      <c r="E704" s="52">
        <v>0.67</v>
      </c>
      <c r="F704" s="16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2"/>
    </row>
    <row r="705" spans="1:65">
      <c r="B705" s="36"/>
      <c r="C705" s="20"/>
      <c r="D705" s="31"/>
      <c r="E705" s="31"/>
      <c r="BM705" s="62"/>
    </row>
    <row r="706" spans="1:65" ht="15">
      <c r="B706" s="37" t="s">
        <v>573</v>
      </c>
      <c r="BM706" s="32" t="s">
        <v>267</v>
      </c>
    </row>
    <row r="707" spans="1:65" ht="15">
      <c r="A707" s="28" t="s">
        <v>40</v>
      </c>
      <c r="B707" s="18" t="s">
        <v>115</v>
      </c>
      <c r="C707" s="15" t="s">
        <v>116</v>
      </c>
      <c r="D707" s="16" t="s">
        <v>234</v>
      </c>
      <c r="E707" s="17" t="s">
        <v>234</v>
      </c>
      <c r="F707" s="16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2">
        <v>1</v>
      </c>
    </row>
    <row r="708" spans="1:65">
      <c r="A708" s="35"/>
      <c r="B708" s="19" t="s">
        <v>235</v>
      </c>
      <c r="C708" s="8" t="s">
        <v>235</v>
      </c>
      <c r="D708" s="164" t="s">
        <v>250</v>
      </c>
      <c r="E708" s="165" t="s">
        <v>253</v>
      </c>
      <c r="F708" s="16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2" t="s">
        <v>3</v>
      </c>
    </row>
    <row r="709" spans="1:65">
      <c r="A709" s="35"/>
      <c r="B709" s="19"/>
      <c r="C709" s="8"/>
      <c r="D709" s="9" t="s">
        <v>269</v>
      </c>
      <c r="E709" s="10" t="s">
        <v>294</v>
      </c>
      <c r="F709" s="16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2</v>
      </c>
    </row>
    <row r="710" spans="1:65">
      <c r="A710" s="35"/>
      <c r="B710" s="19"/>
      <c r="C710" s="8"/>
      <c r="D710" s="29" t="s">
        <v>295</v>
      </c>
      <c r="E710" s="29" t="s">
        <v>295</v>
      </c>
      <c r="F710" s="16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>
        <v>2</v>
      </c>
    </row>
    <row r="711" spans="1:65">
      <c r="A711" s="35"/>
      <c r="B711" s="18">
        <v>1</v>
      </c>
      <c r="C711" s="14">
        <v>1</v>
      </c>
      <c r="D711" s="22">
        <v>5.1890000000000001</v>
      </c>
      <c r="E711" s="22">
        <v>4.5999999999999996</v>
      </c>
      <c r="F711" s="16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2">
        <v>1</v>
      </c>
    </row>
    <row r="712" spans="1:65">
      <c r="A712" s="35"/>
      <c r="B712" s="19">
        <v>1</v>
      </c>
      <c r="C712" s="8">
        <v>2</v>
      </c>
      <c r="D712" s="10">
        <v>5.218</v>
      </c>
      <c r="E712" s="10">
        <v>4.4000000000000004</v>
      </c>
      <c r="F712" s="16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2">
        <v>22</v>
      </c>
    </row>
    <row r="713" spans="1:65">
      <c r="A713" s="35"/>
      <c r="B713" s="19">
        <v>1</v>
      </c>
      <c r="C713" s="8">
        <v>3</v>
      </c>
      <c r="D713" s="10">
        <v>5.1749999999999998</v>
      </c>
      <c r="E713" s="10">
        <v>4.2</v>
      </c>
      <c r="F713" s="16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16</v>
      </c>
    </row>
    <row r="714" spans="1:65">
      <c r="A714" s="35"/>
      <c r="B714" s="19">
        <v>1</v>
      </c>
      <c r="C714" s="8">
        <v>4</v>
      </c>
      <c r="D714" s="10">
        <v>5.2969999999999997</v>
      </c>
      <c r="E714" s="10">
        <v>4.2</v>
      </c>
      <c r="F714" s="16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>
        <v>4.7502500000000003</v>
      </c>
    </row>
    <row r="715" spans="1:65">
      <c r="A715" s="35"/>
      <c r="B715" s="19">
        <v>1</v>
      </c>
      <c r="C715" s="8">
        <v>5</v>
      </c>
      <c r="D715" s="10">
        <v>5.3019999999999996</v>
      </c>
      <c r="E715" s="10">
        <v>4.2</v>
      </c>
      <c r="F715" s="16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28</v>
      </c>
    </row>
    <row r="716" spans="1:65">
      <c r="A716" s="35"/>
      <c r="B716" s="19">
        <v>1</v>
      </c>
      <c r="C716" s="8">
        <v>6</v>
      </c>
      <c r="D716" s="10">
        <v>5.1219999999999999</v>
      </c>
      <c r="E716" s="10">
        <v>4.0999999999999996</v>
      </c>
      <c r="F716" s="16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2"/>
    </row>
    <row r="717" spans="1:65">
      <c r="A717" s="35"/>
      <c r="B717" s="20" t="s">
        <v>261</v>
      </c>
      <c r="C717" s="12"/>
      <c r="D717" s="26">
        <v>5.2171666666666665</v>
      </c>
      <c r="E717" s="26">
        <v>4.2833333333333323</v>
      </c>
      <c r="F717" s="16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2"/>
    </row>
    <row r="718" spans="1:65">
      <c r="A718" s="35"/>
      <c r="B718" s="3" t="s">
        <v>262</v>
      </c>
      <c r="C718" s="33"/>
      <c r="D718" s="11">
        <v>5.2035</v>
      </c>
      <c r="E718" s="11">
        <v>4.2</v>
      </c>
      <c r="F718" s="16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2"/>
    </row>
    <row r="719" spans="1:65">
      <c r="A719" s="35"/>
      <c r="B719" s="3" t="s">
        <v>263</v>
      </c>
      <c r="C719" s="33"/>
      <c r="D719" s="27">
        <v>7.0991314022679219E-2</v>
      </c>
      <c r="E719" s="27">
        <v>0.18348478592697176</v>
      </c>
      <c r="F719" s="16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2"/>
    </row>
    <row r="720" spans="1:65">
      <c r="A720" s="35"/>
      <c r="B720" s="3" t="s">
        <v>87</v>
      </c>
      <c r="C720" s="33"/>
      <c r="D720" s="13">
        <v>1.3607254388910818E-2</v>
      </c>
      <c r="E720" s="13">
        <v>4.283691500240587E-2</v>
      </c>
      <c r="F720" s="16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62"/>
    </row>
    <row r="721" spans="1:65">
      <c r="A721" s="35"/>
      <c r="B721" s="3" t="s">
        <v>264</v>
      </c>
      <c r="C721" s="33"/>
      <c r="D721" s="13">
        <v>9.829307229444062E-2</v>
      </c>
      <c r="E721" s="13">
        <v>-9.8293072294440953E-2</v>
      </c>
      <c r="F721" s="16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62"/>
    </row>
    <row r="722" spans="1:65">
      <c r="A722" s="35"/>
      <c r="B722" s="53" t="s">
        <v>265</v>
      </c>
      <c r="C722" s="54"/>
      <c r="D722" s="52">
        <v>0.67</v>
      </c>
      <c r="E722" s="52">
        <v>0.67</v>
      </c>
      <c r="F722" s="16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62"/>
    </row>
    <row r="723" spans="1:65">
      <c r="B723" s="36"/>
      <c r="C723" s="20"/>
      <c r="D723" s="31"/>
      <c r="E723" s="31"/>
      <c r="BM723" s="62"/>
    </row>
    <row r="724" spans="1:65" ht="15">
      <c r="B724" s="37" t="s">
        <v>574</v>
      </c>
      <c r="BM724" s="32" t="s">
        <v>267</v>
      </c>
    </row>
    <row r="725" spans="1:65" ht="15">
      <c r="A725" s="28" t="s">
        <v>129</v>
      </c>
      <c r="B725" s="18" t="s">
        <v>115</v>
      </c>
      <c r="C725" s="15" t="s">
        <v>116</v>
      </c>
      <c r="D725" s="16" t="s">
        <v>234</v>
      </c>
      <c r="E725" s="17" t="s">
        <v>234</v>
      </c>
      <c r="F725" s="17" t="s">
        <v>234</v>
      </c>
      <c r="G725" s="16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2">
        <v>1</v>
      </c>
    </row>
    <row r="726" spans="1:65">
      <c r="A726" s="35"/>
      <c r="B726" s="19" t="s">
        <v>235</v>
      </c>
      <c r="C726" s="8" t="s">
        <v>235</v>
      </c>
      <c r="D726" s="164" t="s">
        <v>249</v>
      </c>
      <c r="E726" s="165" t="s">
        <v>250</v>
      </c>
      <c r="F726" s="165" t="s">
        <v>268</v>
      </c>
      <c r="G726" s="16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2" t="s">
        <v>83</v>
      </c>
    </row>
    <row r="727" spans="1:65">
      <c r="A727" s="35"/>
      <c r="B727" s="19"/>
      <c r="C727" s="8"/>
      <c r="D727" s="9" t="s">
        <v>294</v>
      </c>
      <c r="E727" s="10" t="s">
        <v>269</v>
      </c>
      <c r="F727" s="10" t="s">
        <v>269</v>
      </c>
      <c r="G727" s="16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2">
        <v>2</v>
      </c>
    </row>
    <row r="728" spans="1:65">
      <c r="A728" s="35"/>
      <c r="B728" s="19"/>
      <c r="C728" s="8"/>
      <c r="D728" s="29" t="s">
        <v>298</v>
      </c>
      <c r="E728" s="29" t="s">
        <v>295</v>
      </c>
      <c r="F728" s="29" t="s">
        <v>299</v>
      </c>
      <c r="G728" s="16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>
        <v>2</v>
      </c>
    </row>
    <row r="729" spans="1:65">
      <c r="A729" s="35"/>
      <c r="B729" s="18">
        <v>1</v>
      </c>
      <c r="C729" s="14">
        <v>1</v>
      </c>
      <c r="D729" s="157" t="s">
        <v>109</v>
      </c>
      <c r="E729" s="22">
        <v>2</v>
      </c>
      <c r="F729" s="23">
        <v>3</v>
      </c>
      <c r="G729" s="16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1</v>
      </c>
    </row>
    <row r="730" spans="1:65">
      <c r="A730" s="35"/>
      <c r="B730" s="19">
        <v>1</v>
      </c>
      <c r="C730" s="8">
        <v>2</v>
      </c>
      <c r="D730" s="159" t="s">
        <v>109</v>
      </c>
      <c r="E730" s="10">
        <v>2</v>
      </c>
      <c r="F730" s="25">
        <v>2</v>
      </c>
      <c r="G730" s="16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1</v>
      </c>
    </row>
    <row r="731" spans="1:65">
      <c r="A731" s="35"/>
      <c r="B731" s="19">
        <v>1</v>
      </c>
      <c r="C731" s="8">
        <v>3</v>
      </c>
      <c r="D731" s="159" t="s">
        <v>109</v>
      </c>
      <c r="E731" s="10">
        <v>2</v>
      </c>
      <c r="F731" s="25">
        <v>4</v>
      </c>
      <c r="G731" s="16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16</v>
      </c>
    </row>
    <row r="732" spans="1:65">
      <c r="A732" s="35"/>
      <c r="B732" s="19">
        <v>1</v>
      </c>
      <c r="C732" s="8">
        <v>4</v>
      </c>
      <c r="D732" s="159" t="s">
        <v>109</v>
      </c>
      <c r="E732" s="10">
        <v>2</v>
      </c>
      <c r="F732" s="25">
        <v>3</v>
      </c>
      <c r="G732" s="16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2.5</v>
      </c>
    </row>
    <row r="733" spans="1:65">
      <c r="A733" s="35"/>
      <c r="B733" s="19">
        <v>1</v>
      </c>
      <c r="C733" s="8">
        <v>5</v>
      </c>
      <c r="D733" s="159" t="s">
        <v>109</v>
      </c>
      <c r="E733" s="10">
        <v>2</v>
      </c>
      <c r="F733" s="10">
        <v>4</v>
      </c>
      <c r="G733" s="16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24</v>
      </c>
    </row>
    <row r="734" spans="1:65">
      <c r="A734" s="35"/>
      <c r="B734" s="19">
        <v>1</v>
      </c>
      <c r="C734" s="8">
        <v>6</v>
      </c>
      <c r="D734" s="159" t="s">
        <v>109</v>
      </c>
      <c r="E734" s="10">
        <v>2</v>
      </c>
      <c r="F734" s="10">
        <v>2</v>
      </c>
      <c r="G734" s="16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2"/>
    </row>
    <row r="735" spans="1:65">
      <c r="A735" s="35"/>
      <c r="B735" s="20" t="s">
        <v>261</v>
      </c>
      <c r="C735" s="12"/>
      <c r="D735" s="26" t="s">
        <v>661</v>
      </c>
      <c r="E735" s="26">
        <v>2</v>
      </c>
      <c r="F735" s="26">
        <v>3</v>
      </c>
      <c r="G735" s="16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2"/>
    </row>
    <row r="736" spans="1:65">
      <c r="A736" s="35"/>
      <c r="B736" s="3" t="s">
        <v>262</v>
      </c>
      <c r="C736" s="33"/>
      <c r="D736" s="11" t="s">
        <v>661</v>
      </c>
      <c r="E736" s="11">
        <v>2</v>
      </c>
      <c r="F736" s="11">
        <v>3</v>
      </c>
      <c r="G736" s="16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62"/>
    </row>
    <row r="737" spans="1:65">
      <c r="A737" s="35"/>
      <c r="B737" s="3" t="s">
        <v>263</v>
      </c>
      <c r="C737" s="33"/>
      <c r="D737" s="27" t="s">
        <v>661</v>
      </c>
      <c r="E737" s="27">
        <v>0</v>
      </c>
      <c r="F737" s="27">
        <v>0.89442719099991586</v>
      </c>
      <c r="G737" s="16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62"/>
    </row>
    <row r="738" spans="1:65">
      <c r="A738" s="35"/>
      <c r="B738" s="3" t="s">
        <v>87</v>
      </c>
      <c r="C738" s="33"/>
      <c r="D738" s="13" t="s">
        <v>661</v>
      </c>
      <c r="E738" s="13">
        <v>0</v>
      </c>
      <c r="F738" s="13">
        <v>0.29814239699997197</v>
      </c>
      <c r="G738" s="16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62"/>
    </row>
    <row r="739" spans="1:65">
      <c r="A739" s="35"/>
      <c r="B739" s="3" t="s">
        <v>264</v>
      </c>
      <c r="C739" s="33"/>
      <c r="D739" s="13" t="s">
        <v>661</v>
      </c>
      <c r="E739" s="13">
        <v>-0.19999999999999996</v>
      </c>
      <c r="F739" s="13">
        <v>0.19999999999999996</v>
      </c>
      <c r="G739" s="16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62"/>
    </row>
    <row r="740" spans="1:65">
      <c r="A740" s="35"/>
      <c r="B740" s="53" t="s">
        <v>265</v>
      </c>
      <c r="C740" s="54"/>
      <c r="D740" s="52">
        <v>0</v>
      </c>
      <c r="E740" s="52">
        <v>0.67</v>
      </c>
      <c r="F740" s="52">
        <v>0.67</v>
      </c>
      <c r="G740" s="16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B741" s="36"/>
      <c r="C741" s="20"/>
      <c r="D741" s="31"/>
      <c r="E741" s="31"/>
      <c r="F741" s="31"/>
      <c r="BM741" s="62"/>
    </row>
    <row r="742" spans="1:65" ht="15">
      <c r="B742" s="37" t="s">
        <v>575</v>
      </c>
      <c r="BM742" s="32" t="s">
        <v>67</v>
      </c>
    </row>
    <row r="743" spans="1:65" ht="15">
      <c r="A743" s="28" t="s">
        <v>43</v>
      </c>
      <c r="B743" s="18" t="s">
        <v>115</v>
      </c>
      <c r="C743" s="15" t="s">
        <v>116</v>
      </c>
      <c r="D743" s="16" t="s">
        <v>234</v>
      </c>
      <c r="E743" s="17" t="s">
        <v>234</v>
      </c>
      <c r="F743" s="17" t="s">
        <v>234</v>
      </c>
      <c r="G743" s="17" t="s">
        <v>234</v>
      </c>
      <c r="H743" s="17" t="s">
        <v>234</v>
      </c>
      <c r="I743" s="17" t="s">
        <v>234</v>
      </c>
      <c r="J743" s="17" t="s">
        <v>234</v>
      </c>
      <c r="K743" s="17" t="s">
        <v>234</v>
      </c>
      <c r="L743" s="17" t="s">
        <v>234</v>
      </c>
      <c r="M743" s="17" t="s">
        <v>234</v>
      </c>
      <c r="N743" s="17" t="s">
        <v>234</v>
      </c>
      <c r="O743" s="166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>
        <v>1</v>
      </c>
    </row>
    <row r="744" spans="1:65">
      <c r="A744" s="35"/>
      <c r="B744" s="19" t="s">
        <v>235</v>
      </c>
      <c r="C744" s="8" t="s">
        <v>235</v>
      </c>
      <c r="D744" s="164" t="s">
        <v>241</v>
      </c>
      <c r="E744" s="165" t="s">
        <v>242</v>
      </c>
      <c r="F744" s="165" t="s">
        <v>243</v>
      </c>
      <c r="G744" s="165" t="s">
        <v>244</v>
      </c>
      <c r="H744" s="165" t="s">
        <v>245</v>
      </c>
      <c r="I744" s="165" t="s">
        <v>247</v>
      </c>
      <c r="J744" s="165" t="s">
        <v>249</v>
      </c>
      <c r="K744" s="165" t="s">
        <v>250</v>
      </c>
      <c r="L744" s="165" t="s">
        <v>251</v>
      </c>
      <c r="M744" s="165" t="s">
        <v>253</v>
      </c>
      <c r="N744" s="165" t="s">
        <v>268</v>
      </c>
      <c r="O744" s="166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2" t="s">
        <v>3</v>
      </c>
    </row>
    <row r="745" spans="1:65">
      <c r="A745" s="35"/>
      <c r="B745" s="19"/>
      <c r="C745" s="8"/>
      <c r="D745" s="9" t="s">
        <v>269</v>
      </c>
      <c r="E745" s="10" t="s">
        <v>269</v>
      </c>
      <c r="F745" s="10" t="s">
        <v>269</v>
      </c>
      <c r="G745" s="10" t="s">
        <v>269</v>
      </c>
      <c r="H745" s="10" t="s">
        <v>294</v>
      </c>
      <c r="I745" s="10" t="s">
        <v>294</v>
      </c>
      <c r="J745" s="10" t="s">
        <v>294</v>
      </c>
      <c r="K745" s="10" t="s">
        <v>269</v>
      </c>
      <c r="L745" s="10" t="s">
        <v>294</v>
      </c>
      <c r="M745" s="10" t="s">
        <v>294</v>
      </c>
      <c r="N745" s="10" t="s">
        <v>269</v>
      </c>
      <c r="O745" s="166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2">
        <v>0</v>
      </c>
    </row>
    <row r="746" spans="1:65">
      <c r="A746" s="35"/>
      <c r="B746" s="19"/>
      <c r="C746" s="8"/>
      <c r="D746" s="29" t="s">
        <v>295</v>
      </c>
      <c r="E746" s="29" t="s">
        <v>295</v>
      </c>
      <c r="F746" s="29" t="s">
        <v>295</v>
      </c>
      <c r="G746" s="29" t="s">
        <v>295</v>
      </c>
      <c r="H746" s="29" t="s">
        <v>297</v>
      </c>
      <c r="I746" s="29" t="s">
        <v>297</v>
      </c>
      <c r="J746" s="29" t="s">
        <v>298</v>
      </c>
      <c r="K746" s="29" t="s">
        <v>295</v>
      </c>
      <c r="L746" s="29" t="s">
        <v>298</v>
      </c>
      <c r="M746" s="29" t="s">
        <v>295</v>
      </c>
      <c r="N746" s="29" t="s">
        <v>299</v>
      </c>
      <c r="O746" s="166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2">
        <v>1</v>
      </c>
    </row>
    <row r="747" spans="1:65">
      <c r="A747" s="35"/>
      <c r="B747" s="18">
        <v>1</v>
      </c>
      <c r="C747" s="14">
        <v>1</v>
      </c>
      <c r="D747" s="234">
        <v>71.900000000000006</v>
      </c>
      <c r="E747" s="234">
        <v>70.5</v>
      </c>
      <c r="F747" s="266">
        <v>66.7</v>
      </c>
      <c r="G747" s="234">
        <v>72.900000000000006</v>
      </c>
      <c r="H747" s="266">
        <v>70.900000000000006</v>
      </c>
      <c r="I747" s="234">
        <v>64.8</v>
      </c>
      <c r="J747" s="266">
        <v>75.711432469293044</v>
      </c>
      <c r="K747" s="234">
        <v>75.38</v>
      </c>
      <c r="L747" s="234">
        <v>77.7</v>
      </c>
      <c r="M747" s="234">
        <v>64.599999999999994</v>
      </c>
      <c r="N747" s="234">
        <v>67.900000000000006</v>
      </c>
      <c r="O747" s="235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  <c r="AG747" s="236"/>
      <c r="AH747" s="236"/>
      <c r="AI747" s="236"/>
      <c r="AJ747" s="236"/>
      <c r="AK747" s="236"/>
      <c r="AL747" s="236"/>
      <c r="AM747" s="236"/>
      <c r="AN747" s="236"/>
      <c r="AO747" s="236"/>
      <c r="AP747" s="236"/>
      <c r="AQ747" s="236"/>
      <c r="AR747" s="236"/>
      <c r="AS747" s="236"/>
      <c r="AT747" s="236"/>
      <c r="AU747" s="236"/>
      <c r="AV747" s="236"/>
      <c r="AW747" s="236"/>
      <c r="AX747" s="236"/>
      <c r="AY747" s="236"/>
      <c r="AZ747" s="236"/>
      <c r="BA747" s="236"/>
      <c r="BB747" s="236"/>
      <c r="BC747" s="236"/>
      <c r="BD747" s="236"/>
      <c r="BE747" s="236"/>
      <c r="BF747" s="236"/>
      <c r="BG747" s="236"/>
      <c r="BH747" s="236"/>
      <c r="BI747" s="236"/>
      <c r="BJ747" s="236"/>
      <c r="BK747" s="236"/>
      <c r="BL747" s="236"/>
      <c r="BM747" s="237">
        <v>1</v>
      </c>
    </row>
    <row r="748" spans="1:65">
      <c r="A748" s="35"/>
      <c r="B748" s="19">
        <v>1</v>
      </c>
      <c r="C748" s="8">
        <v>2</v>
      </c>
      <c r="D748" s="238">
        <v>70.5</v>
      </c>
      <c r="E748" s="238">
        <v>69.2</v>
      </c>
      <c r="F748" s="268">
        <v>67.5</v>
      </c>
      <c r="G748" s="238">
        <v>82.8</v>
      </c>
      <c r="H748" s="268">
        <v>71.3</v>
      </c>
      <c r="I748" s="238">
        <v>63.79999999999999</v>
      </c>
      <c r="J748" s="268">
        <v>73.98721827548043</v>
      </c>
      <c r="K748" s="238">
        <v>74.33</v>
      </c>
      <c r="L748" s="238">
        <v>75.3</v>
      </c>
      <c r="M748" s="238">
        <v>62.100000000000009</v>
      </c>
      <c r="N748" s="238">
        <v>70.099999999999994</v>
      </c>
      <c r="O748" s="235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  <c r="AG748" s="236"/>
      <c r="AH748" s="236"/>
      <c r="AI748" s="236"/>
      <c r="AJ748" s="236"/>
      <c r="AK748" s="236"/>
      <c r="AL748" s="236"/>
      <c r="AM748" s="236"/>
      <c r="AN748" s="236"/>
      <c r="AO748" s="236"/>
      <c r="AP748" s="236"/>
      <c r="AQ748" s="236"/>
      <c r="AR748" s="236"/>
      <c r="AS748" s="236"/>
      <c r="AT748" s="236"/>
      <c r="AU748" s="236"/>
      <c r="AV748" s="236"/>
      <c r="AW748" s="236"/>
      <c r="AX748" s="236"/>
      <c r="AY748" s="236"/>
      <c r="AZ748" s="236"/>
      <c r="BA748" s="236"/>
      <c r="BB748" s="236"/>
      <c r="BC748" s="236"/>
      <c r="BD748" s="236"/>
      <c r="BE748" s="236"/>
      <c r="BF748" s="236"/>
      <c r="BG748" s="236"/>
      <c r="BH748" s="236"/>
      <c r="BI748" s="236"/>
      <c r="BJ748" s="236"/>
      <c r="BK748" s="236"/>
      <c r="BL748" s="236"/>
      <c r="BM748" s="237">
        <v>45</v>
      </c>
    </row>
    <row r="749" spans="1:65">
      <c r="A749" s="35"/>
      <c r="B749" s="19">
        <v>1</v>
      </c>
      <c r="C749" s="8">
        <v>3</v>
      </c>
      <c r="D749" s="238">
        <v>70.8</v>
      </c>
      <c r="E749" s="238">
        <v>71.5</v>
      </c>
      <c r="F749" s="269">
        <v>75.8</v>
      </c>
      <c r="G749" s="238">
        <v>59.2</v>
      </c>
      <c r="H749" s="268">
        <v>72.400000000000006</v>
      </c>
      <c r="I749" s="238">
        <v>64.7</v>
      </c>
      <c r="J749" s="268">
        <v>73.803155278731523</v>
      </c>
      <c r="K749" s="268">
        <v>72.92</v>
      </c>
      <c r="L749" s="241">
        <v>77</v>
      </c>
      <c r="M749" s="241">
        <v>60.1</v>
      </c>
      <c r="N749" s="241">
        <v>72</v>
      </c>
      <c r="O749" s="235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  <c r="AA749" s="236"/>
      <c r="AB749" s="236"/>
      <c r="AC749" s="236"/>
      <c r="AD749" s="236"/>
      <c r="AE749" s="236"/>
      <c r="AF749" s="236"/>
      <c r="AG749" s="236"/>
      <c r="AH749" s="236"/>
      <c r="AI749" s="236"/>
      <c r="AJ749" s="236"/>
      <c r="AK749" s="236"/>
      <c r="AL749" s="236"/>
      <c r="AM749" s="236"/>
      <c r="AN749" s="236"/>
      <c r="AO749" s="236"/>
      <c r="AP749" s="236"/>
      <c r="AQ749" s="236"/>
      <c r="AR749" s="236"/>
      <c r="AS749" s="236"/>
      <c r="AT749" s="236"/>
      <c r="AU749" s="236"/>
      <c r="AV749" s="236"/>
      <c r="AW749" s="236"/>
      <c r="AX749" s="236"/>
      <c r="AY749" s="236"/>
      <c r="AZ749" s="236"/>
      <c r="BA749" s="236"/>
      <c r="BB749" s="236"/>
      <c r="BC749" s="236"/>
      <c r="BD749" s="236"/>
      <c r="BE749" s="236"/>
      <c r="BF749" s="236"/>
      <c r="BG749" s="236"/>
      <c r="BH749" s="236"/>
      <c r="BI749" s="236"/>
      <c r="BJ749" s="236"/>
      <c r="BK749" s="236"/>
      <c r="BL749" s="236"/>
      <c r="BM749" s="237">
        <v>16</v>
      </c>
    </row>
    <row r="750" spans="1:65">
      <c r="A750" s="35"/>
      <c r="B750" s="19">
        <v>1</v>
      </c>
      <c r="C750" s="8">
        <v>4</v>
      </c>
      <c r="D750" s="238">
        <v>67</v>
      </c>
      <c r="E750" s="238">
        <v>66.400000000000006</v>
      </c>
      <c r="F750" s="268">
        <v>64.599999999999994</v>
      </c>
      <c r="G750" s="238">
        <v>59.7</v>
      </c>
      <c r="H750" s="268">
        <v>69.2</v>
      </c>
      <c r="I750" s="238">
        <v>65.3</v>
      </c>
      <c r="J750" s="268">
        <v>75.584140063789832</v>
      </c>
      <c r="K750" s="268">
        <v>74.16</v>
      </c>
      <c r="L750" s="241">
        <v>77.2</v>
      </c>
      <c r="M750" s="241">
        <v>57.3</v>
      </c>
      <c r="N750" s="241">
        <v>75.7</v>
      </c>
      <c r="O750" s="235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  <c r="AG750" s="236"/>
      <c r="AH750" s="236"/>
      <c r="AI750" s="236"/>
      <c r="AJ750" s="236"/>
      <c r="AK750" s="236"/>
      <c r="AL750" s="236"/>
      <c r="AM750" s="236"/>
      <c r="AN750" s="236"/>
      <c r="AO750" s="236"/>
      <c r="AP750" s="236"/>
      <c r="AQ750" s="236"/>
      <c r="AR750" s="236"/>
      <c r="AS750" s="236"/>
      <c r="AT750" s="236"/>
      <c r="AU750" s="236"/>
      <c r="AV750" s="236"/>
      <c r="AW750" s="236"/>
      <c r="AX750" s="236"/>
      <c r="AY750" s="236"/>
      <c r="AZ750" s="236"/>
      <c r="BA750" s="236"/>
      <c r="BB750" s="236"/>
      <c r="BC750" s="236"/>
      <c r="BD750" s="236"/>
      <c r="BE750" s="236"/>
      <c r="BF750" s="236"/>
      <c r="BG750" s="236"/>
      <c r="BH750" s="236"/>
      <c r="BI750" s="236"/>
      <c r="BJ750" s="236"/>
      <c r="BK750" s="236"/>
      <c r="BL750" s="236"/>
      <c r="BM750" s="237">
        <v>69.369318917023335</v>
      </c>
    </row>
    <row r="751" spans="1:65">
      <c r="A751" s="35"/>
      <c r="B751" s="19">
        <v>1</v>
      </c>
      <c r="C751" s="8">
        <v>5</v>
      </c>
      <c r="D751" s="238">
        <v>66.7</v>
      </c>
      <c r="E751" s="238">
        <v>69.2</v>
      </c>
      <c r="F751" s="238">
        <v>68</v>
      </c>
      <c r="G751" s="238">
        <v>71.7</v>
      </c>
      <c r="H751" s="238">
        <v>68.5</v>
      </c>
      <c r="I751" s="238">
        <v>63.4</v>
      </c>
      <c r="J751" s="238">
        <v>73.651473684961729</v>
      </c>
      <c r="K751" s="238">
        <v>75.92</v>
      </c>
      <c r="L751" s="238">
        <v>75.7</v>
      </c>
      <c r="M751" s="238">
        <v>57.5</v>
      </c>
      <c r="N751" s="238">
        <v>70.400000000000006</v>
      </c>
      <c r="O751" s="235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  <c r="AG751" s="236"/>
      <c r="AH751" s="236"/>
      <c r="AI751" s="236"/>
      <c r="AJ751" s="236"/>
      <c r="AK751" s="236"/>
      <c r="AL751" s="236"/>
      <c r="AM751" s="236"/>
      <c r="AN751" s="236"/>
      <c r="AO751" s="236"/>
      <c r="AP751" s="236"/>
      <c r="AQ751" s="236"/>
      <c r="AR751" s="236"/>
      <c r="AS751" s="236"/>
      <c r="AT751" s="236"/>
      <c r="AU751" s="236"/>
      <c r="AV751" s="236"/>
      <c r="AW751" s="236"/>
      <c r="AX751" s="236"/>
      <c r="AY751" s="236"/>
      <c r="AZ751" s="236"/>
      <c r="BA751" s="236"/>
      <c r="BB751" s="236"/>
      <c r="BC751" s="236"/>
      <c r="BD751" s="236"/>
      <c r="BE751" s="236"/>
      <c r="BF751" s="236"/>
      <c r="BG751" s="236"/>
      <c r="BH751" s="236"/>
      <c r="BI751" s="236"/>
      <c r="BJ751" s="236"/>
      <c r="BK751" s="236"/>
      <c r="BL751" s="236"/>
      <c r="BM751" s="237">
        <v>101</v>
      </c>
    </row>
    <row r="752" spans="1:65">
      <c r="A752" s="35"/>
      <c r="B752" s="19">
        <v>1</v>
      </c>
      <c r="C752" s="8">
        <v>6</v>
      </c>
      <c r="D752" s="238">
        <v>70.3</v>
      </c>
      <c r="E752" s="238">
        <v>70.7</v>
      </c>
      <c r="F752" s="238">
        <v>63.899999999999991</v>
      </c>
      <c r="G752" s="238">
        <v>63.899999999999991</v>
      </c>
      <c r="H752" s="238">
        <v>71</v>
      </c>
      <c r="I752" s="238">
        <v>64.2</v>
      </c>
      <c r="J752" s="238">
        <v>73.86762875128413</v>
      </c>
      <c r="K752" s="238">
        <v>72.819999999999993</v>
      </c>
      <c r="L752" s="238">
        <v>73.3</v>
      </c>
      <c r="M752" s="238">
        <v>59.3</v>
      </c>
      <c r="N752" s="238">
        <v>61.8</v>
      </c>
      <c r="O752" s="235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  <c r="AG752" s="236"/>
      <c r="AH752" s="236"/>
      <c r="AI752" s="236"/>
      <c r="AJ752" s="236"/>
      <c r="AK752" s="236"/>
      <c r="AL752" s="236"/>
      <c r="AM752" s="236"/>
      <c r="AN752" s="236"/>
      <c r="AO752" s="236"/>
      <c r="AP752" s="236"/>
      <c r="AQ752" s="236"/>
      <c r="AR752" s="236"/>
      <c r="AS752" s="236"/>
      <c r="AT752" s="236"/>
      <c r="AU752" s="236"/>
      <c r="AV752" s="236"/>
      <c r="AW752" s="236"/>
      <c r="AX752" s="236"/>
      <c r="AY752" s="236"/>
      <c r="AZ752" s="236"/>
      <c r="BA752" s="236"/>
      <c r="BB752" s="236"/>
      <c r="BC752" s="236"/>
      <c r="BD752" s="236"/>
      <c r="BE752" s="236"/>
      <c r="BF752" s="236"/>
      <c r="BG752" s="236"/>
      <c r="BH752" s="236"/>
      <c r="BI752" s="236"/>
      <c r="BJ752" s="236"/>
      <c r="BK752" s="236"/>
      <c r="BL752" s="236"/>
      <c r="BM752" s="239"/>
    </row>
    <row r="753" spans="1:65">
      <c r="A753" s="35"/>
      <c r="B753" s="20" t="s">
        <v>261</v>
      </c>
      <c r="C753" s="12"/>
      <c r="D753" s="240">
        <v>69.533333333333331</v>
      </c>
      <c r="E753" s="240">
        <v>69.583333333333329</v>
      </c>
      <c r="F753" s="240">
        <v>67.75</v>
      </c>
      <c r="G753" s="240">
        <v>68.36666666666666</v>
      </c>
      <c r="H753" s="240">
        <v>70.55</v>
      </c>
      <c r="I753" s="240">
        <v>64.36666666666666</v>
      </c>
      <c r="J753" s="240">
        <v>74.434174753923458</v>
      </c>
      <c r="K753" s="240">
        <v>74.254999999999995</v>
      </c>
      <c r="L753" s="240">
        <v>76.033333333333331</v>
      </c>
      <c r="M753" s="240">
        <v>60.150000000000006</v>
      </c>
      <c r="N753" s="240">
        <v>69.650000000000006</v>
      </c>
      <c r="O753" s="235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  <c r="AG753" s="236"/>
      <c r="AH753" s="236"/>
      <c r="AI753" s="236"/>
      <c r="AJ753" s="236"/>
      <c r="AK753" s="236"/>
      <c r="AL753" s="236"/>
      <c r="AM753" s="236"/>
      <c r="AN753" s="236"/>
      <c r="AO753" s="236"/>
      <c r="AP753" s="236"/>
      <c r="AQ753" s="236"/>
      <c r="AR753" s="236"/>
      <c r="AS753" s="236"/>
      <c r="AT753" s="236"/>
      <c r="AU753" s="236"/>
      <c r="AV753" s="236"/>
      <c r="AW753" s="236"/>
      <c r="AX753" s="236"/>
      <c r="AY753" s="236"/>
      <c r="AZ753" s="236"/>
      <c r="BA753" s="236"/>
      <c r="BB753" s="236"/>
      <c r="BC753" s="236"/>
      <c r="BD753" s="236"/>
      <c r="BE753" s="236"/>
      <c r="BF753" s="236"/>
      <c r="BG753" s="236"/>
      <c r="BH753" s="236"/>
      <c r="BI753" s="236"/>
      <c r="BJ753" s="236"/>
      <c r="BK753" s="236"/>
      <c r="BL753" s="236"/>
      <c r="BM753" s="239"/>
    </row>
    <row r="754" spans="1:65">
      <c r="A754" s="35"/>
      <c r="B754" s="3" t="s">
        <v>262</v>
      </c>
      <c r="C754" s="33"/>
      <c r="D754" s="241">
        <v>70.400000000000006</v>
      </c>
      <c r="E754" s="241">
        <v>69.849999999999994</v>
      </c>
      <c r="F754" s="241">
        <v>67.099999999999994</v>
      </c>
      <c r="G754" s="241">
        <v>67.8</v>
      </c>
      <c r="H754" s="241">
        <v>70.95</v>
      </c>
      <c r="I754" s="241">
        <v>64.45</v>
      </c>
      <c r="J754" s="241">
        <v>73.92742351338228</v>
      </c>
      <c r="K754" s="241">
        <v>74.245000000000005</v>
      </c>
      <c r="L754" s="241">
        <v>76.349999999999994</v>
      </c>
      <c r="M754" s="241">
        <v>59.7</v>
      </c>
      <c r="N754" s="241">
        <v>70.25</v>
      </c>
      <c r="O754" s="235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  <c r="AG754" s="236"/>
      <c r="AH754" s="236"/>
      <c r="AI754" s="236"/>
      <c r="AJ754" s="236"/>
      <c r="AK754" s="236"/>
      <c r="AL754" s="236"/>
      <c r="AM754" s="236"/>
      <c r="AN754" s="236"/>
      <c r="AO754" s="236"/>
      <c r="AP754" s="236"/>
      <c r="AQ754" s="236"/>
      <c r="AR754" s="236"/>
      <c r="AS754" s="236"/>
      <c r="AT754" s="236"/>
      <c r="AU754" s="236"/>
      <c r="AV754" s="236"/>
      <c r="AW754" s="236"/>
      <c r="AX754" s="236"/>
      <c r="AY754" s="236"/>
      <c r="AZ754" s="236"/>
      <c r="BA754" s="236"/>
      <c r="BB754" s="236"/>
      <c r="BC754" s="236"/>
      <c r="BD754" s="236"/>
      <c r="BE754" s="236"/>
      <c r="BF754" s="236"/>
      <c r="BG754" s="236"/>
      <c r="BH754" s="236"/>
      <c r="BI754" s="236"/>
      <c r="BJ754" s="236"/>
      <c r="BK754" s="236"/>
      <c r="BL754" s="236"/>
      <c r="BM754" s="239"/>
    </row>
    <row r="755" spans="1:65">
      <c r="A755" s="35"/>
      <c r="B755" s="3" t="s">
        <v>263</v>
      </c>
      <c r="C755" s="33"/>
      <c r="D755" s="253">
        <v>2.1528275979898313</v>
      </c>
      <c r="E755" s="253">
        <v>1.7993517351164723</v>
      </c>
      <c r="F755" s="253">
        <v>4.2608684560779402</v>
      </c>
      <c r="G755" s="253">
        <v>9.1550350445352304</v>
      </c>
      <c r="H755" s="253">
        <v>1.4377065069060524</v>
      </c>
      <c r="I755" s="253">
        <v>0.70047602861673153</v>
      </c>
      <c r="J755" s="253">
        <v>0.94713869032167941</v>
      </c>
      <c r="K755" s="253">
        <v>1.2564991046554717</v>
      </c>
      <c r="L755" s="253">
        <v>1.6243973241379934</v>
      </c>
      <c r="M755" s="253">
        <v>2.8098042636454235</v>
      </c>
      <c r="N755" s="253">
        <v>4.6384264573236491</v>
      </c>
      <c r="O755" s="247"/>
      <c r="P755" s="248"/>
      <c r="Q755" s="248"/>
      <c r="R755" s="248"/>
      <c r="S755" s="248"/>
      <c r="T755" s="248"/>
      <c r="U755" s="248"/>
      <c r="V755" s="248"/>
      <c r="W755" s="248"/>
      <c r="X755" s="248"/>
      <c r="Y755" s="248"/>
      <c r="Z755" s="248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  <c r="AM755" s="248"/>
      <c r="AN755" s="248"/>
      <c r="AO755" s="248"/>
      <c r="AP755" s="248"/>
      <c r="AQ755" s="248"/>
      <c r="AR755" s="248"/>
      <c r="AS755" s="248"/>
      <c r="AT755" s="248"/>
      <c r="AU755" s="248"/>
      <c r="AV755" s="248"/>
      <c r="AW755" s="248"/>
      <c r="AX755" s="248"/>
      <c r="AY755" s="248"/>
      <c r="AZ755" s="248"/>
      <c r="BA755" s="248"/>
      <c r="BB755" s="248"/>
      <c r="BC755" s="248"/>
      <c r="BD755" s="248"/>
      <c r="BE755" s="248"/>
      <c r="BF755" s="248"/>
      <c r="BG755" s="248"/>
      <c r="BH755" s="248"/>
      <c r="BI755" s="248"/>
      <c r="BJ755" s="248"/>
      <c r="BK755" s="248"/>
      <c r="BL755" s="248"/>
      <c r="BM755" s="251"/>
    </row>
    <row r="756" spans="1:65">
      <c r="A756" s="35"/>
      <c r="B756" s="3" t="s">
        <v>87</v>
      </c>
      <c r="C756" s="33"/>
      <c r="D756" s="13">
        <v>3.0961087219412722E-2</v>
      </c>
      <c r="E756" s="13">
        <v>2.5858947091494215E-2</v>
      </c>
      <c r="F756" s="13">
        <v>6.2891047322183619E-2</v>
      </c>
      <c r="G756" s="13">
        <v>0.1339108002613637</v>
      </c>
      <c r="H756" s="13">
        <v>2.0378547227584018E-2</v>
      </c>
      <c r="I756" s="13">
        <v>1.0882589776541661E-2</v>
      </c>
      <c r="J756" s="13">
        <v>1.2724513886973071E-2</v>
      </c>
      <c r="K756" s="13">
        <v>1.6921407375334614E-2</v>
      </c>
      <c r="L756" s="13">
        <v>2.1364278704138449E-2</v>
      </c>
      <c r="M756" s="13">
        <v>4.6713287841154166E-2</v>
      </c>
      <c r="N756" s="13">
        <v>6.659621618555131E-2</v>
      </c>
      <c r="O756" s="166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62"/>
    </row>
    <row r="757" spans="1:65">
      <c r="A757" s="35"/>
      <c r="B757" s="3" t="s">
        <v>264</v>
      </c>
      <c r="C757" s="33"/>
      <c r="D757" s="13">
        <v>2.3643653832925438E-3</v>
      </c>
      <c r="E757" s="13">
        <v>3.0851451282949416E-3</v>
      </c>
      <c r="F757" s="13">
        <v>-2.3343445521791795E-2</v>
      </c>
      <c r="G757" s="13">
        <v>-1.4453828666762703E-2</v>
      </c>
      <c r="H757" s="13">
        <v>1.7020220198340708E-2</v>
      </c>
      <c r="I757" s="13">
        <v>-7.2116208266952087E-2</v>
      </c>
      <c r="J757" s="13">
        <v>7.3012909971892581E-2</v>
      </c>
      <c r="K757" s="13">
        <v>7.0429999303016189E-2</v>
      </c>
      <c r="L757" s="13">
        <v>9.6065732233600487E-2</v>
      </c>
      <c r="M757" s="13">
        <v>-0.1329019667621516</v>
      </c>
      <c r="N757" s="13">
        <v>4.0461847882982127E-3</v>
      </c>
      <c r="O757" s="166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62"/>
    </row>
    <row r="758" spans="1:65">
      <c r="A758" s="35"/>
      <c r="B758" s="53" t="s">
        <v>265</v>
      </c>
      <c r="C758" s="54"/>
      <c r="D758" s="52">
        <v>0.02</v>
      </c>
      <c r="E758" s="52">
        <v>0</v>
      </c>
      <c r="F758" s="52">
        <v>0.67</v>
      </c>
      <c r="G758" s="52">
        <v>0.45</v>
      </c>
      <c r="H758" s="52">
        <v>0.36</v>
      </c>
      <c r="I758" s="52">
        <v>1.92</v>
      </c>
      <c r="J758" s="52">
        <v>1.78</v>
      </c>
      <c r="K758" s="52">
        <v>1.72</v>
      </c>
      <c r="L758" s="52">
        <v>2.37</v>
      </c>
      <c r="M758" s="52">
        <v>3.47</v>
      </c>
      <c r="N758" s="52">
        <v>0.02</v>
      </c>
      <c r="O758" s="166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B759" s="36"/>
      <c r="C759" s="20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BM759" s="62"/>
    </row>
    <row r="760" spans="1:65" ht="15">
      <c r="B760" s="37" t="s">
        <v>576</v>
      </c>
      <c r="BM760" s="32" t="s">
        <v>67</v>
      </c>
    </row>
    <row r="761" spans="1:65" ht="15">
      <c r="A761" s="28" t="s">
        <v>59</v>
      </c>
      <c r="B761" s="18" t="s">
        <v>115</v>
      </c>
      <c r="C761" s="15" t="s">
        <v>116</v>
      </c>
      <c r="D761" s="16" t="s">
        <v>234</v>
      </c>
      <c r="E761" s="17" t="s">
        <v>234</v>
      </c>
      <c r="F761" s="17" t="s">
        <v>234</v>
      </c>
      <c r="G761" s="17" t="s">
        <v>234</v>
      </c>
      <c r="H761" s="17" t="s">
        <v>234</v>
      </c>
      <c r="I761" s="17" t="s">
        <v>234</v>
      </c>
      <c r="J761" s="17" t="s">
        <v>234</v>
      </c>
      <c r="K761" s="17" t="s">
        <v>234</v>
      </c>
      <c r="L761" s="17" t="s">
        <v>234</v>
      </c>
      <c r="M761" s="17" t="s">
        <v>234</v>
      </c>
      <c r="N761" s="166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2">
        <v>1</v>
      </c>
    </row>
    <row r="762" spans="1:65">
      <c r="A762" s="35"/>
      <c r="B762" s="19" t="s">
        <v>235</v>
      </c>
      <c r="C762" s="8" t="s">
        <v>235</v>
      </c>
      <c r="D762" s="164" t="s">
        <v>241</v>
      </c>
      <c r="E762" s="165" t="s">
        <v>242</v>
      </c>
      <c r="F762" s="165" t="s">
        <v>243</v>
      </c>
      <c r="G762" s="165" t="s">
        <v>244</v>
      </c>
      <c r="H762" s="165" t="s">
        <v>245</v>
      </c>
      <c r="I762" s="165" t="s">
        <v>247</v>
      </c>
      <c r="J762" s="165" t="s">
        <v>249</v>
      </c>
      <c r="K762" s="165" t="s">
        <v>250</v>
      </c>
      <c r="L762" s="165" t="s">
        <v>251</v>
      </c>
      <c r="M762" s="165" t="s">
        <v>253</v>
      </c>
      <c r="N762" s="166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2" t="s">
        <v>3</v>
      </c>
    </row>
    <row r="763" spans="1:65">
      <c r="A763" s="35"/>
      <c r="B763" s="19"/>
      <c r="C763" s="8"/>
      <c r="D763" s="9" t="s">
        <v>269</v>
      </c>
      <c r="E763" s="10" t="s">
        <v>269</v>
      </c>
      <c r="F763" s="10" t="s">
        <v>269</v>
      </c>
      <c r="G763" s="10" t="s">
        <v>269</v>
      </c>
      <c r="H763" s="10" t="s">
        <v>294</v>
      </c>
      <c r="I763" s="10" t="s">
        <v>294</v>
      </c>
      <c r="J763" s="10" t="s">
        <v>294</v>
      </c>
      <c r="K763" s="10" t="s">
        <v>269</v>
      </c>
      <c r="L763" s="10" t="s">
        <v>294</v>
      </c>
      <c r="M763" s="10" t="s">
        <v>294</v>
      </c>
      <c r="N763" s="166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2">
        <v>3</v>
      </c>
    </row>
    <row r="764" spans="1:65">
      <c r="A764" s="35"/>
      <c r="B764" s="19"/>
      <c r="C764" s="8"/>
      <c r="D764" s="29" t="s">
        <v>295</v>
      </c>
      <c r="E764" s="29" t="s">
        <v>295</v>
      </c>
      <c r="F764" s="29" t="s">
        <v>295</v>
      </c>
      <c r="G764" s="29" t="s">
        <v>295</v>
      </c>
      <c r="H764" s="29" t="s">
        <v>297</v>
      </c>
      <c r="I764" s="29" t="s">
        <v>297</v>
      </c>
      <c r="J764" s="29" t="s">
        <v>298</v>
      </c>
      <c r="K764" s="29" t="s">
        <v>295</v>
      </c>
      <c r="L764" s="29" t="s">
        <v>298</v>
      </c>
      <c r="M764" s="29" t="s">
        <v>295</v>
      </c>
      <c r="N764" s="166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2">
        <v>3</v>
      </c>
    </row>
    <row r="765" spans="1:65">
      <c r="A765" s="35"/>
      <c r="B765" s="18">
        <v>1</v>
      </c>
      <c r="C765" s="14">
        <v>1</v>
      </c>
      <c r="D765" s="242" t="s">
        <v>218</v>
      </c>
      <c r="E765" s="242" t="s">
        <v>218</v>
      </c>
      <c r="F765" s="260" t="s">
        <v>218</v>
      </c>
      <c r="G765" s="242" t="s">
        <v>218</v>
      </c>
      <c r="H765" s="281" t="s">
        <v>110</v>
      </c>
      <c r="I765" s="242" t="s">
        <v>217</v>
      </c>
      <c r="J765" s="281" t="s">
        <v>285</v>
      </c>
      <c r="K765" s="242" t="s">
        <v>218</v>
      </c>
      <c r="L765" s="259" t="s">
        <v>285</v>
      </c>
      <c r="M765" s="242" t="s">
        <v>218</v>
      </c>
      <c r="N765" s="232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3"/>
      <c r="BB765" s="233"/>
      <c r="BC765" s="233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43">
        <v>1</v>
      </c>
    </row>
    <row r="766" spans="1:65">
      <c r="A766" s="35"/>
      <c r="B766" s="19">
        <v>1</v>
      </c>
      <c r="C766" s="8">
        <v>2</v>
      </c>
      <c r="D766" s="244" t="s">
        <v>218</v>
      </c>
      <c r="E766" s="244" t="s">
        <v>218</v>
      </c>
      <c r="F766" s="262">
        <v>1E-3</v>
      </c>
      <c r="G766" s="244" t="s">
        <v>218</v>
      </c>
      <c r="H766" s="263" t="s">
        <v>110</v>
      </c>
      <c r="I766" s="244" t="s">
        <v>217</v>
      </c>
      <c r="J766" s="263" t="s">
        <v>285</v>
      </c>
      <c r="K766" s="244" t="s">
        <v>218</v>
      </c>
      <c r="L766" s="261" t="s">
        <v>285</v>
      </c>
      <c r="M766" s="244" t="s">
        <v>218</v>
      </c>
      <c r="N766" s="232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  <c r="AC766" s="233"/>
      <c r="AD766" s="233"/>
      <c r="AE766" s="233"/>
      <c r="AF766" s="233"/>
      <c r="AG766" s="233"/>
      <c r="AH766" s="233"/>
      <c r="AI766" s="233"/>
      <c r="AJ766" s="233"/>
      <c r="AK766" s="233"/>
      <c r="AL766" s="233"/>
      <c r="AM766" s="233"/>
      <c r="AN766" s="233"/>
      <c r="AO766" s="233"/>
      <c r="AP766" s="233"/>
      <c r="AQ766" s="233"/>
      <c r="AR766" s="233"/>
      <c r="AS766" s="233"/>
      <c r="AT766" s="233"/>
      <c r="AU766" s="233"/>
      <c r="AV766" s="233"/>
      <c r="AW766" s="233"/>
      <c r="AX766" s="233"/>
      <c r="AY766" s="233"/>
      <c r="AZ766" s="233"/>
      <c r="BA766" s="233"/>
      <c r="BB766" s="233"/>
      <c r="BC766" s="233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43">
        <v>46</v>
      </c>
    </row>
    <row r="767" spans="1:65">
      <c r="A767" s="35"/>
      <c r="B767" s="19">
        <v>1</v>
      </c>
      <c r="C767" s="8">
        <v>3</v>
      </c>
      <c r="D767" s="244">
        <v>1E-3</v>
      </c>
      <c r="E767" s="244" t="s">
        <v>218</v>
      </c>
      <c r="F767" s="262" t="s">
        <v>218</v>
      </c>
      <c r="G767" s="244" t="s">
        <v>218</v>
      </c>
      <c r="H767" s="263" t="s">
        <v>110</v>
      </c>
      <c r="I767" s="244" t="s">
        <v>217</v>
      </c>
      <c r="J767" s="263" t="s">
        <v>285</v>
      </c>
      <c r="K767" s="262" t="s">
        <v>218</v>
      </c>
      <c r="L767" s="263" t="s">
        <v>285</v>
      </c>
      <c r="M767" s="27" t="s">
        <v>218</v>
      </c>
      <c r="N767" s="232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3"/>
      <c r="AL767" s="233"/>
      <c r="AM767" s="233"/>
      <c r="AN767" s="233"/>
      <c r="AO767" s="233"/>
      <c r="AP767" s="233"/>
      <c r="AQ767" s="233"/>
      <c r="AR767" s="233"/>
      <c r="AS767" s="233"/>
      <c r="AT767" s="233"/>
      <c r="AU767" s="233"/>
      <c r="AV767" s="233"/>
      <c r="AW767" s="233"/>
      <c r="AX767" s="233"/>
      <c r="AY767" s="233"/>
      <c r="AZ767" s="233"/>
      <c r="BA767" s="233"/>
      <c r="BB767" s="233"/>
      <c r="BC767" s="233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43">
        <v>16</v>
      </c>
    </row>
    <row r="768" spans="1:65">
      <c r="A768" s="35"/>
      <c r="B768" s="19">
        <v>1</v>
      </c>
      <c r="C768" s="8">
        <v>4</v>
      </c>
      <c r="D768" s="244">
        <v>1E-3</v>
      </c>
      <c r="E768" s="244">
        <v>1E-3</v>
      </c>
      <c r="F768" s="262">
        <v>1E-3</v>
      </c>
      <c r="G768" s="244" t="s">
        <v>218</v>
      </c>
      <c r="H768" s="263" t="s">
        <v>110</v>
      </c>
      <c r="I768" s="244" t="s">
        <v>217</v>
      </c>
      <c r="J768" s="263" t="s">
        <v>285</v>
      </c>
      <c r="K768" s="262" t="s">
        <v>218</v>
      </c>
      <c r="L768" s="263" t="s">
        <v>285</v>
      </c>
      <c r="M768" s="27" t="s">
        <v>218</v>
      </c>
      <c r="N768" s="232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  <c r="AC768" s="233"/>
      <c r="AD768" s="233"/>
      <c r="AE768" s="233"/>
      <c r="AF768" s="233"/>
      <c r="AG768" s="233"/>
      <c r="AH768" s="233"/>
      <c r="AI768" s="233"/>
      <c r="AJ768" s="233"/>
      <c r="AK768" s="233"/>
      <c r="AL768" s="233"/>
      <c r="AM768" s="233"/>
      <c r="AN768" s="233"/>
      <c r="AO768" s="233"/>
      <c r="AP768" s="233"/>
      <c r="AQ768" s="233"/>
      <c r="AR768" s="233"/>
      <c r="AS768" s="233"/>
      <c r="AT768" s="233"/>
      <c r="AU768" s="233"/>
      <c r="AV768" s="233"/>
      <c r="AW768" s="233"/>
      <c r="AX768" s="233"/>
      <c r="AY768" s="233"/>
      <c r="AZ768" s="233"/>
      <c r="BA768" s="233"/>
      <c r="BB768" s="233"/>
      <c r="BC768" s="233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43" t="s">
        <v>218</v>
      </c>
    </row>
    <row r="769" spans="1:65">
      <c r="A769" s="35"/>
      <c r="B769" s="19">
        <v>1</v>
      </c>
      <c r="C769" s="8">
        <v>5</v>
      </c>
      <c r="D769" s="244" t="s">
        <v>218</v>
      </c>
      <c r="E769" s="244">
        <v>1E-3</v>
      </c>
      <c r="F769" s="244">
        <v>1E-3</v>
      </c>
      <c r="G769" s="244" t="s">
        <v>218</v>
      </c>
      <c r="H769" s="261" t="s">
        <v>110</v>
      </c>
      <c r="I769" s="244" t="s">
        <v>217</v>
      </c>
      <c r="J769" s="261" t="s">
        <v>285</v>
      </c>
      <c r="K769" s="244" t="s">
        <v>218</v>
      </c>
      <c r="L769" s="261" t="s">
        <v>285</v>
      </c>
      <c r="M769" s="244" t="s">
        <v>218</v>
      </c>
      <c r="N769" s="232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/>
      <c r="AR769" s="233"/>
      <c r="AS769" s="233"/>
      <c r="AT769" s="233"/>
      <c r="AU769" s="233"/>
      <c r="AV769" s="233"/>
      <c r="AW769" s="233"/>
      <c r="AX769" s="233"/>
      <c r="AY769" s="233"/>
      <c r="AZ769" s="233"/>
      <c r="BA769" s="233"/>
      <c r="BB769" s="233"/>
      <c r="BC769" s="233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43">
        <v>102</v>
      </c>
    </row>
    <row r="770" spans="1:65">
      <c r="A770" s="35"/>
      <c r="B770" s="19">
        <v>1</v>
      </c>
      <c r="C770" s="8">
        <v>6</v>
      </c>
      <c r="D770" s="244">
        <v>1E-3</v>
      </c>
      <c r="E770" s="244" t="s">
        <v>218</v>
      </c>
      <c r="F770" s="244">
        <v>1E-3</v>
      </c>
      <c r="G770" s="244">
        <v>1E-3</v>
      </c>
      <c r="H770" s="261" t="s">
        <v>110</v>
      </c>
      <c r="I770" s="244" t="s">
        <v>217</v>
      </c>
      <c r="J770" s="261" t="s">
        <v>285</v>
      </c>
      <c r="K770" s="244" t="s">
        <v>218</v>
      </c>
      <c r="L770" s="261" t="s">
        <v>285</v>
      </c>
      <c r="M770" s="244" t="s">
        <v>218</v>
      </c>
      <c r="N770" s="232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  <c r="AC770" s="233"/>
      <c r="AD770" s="233"/>
      <c r="AE770" s="233"/>
      <c r="AF770" s="233"/>
      <c r="AG770" s="233"/>
      <c r="AH770" s="233"/>
      <c r="AI770" s="233"/>
      <c r="AJ770" s="233"/>
      <c r="AK770" s="233"/>
      <c r="AL770" s="233"/>
      <c r="AM770" s="233"/>
      <c r="AN770" s="233"/>
      <c r="AO770" s="233"/>
      <c r="AP770" s="233"/>
      <c r="AQ770" s="233"/>
      <c r="AR770" s="233"/>
      <c r="AS770" s="233"/>
      <c r="AT770" s="233"/>
      <c r="AU770" s="233"/>
      <c r="AV770" s="233"/>
      <c r="AW770" s="233"/>
      <c r="AX770" s="233"/>
      <c r="AY770" s="233"/>
      <c r="AZ770" s="233"/>
      <c r="BA770" s="233"/>
      <c r="BB770" s="233"/>
      <c r="BC770" s="233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63"/>
    </row>
    <row r="771" spans="1:65">
      <c r="A771" s="35"/>
      <c r="B771" s="20" t="s">
        <v>261</v>
      </c>
      <c r="C771" s="12"/>
      <c r="D771" s="245">
        <v>1E-3</v>
      </c>
      <c r="E771" s="245">
        <v>1E-3</v>
      </c>
      <c r="F771" s="245">
        <v>1E-3</v>
      </c>
      <c r="G771" s="245">
        <v>1E-3</v>
      </c>
      <c r="H771" s="245" t="s">
        <v>661</v>
      </c>
      <c r="I771" s="245" t="s">
        <v>661</v>
      </c>
      <c r="J771" s="245" t="s">
        <v>661</v>
      </c>
      <c r="K771" s="245" t="s">
        <v>661</v>
      </c>
      <c r="L771" s="245" t="s">
        <v>661</v>
      </c>
      <c r="M771" s="245" t="s">
        <v>661</v>
      </c>
      <c r="N771" s="232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  <c r="AC771" s="233"/>
      <c r="AD771" s="233"/>
      <c r="AE771" s="233"/>
      <c r="AF771" s="233"/>
      <c r="AG771" s="233"/>
      <c r="AH771" s="233"/>
      <c r="AI771" s="233"/>
      <c r="AJ771" s="233"/>
      <c r="AK771" s="233"/>
      <c r="AL771" s="233"/>
      <c r="AM771" s="233"/>
      <c r="AN771" s="233"/>
      <c r="AO771" s="233"/>
      <c r="AP771" s="233"/>
      <c r="AQ771" s="233"/>
      <c r="AR771" s="233"/>
      <c r="AS771" s="233"/>
      <c r="AT771" s="233"/>
      <c r="AU771" s="233"/>
      <c r="AV771" s="233"/>
      <c r="AW771" s="233"/>
      <c r="AX771" s="233"/>
      <c r="AY771" s="233"/>
      <c r="AZ771" s="233"/>
      <c r="BA771" s="233"/>
      <c r="BB771" s="233"/>
      <c r="BC771" s="233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63"/>
    </row>
    <row r="772" spans="1:65">
      <c r="A772" s="35"/>
      <c r="B772" s="3" t="s">
        <v>262</v>
      </c>
      <c r="C772" s="33"/>
      <c r="D772" s="27">
        <v>1E-3</v>
      </c>
      <c r="E772" s="27">
        <v>1E-3</v>
      </c>
      <c r="F772" s="27">
        <v>1E-3</v>
      </c>
      <c r="G772" s="27">
        <v>1E-3</v>
      </c>
      <c r="H772" s="27" t="s">
        <v>661</v>
      </c>
      <c r="I772" s="27" t="s">
        <v>661</v>
      </c>
      <c r="J772" s="27" t="s">
        <v>661</v>
      </c>
      <c r="K772" s="27" t="s">
        <v>661</v>
      </c>
      <c r="L772" s="27" t="s">
        <v>661</v>
      </c>
      <c r="M772" s="27" t="s">
        <v>661</v>
      </c>
      <c r="N772" s="232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  <c r="AC772" s="233"/>
      <c r="AD772" s="233"/>
      <c r="AE772" s="233"/>
      <c r="AF772" s="233"/>
      <c r="AG772" s="233"/>
      <c r="AH772" s="233"/>
      <c r="AI772" s="233"/>
      <c r="AJ772" s="233"/>
      <c r="AK772" s="233"/>
      <c r="AL772" s="233"/>
      <c r="AM772" s="233"/>
      <c r="AN772" s="233"/>
      <c r="AO772" s="233"/>
      <c r="AP772" s="233"/>
      <c r="AQ772" s="233"/>
      <c r="AR772" s="233"/>
      <c r="AS772" s="233"/>
      <c r="AT772" s="233"/>
      <c r="AU772" s="233"/>
      <c r="AV772" s="233"/>
      <c r="AW772" s="233"/>
      <c r="AX772" s="233"/>
      <c r="AY772" s="233"/>
      <c r="AZ772" s="233"/>
      <c r="BA772" s="233"/>
      <c r="BB772" s="233"/>
      <c r="BC772" s="233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63"/>
    </row>
    <row r="773" spans="1:65">
      <c r="A773" s="35"/>
      <c r="B773" s="3" t="s">
        <v>263</v>
      </c>
      <c r="C773" s="33"/>
      <c r="D773" s="27">
        <v>0</v>
      </c>
      <c r="E773" s="27">
        <v>0</v>
      </c>
      <c r="F773" s="27">
        <v>0</v>
      </c>
      <c r="G773" s="27" t="s">
        <v>661</v>
      </c>
      <c r="H773" s="27" t="s">
        <v>661</v>
      </c>
      <c r="I773" s="27" t="s">
        <v>661</v>
      </c>
      <c r="J773" s="27" t="s">
        <v>661</v>
      </c>
      <c r="K773" s="27" t="s">
        <v>661</v>
      </c>
      <c r="L773" s="27" t="s">
        <v>661</v>
      </c>
      <c r="M773" s="27" t="s">
        <v>661</v>
      </c>
      <c r="N773" s="232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  <c r="AC773" s="233"/>
      <c r="AD773" s="233"/>
      <c r="AE773" s="233"/>
      <c r="AF773" s="233"/>
      <c r="AG773" s="233"/>
      <c r="AH773" s="233"/>
      <c r="AI773" s="233"/>
      <c r="AJ773" s="233"/>
      <c r="AK773" s="233"/>
      <c r="AL773" s="233"/>
      <c r="AM773" s="233"/>
      <c r="AN773" s="233"/>
      <c r="AO773" s="233"/>
      <c r="AP773" s="233"/>
      <c r="AQ773" s="233"/>
      <c r="AR773" s="233"/>
      <c r="AS773" s="233"/>
      <c r="AT773" s="233"/>
      <c r="AU773" s="233"/>
      <c r="AV773" s="233"/>
      <c r="AW773" s="233"/>
      <c r="AX773" s="233"/>
      <c r="AY773" s="233"/>
      <c r="AZ773" s="233"/>
      <c r="BA773" s="233"/>
      <c r="BB773" s="233"/>
      <c r="BC773" s="233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63"/>
    </row>
    <row r="774" spans="1:65">
      <c r="A774" s="35"/>
      <c r="B774" s="3" t="s">
        <v>87</v>
      </c>
      <c r="C774" s="33"/>
      <c r="D774" s="13">
        <v>0</v>
      </c>
      <c r="E774" s="13">
        <v>0</v>
      </c>
      <c r="F774" s="13">
        <v>0</v>
      </c>
      <c r="G774" s="13" t="s">
        <v>661</v>
      </c>
      <c r="H774" s="13" t="s">
        <v>661</v>
      </c>
      <c r="I774" s="13" t="s">
        <v>661</v>
      </c>
      <c r="J774" s="13" t="s">
        <v>661</v>
      </c>
      <c r="K774" s="13" t="s">
        <v>661</v>
      </c>
      <c r="L774" s="13" t="s">
        <v>661</v>
      </c>
      <c r="M774" s="13" t="s">
        <v>661</v>
      </c>
      <c r="N774" s="166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62"/>
    </row>
    <row r="775" spans="1:65">
      <c r="A775" s="35"/>
      <c r="B775" s="3" t="s">
        <v>264</v>
      </c>
      <c r="C775" s="33"/>
      <c r="D775" s="13" t="s">
        <v>661</v>
      </c>
      <c r="E775" s="13" t="s">
        <v>661</v>
      </c>
      <c r="F775" s="13" t="s">
        <v>661</v>
      </c>
      <c r="G775" s="13" t="s">
        <v>661</v>
      </c>
      <c r="H775" s="13" t="s">
        <v>661</v>
      </c>
      <c r="I775" s="13" t="s">
        <v>661</v>
      </c>
      <c r="J775" s="13" t="s">
        <v>661</v>
      </c>
      <c r="K775" s="13" t="s">
        <v>661</v>
      </c>
      <c r="L775" s="13" t="s">
        <v>661</v>
      </c>
      <c r="M775" s="13" t="s">
        <v>661</v>
      </c>
      <c r="N775" s="166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62"/>
    </row>
    <row r="776" spans="1:65">
      <c r="A776" s="35"/>
      <c r="B776" s="53" t="s">
        <v>265</v>
      </c>
      <c r="C776" s="54"/>
      <c r="D776" s="52">
        <v>0.11</v>
      </c>
      <c r="E776" s="52">
        <v>0.34</v>
      </c>
      <c r="F776" s="52">
        <v>0.11</v>
      </c>
      <c r="G776" s="52">
        <v>0.56000000000000005</v>
      </c>
      <c r="H776" s="52">
        <v>132.72999999999999</v>
      </c>
      <c r="I776" s="52">
        <v>0.56000000000000005</v>
      </c>
      <c r="J776" s="52">
        <v>65.3</v>
      </c>
      <c r="K776" s="52">
        <v>0.79</v>
      </c>
      <c r="L776" s="52">
        <v>65.3</v>
      </c>
      <c r="M776" s="52">
        <v>0.79</v>
      </c>
      <c r="N776" s="166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62"/>
    </row>
    <row r="777" spans="1:65">
      <c r="B777" s="36"/>
      <c r="C777" s="20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BM777" s="62"/>
    </row>
    <row r="778" spans="1:65" ht="15">
      <c r="B778" s="37" t="s">
        <v>577</v>
      </c>
      <c r="BM778" s="32" t="s">
        <v>67</v>
      </c>
    </row>
    <row r="779" spans="1:65" ht="15">
      <c r="A779" s="28" t="s">
        <v>60</v>
      </c>
      <c r="B779" s="18" t="s">
        <v>115</v>
      </c>
      <c r="C779" s="15" t="s">
        <v>116</v>
      </c>
      <c r="D779" s="16" t="s">
        <v>234</v>
      </c>
      <c r="E779" s="17" t="s">
        <v>234</v>
      </c>
      <c r="F779" s="17" t="s">
        <v>234</v>
      </c>
      <c r="G779" s="17" t="s">
        <v>234</v>
      </c>
      <c r="H779" s="17" t="s">
        <v>234</v>
      </c>
      <c r="I779" s="17" t="s">
        <v>234</v>
      </c>
      <c r="J779" s="17" t="s">
        <v>234</v>
      </c>
      <c r="K779" s="17" t="s">
        <v>234</v>
      </c>
      <c r="L779" s="17" t="s">
        <v>234</v>
      </c>
      <c r="M779" s="17" t="s">
        <v>234</v>
      </c>
      <c r="N779" s="17" t="s">
        <v>234</v>
      </c>
      <c r="O779" s="17" t="s">
        <v>234</v>
      </c>
      <c r="P779" s="17" t="s">
        <v>234</v>
      </c>
      <c r="Q779" s="17" t="s">
        <v>234</v>
      </c>
      <c r="R779" s="17" t="s">
        <v>234</v>
      </c>
      <c r="S779" s="17" t="s">
        <v>234</v>
      </c>
      <c r="T779" s="17" t="s">
        <v>234</v>
      </c>
      <c r="U779" s="17" t="s">
        <v>234</v>
      </c>
      <c r="V779" s="17" t="s">
        <v>234</v>
      </c>
      <c r="W779" s="166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2">
        <v>1</v>
      </c>
    </row>
    <row r="780" spans="1:65">
      <c r="A780" s="35"/>
      <c r="B780" s="19" t="s">
        <v>235</v>
      </c>
      <c r="C780" s="8" t="s">
        <v>235</v>
      </c>
      <c r="D780" s="164" t="s">
        <v>237</v>
      </c>
      <c r="E780" s="165" t="s">
        <v>238</v>
      </c>
      <c r="F780" s="165" t="s">
        <v>239</v>
      </c>
      <c r="G780" s="165" t="s">
        <v>241</v>
      </c>
      <c r="H780" s="165" t="s">
        <v>242</v>
      </c>
      <c r="I780" s="165" t="s">
        <v>243</v>
      </c>
      <c r="J780" s="165" t="s">
        <v>244</v>
      </c>
      <c r="K780" s="165" t="s">
        <v>245</v>
      </c>
      <c r="L780" s="165" t="s">
        <v>246</v>
      </c>
      <c r="M780" s="165" t="s">
        <v>247</v>
      </c>
      <c r="N780" s="165" t="s">
        <v>248</v>
      </c>
      <c r="O780" s="165" t="s">
        <v>249</v>
      </c>
      <c r="P780" s="165" t="s">
        <v>250</v>
      </c>
      <c r="Q780" s="165" t="s">
        <v>251</v>
      </c>
      <c r="R780" s="165" t="s">
        <v>252</v>
      </c>
      <c r="S780" s="165" t="s">
        <v>253</v>
      </c>
      <c r="T780" s="165" t="s">
        <v>254</v>
      </c>
      <c r="U780" s="165" t="s">
        <v>255</v>
      </c>
      <c r="V780" s="165" t="s">
        <v>268</v>
      </c>
      <c r="W780" s="166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2" t="s">
        <v>1</v>
      </c>
    </row>
    <row r="781" spans="1:65">
      <c r="A781" s="35"/>
      <c r="B781" s="19"/>
      <c r="C781" s="8"/>
      <c r="D781" s="9" t="s">
        <v>271</v>
      </c>
      <c r="E781" s="10" t="s">
        <v>271</v>
      </c>
      <c r="F781" s="10" t="s">
        <v>269</v>
      </c>
      <c r="G781" s="10" t="s">
        <v>269</v>
      </c>
      <c r="H781" s="10" t="s">
        <v>269</v>
      </c>
      <c r="I781" s="10" t="s">
        <v>269</v>
      </c>
      <c r="J781" s="10" t="s">
        <v>269</v>
      </c>
      <c r="K781" s="10" t="s">
        <v>294</v>
      </c>
      <c r="L781" s="10" t="s">
        <v>271</v>
      </c>
      <c r="M781" s="10" t="s">
        <v>294</v>
      </c>
      <c r="N781" s="10" t="s">
        <v>271</v>
      </c>
      <c r="O781" s="10" t="s">
        <v>294</v>
      </c>
      <c r="P781" s="10" t="s">
        <v>269</v>
      </c>
      <c r="Q781" s="10" t="s">
        <v>294</v>
      </c>
      <c r="R781" s="10" t="s">
        <v>271</v>
      </c>
      <c r="S781" s="10" t="s">
        <v>294</v>
      </c>
      <c r="T781" s="10" t="s">
        <v>271</v>
      </c>
      <c r="U781" s="10" t="s">
        <v>271</v>
      </c>
      <c r="V781" s="10" t="s">
        <v>271</v>
      </c>
      <c r="W781" s="166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2">
        <v>3</v>
      </c>
    </row>
    <row r="782" spans="1:65">
      <c r="A782" s="35"/>
      <c r="B782" s="19"/>
      <c r="C782" s="8"/>
      <c r="D782" s="29" t="s">
        <v>295</v>
      </c>
      <c r="E782" s="29" t="s">
        <v>296</v>
      </c>
      <c r="F782" s="29" t="s">
        <v>295</v>
      </c>
      <c r="G782" s="29" t="s">
        <v>295</v>
      </c>
      <c r="H782" s="29" t="s">
        <v>295</v>
      </c>
      <c r="I782" s="29" t="s">
        <v>295</v>
      </c>
      <c r="J782" s="29" t="s">
        <v>295</v>
      </c>
      <c r="K782" s="29" t="s">
        <v>297</v>
      </c>
      <c r="L782" s="29" t="s">
        <v>297</v>
      </c>
      <c r="M782" s="29" t="s">
        <v>297</v>
      </c>
      <c r="N782" s="29" t="s">
        <v>297</v>
      </c>
      <c r="O782" s="29" t="s">
        <v>298</v>
      </c>
      <c r="P782" s="29" t="s">
        <v>295</v>
      </c>
      <c r="Q782" s="29" t="s">
        <v>298</v>
      </c>
      <c r="R782" s="29" t="s">
        <v>298</v>
      </c>
      <c r="S782" s="29" t="s">
        <v>295</v>
      </c>
      <c r="T782" s="29" t="s">
        <v>297</v>
      </c>
      <c r="U782" s="29" t="s">
        <v>295</v>
      </c>
      <c r="V782" s="29" t="s">
        <v>299</v>
      </c>
      <c r="W782" s="166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2">
        <v>3</v>
      </c>
    </row>
    <row r="783" spans="1:65">
      <c r="A783" s="35"/>
      <c r="B783" s="18">
        <v>1</v>
      </c>
      <c r="C783" s="14">
        <v>1</v>
      </c>
      <c r="D783" s="242">
        <v>0.87024000000000012</v>
      </c>
      <c r="E783" s="242">
        <v>0.86046200000000006</v>
      </c>
      <c r="F783" s="260">
        <v>0.81000000000000016</v>
      </c>
      <c r="G783" s="242">
        <v>0.84</v>
      </c>
      <c r="H783" s="260">
        <v>0.81999999999999984</v>
      </c>
      <c r="I783" s="242">
        <v>0.84</v>
      </c>
      <c r="J783" s="260">
        <v>0.83</v>
      </c>
      <c r="K783" s="259">
        <v>0.78</v>
      </c>
      <c r="L783" s="242">
        <v>0.8</v>
      </c>
      <c r="M783" s="242">
        <v>0.83</v>
      </c>
      <c r="N783" s="242">
        <v>0.84</v>
      </c>
      <c r="O783" s="242">
        <v>0.81550287857580295</v>
      </c>
      <c r="P783" s="242">
        <v>0.85000000000000009</v>
      </c>
      <c r="Q783" s="242">
        <v>0.82000000000000006</v>
      </c>
      <c r="R783" s="259">
        <v>0.58460000000000001</v>
      </c>
      <c r="S783" s="242">
        <v>0.85899999999999999</v>
      </c>
      <c r="T783" s="242">
        <v>0.83499999999999996</v>
      </c>
      <c r="U783" s="242">
        <v>0.8</v>
      </c>
      <c r="V783" s="259">
        <v>1.18</v>
      </c>
      <c r="W783" s="232"/>
      <c r="X783" s="233"/>
      <c r="Y783" s="233"/>
      <c r="Z783" s="233"/>
      <c r="AA783" s="233"/>
      <c r="AB783" s="233"/>
      <c r="AC783" s="233"/>
      <c r="AD783" s="233"/>
      <c r="AE783" s="233"/>
      <c r="AF783" s="233"/>
      <c r="AG783" s="233"/>
      <c r="AH783" s="233"/>
      <c r="AI783" s="233"/>
      <c r="AJ783" s="233"/>
      <c r="AK783" s="233"/>
      <c r="AL783" s="233"/>
      <c r="AM783" s="233"/>
      <c r="AN783" s="233"/>
      <c r="AO783" s="233"/>
      <c r="AP783" s="233"/>
      <c r="AQ783" s="233"/>
      <c r="AR783" s="233"/>
      <c r="AS783" s="233"/>
      <c r="AT783" s="233"/>
      <c r="AU783" s="233"/>
      <c r="AV783" s="233"/>
      <c r="AW783" s="233"/>
      <c r="AX783" s="233"/>
      <c r="AY783" s="233"/>
      <c r="AZ783" s="233"/>
      <c r="BA783" s="233"/>
      <c r="BB783" s="233"/>
      <c r="BC783" s="233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43">
        <v>1</v>
      </c>
    </row>
    <row r="784" spans="1:65">
      <c r="A784" s="35"/>
      <c r="B784" s="19">
        <v>1</v>
      </c>
      <c r="C784" s="8">
        <v>2</v>
      </c>
      <c r="D784" s="244">
        <v>0.87136000000000002</v>
      </c>
      <c r="E784" s="244">
        <v>0.86000100000000002</v>
      </c>
      <c r="F784" s="262">
        <v>0.81999999999999984</v>
      </c>
      <c r="G784" s="244">
        <v>0.84</v>
      </c>
      <c r="H784" s="262">
        <v>0.81000000000000016</v>
      </c>
      <c r="I784" s="244">
        <v>0.86</v>
      </c>
      <c r="J784" s="262">
        <v>0.83</v>
      </c>
      <c r="K784" s="261">
        <v>0.75</v>
      </c>
      <c r="L784" s="244">
        <v>0.81000000000000016</v>
      </c>
      <c r="M784" s="244">
        <v>0.81000000000000016</v>
      </c>
      <c r="N784" s="244">
        <v>0.81000000000000016</v>
      </c>
      <c r="O784" s="244">
        <v>0.79979385055033003</v>
      </c>
      <c r="P784" s="244">
        <v>0.83</v>
      </c>
      <c r="Q784" s="244">
        <v>0.83</v>
      </c>
      <c r="R784" s="261">
        <v>0.62</v>
      </c>
      <c r="S784" s="244">
        <v>0.86599999999999988</v>
      </c>
      <c r="T784" s="244">
        <v>0.87899999999999989</v>
      </c>
      <c r="U784" s="244">
        <v>0.81000000000000016</v>
      </c>
      <c r="V784" s="261">
        <v>0.94800000000000006</v>
      </c>
      <c r="W784" s="232"/>
      <c r="X784" s="233"/>
      <c r="Y784" s="233"/>
      <c r="Z784" s="233"/>
      <c r="AA784" s="233"/>
      <c r="AB784" s="233"/>
      <c r="AC784" s="233"/>
      <c r="AD784" s="233"/>
      <c r="AE784" s="233"/>
      <c r="AF784" s="233"/>
      <c r="AG784" s="233"/>
      <c r="AH784" s="233"/>
      <c r="AI784" s="233"/>
      <c r="AJ784" s="233"/>
      <c r="AK784" s="233"/>
      <c r="AL784" s="233"/>
      <c r="AM784" s="233"/>
      <c r="AN784" s="233"/>
      <c r="AO784" s="233"/>
      <c r="AP784" s="233"/>
      <c r="AQ784" s="233"/>
      <c r="AR784" s="233"/>
      <c r="AS784" s="233"/>
      <c r="AT784" s="233"/>
      <c r="AU784" s="233"/>
      <c r="AV784" s="233"/>
      <c r="AW784" s="233"/>
      <c r="AX784" s="233"/>
      <c r="AY784" s="233"/>
      <c r="AZ784" s="233"/>
      <c r="BA784" s="233"/>
      <c r="BB784" s="233"/>
      <c r="BC784" s="233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43">
        <v>31</v>
      </c>
    </row>
    <row r="785" spans="1:65">
      <c r="A785" s="35"/>
      <c r="B785" s="19">
        <v>1</v>
      </c>
      <c r="C785" s="8">
        <v>3</v>
      </c>
      <c r="D785" s="244">
        <v>0.88592000000000015</v>
      </c>
      <c r="E785" s="244">
        <v>0.87294300000000002</v>
      </c>
      <c r="F785" s="262">
        <v>0.8</v>
      </c>
      <c r="G785" s="244">
        <v>0.84</v>
      </c>
      <c r="H785" s="262">
        <v>0.81000000000000016</v>
      </c>
      <c r="I785" s="244">
        <v>0.86</v>
      </c>
      <c r="J785" s="262">
        <v>0.83</v>
      </c>
      <c r="K785" s="263">
        <v>0.72</v>
      </c>
      <c r="L785" s="27">
        <v>0.83</v>
      </c>
      <c r="M785" s="27">
        <v>0.84</v>
      </c>
      <c r="N785" s="27">
        <v>0.83</v>
      </c>
      <c r="O785" s="27">
        <v>0.78413642348439794</v>
      </c>
      <c r="P785" s="27">
        <v>0.83</v>
      </c>
      <c r="Q785" s="27">
        <v>0.82000000000000006</v>
      </c>
      <c r="R785" s="263">
        <v>0.80990000000000006</v>
      </c>
      <c r="S785" s="27">
        <v>0.86099999999999999</v>
      </c>
      <c r="T785" s="27">
        <v>0.88400000000000012</v>
      </c>
      <c r="U785" s="27">
        <v>0.79</v>
      </c>
      <c r="V785" s="263">
        <v>1.1199999999999999</v>
      </c>
      <c r="W785" s="232"/>
      <c r="X785" s="233"/>
      <c r="Y785" s="233"/>
      <c r="Z785" s="233"/>
      <c r="AA785" s="233"/>
      <c r="AB785" s="233"/>
      <c r="AC785" s="233"/>
      <c r="AD785" s="233"/>
      <c r="AE785" s="233"/>
      <c r="AF785" s="233"/>
      <c r="AG785" s="233"/>
      <c r="AH785" s="233"/>
      <c r="AI785" s="233"/>
      <c r="AJ785" s="233"/>
      <c r="AK785" s="233"/>
      <c r="AL785" s="233"/>
      <c r="AM785" s="233"/>
      <c r="AN785" s="233"/>
      <c r="AO785" s="233"/>
      <c r="AP785" s="233"/>
      <c r="AQ785" s="233"/>
      <c r="AR785" s="233"/>
      <c r="AS785" s="233"/>
      <c r="AT785" s="233"/>
      <c r="AU785" s="233"/>
      <c r="AV785" s="233"/>
      <c r="AW785" s="233"/>
      <c r="AX785" s="233"/>
      <c r="AY785" s="233"/>
      <c r="AZ785" s="233"/>
      <c r="BA785" s="233"/>
      <c r="BB785" s="233"/>
      <c r="BC785" s="233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43">
        <v>16</v>
      </c>
    </row>
    <row r="786" spans="1:65">
      <c r="A786" s="35"/>
      <c r="B786" s="19">
        <v>1</v>
      </c>
      <c r="C786" s="8">
        <v>4</v>
      </c>
      <c r="D786" s="244">
        <v>0.86464000000000008</v>
      </c>
      <c r="E786" s="244">
        <v>0.87943799999999994</v>
      </c>
      <c r="F786" s="262">
        <v>0.8</v>
      </c>
      <c r="G786" s="244">
        <v>0.84</v>
      </c>
      <c r="H786" s="262">
        <v>0.8</v>
      </c>
      <c r="I786" s="244">
        <v>0.85000000000000009</v>
      </c>
      <c r="J786" s="262">
        <v>0.83</v>
      </c>
      <c r="K786" s="263">
        <v>0.74</v>
      </c>
      <c r="L786" s="27">
        <v>0.8</v>
      </c>
      <c r="M786" s="27">
        <v>0.81000000000000016</v>
      </c>
      <c r="N786" s="27">
        <v>0.8</v>
      </c>
      <c r="O786" s="27">
        <v>0.78939468662339307</v>
      </c>
      <c r="P786" s="27">
        <v>0.81999999999999984</v>
      </c>
      <c r="Q786" s="27">
        <v>0.83</v>
      </c>
      <c r="R786" s="263">
        <v>0.78090000000000004</v>
      </c>
      <c r="S786" s="27">
        <v>0.84399999999999997</v>
      </c>
      <c r="T786" s="27">
        <v>0.85499999999999998</v>
      </c>
      <c r="U786" s="27">
        <v>0.80049999999999999</v>
      </c>
      <c r="V786" s="263">
        <v>0.90900000000000003</v>
      </c>
      <c r="W786" s="232"/>
      <c r="X786" s="233"/>
      <c r="Y786" s="233"/>
      <c r="Z786" s="233"/>
      <c r="AA786" s="233"/>
      <c r="AB786" s="233"/>
      <c r="AC786" s="233"/>
      <c r="AD786" s="233"/>
      <c r="AE786" s="233"/>
      <c r="AF786" s="233"/>
      <c r="AG786" s="233"/>
      <c r="AH786" s="233"/>
      <c r="AI786" s="233"/>
      <c r="AJ786" s="233"/>
      <c r="AK786" s="233"/>
      <c r="AL786" s="233"/>
      <c r="AM786" s="233"/>
      <c r="AN786" s="233"/>
      <c r="AO786" s="233"/>
      <c r="AP786" s="233"/>
      <c r="AQ786" s="233"/>
      <c r="AR786" s="233"/>
      <c r="AS786" s="233"/>
      <c r="AT786" s="233"/>
      <c r="AU786" s="233"/>
      <c r="AV786" s="233"/>
      <c r="AW786" s="233"/>
      <c r="AX786" s="233"/>
      <c r="AY786" s="233"/>
      <c r="AZ786" s="233"/>
      <c r="BA786" s="233"/>
      <c r="BB786" s="233"/>
      <c r="BC786" s="233"/>
      <c r="BD786" s="233"/>
      <c r="BE786" s="233"/>
      <c r="BF786" s="233"/>
      <c r="BG786" s="233"/>
      <c r="BH786" s="233"/>
      <c r="BI786" s="233"/>
      <c r="BJ786" s="233"/>
      <c r="BK786" s="233"/>
      <c r="BL786" s="233"/>
      <c r="BM786" s="243">
        <v>0.83066435006725081</v>
      </c>
    </row>
    <row r="787" spans="1:65">
      <c r="A787" s="35"/>
      <c r="B787" s="19">
        <v>1</v>
      </c>
      <c r="C787" s="8">
        <v>5</v>
      </c>
      <c r="D787" s="244">
        <v>0.8803200000000001</v>
      </c>
      <c r="E787" s="244">
        <v>0.83160499999999982</v>
      </c>
      <c r="F787" s="244">
        <v>0.81999999999999984</v>
      </c>
      <c r="G787" s="244">
        <v>0.83</v>
      </c>
      <c r="H787" s="244">
        <v>0.81999999999999984</v>
      </c>
      <c r="I787" s="244">
        <v>0.86</v>
      </c>
      <c r="J787" s="244">
        <v>0.84</v>
      </c>
      <c r="K787" s="261">
        <v>0.71</v>
      </c>
      <c r="L787" s="244">
        <v>0.78</v>
      </c>
      <c r="M787" s="244">
        <v>0.83</v>
      </c>
      <c r="N787" s="244">
        <v>0.8</v>
      </c>
      <c r="O787" s="244">
        <v>0.79865319172608695</v>
      </c>
      <c r="P787" s="244">
        <v>0.83</v>
      </c>
      <c r="Q787" s="244">
        <v>0.83</v>
      </c>
      <c r="R787" s="261">
        <v>0.69730000000000003</v>
      </c>
      <c r="S787" s="244">
        <v>0.82799999999999996</v>
      </c>
      <c r="T787" s="244">
        <v>0.86199999999999988</v>
      </c>
      <c r="U787" s="244">
        <v>0.79649999999999999</v>
      </c>
      <c r="V787" s="261">
        <v>0.95799999999999996</v>
      </c>
      <c r="W787" s="232"/>
      <c r="X787" s="233"/>
      <c r="Y787" s="233"/>
      <c r="Z787" s="233"/>
      <c r="AA787" s="233"/>
      <c r="AB787" s="233"/>
      <c r="AC787" s="233"/>
      <c r="AD787" s="233"/>
      <c r="AE787" s="233"/>
      <c r="AF787" s="233"/>
      <c r="AG787" s="233"/>
      <c r="AH787" s="233"/>
      <c r="AI787" s="233"/>
      <c r="AJ787" s="233"/>
      <c r="AK787" s="233"/>
      <c r="AL787" s="233"/>
      <c r="AM787" s="233"/>
      <c r="AN787" s="233"/>
      <c r="AO787" s="233"/>
      <c r="AP787" s="233"/>
      <c r="AQ787" s="233"/>
      <c r="AR787" s="233"/>
      <c r="AS787" s="233"/>
      <c r="AT787" s="233"/>
      <c r="AU787" s="233"/>
      <c r="AV787" s="233"/>
      <c r="AW787" s="233"/>
      <c r="AX787" s="233"/>
      <c r="AY787" s="233"/>
      <c r="AZ787" s="233"/>
      <c r="BA787" s="233"/>
      <c r="BB787" s="233"/>
      <c r="BC787" s="233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43">
        <v>103</v>
      </c>
    </row>
    <row r="788" spans="1:65">
      <c r="A788" s="35"/>
      <c r="B788" s="19">
        <v>1</v>
      </c>
      <c r="C788" s="8">
        <v>6</v>
      </c>
      <c r="D788" s="244">
        <v>0.87696000000000007</v>
      </c>
      <c r="E788" s="244">
        <v>0.84709899999999994</v>
      </c>
      <c r="F788" s="244">
        <v>0.83</v>
      </c>
      <c r="G788" s="244">
        <v>0.84</v>
      </c>
      <c r="H788" s="244">
        <v>0.83</v>
      </c>
      <c r="I788" s="244">
        <v>0.85000000000000009</v>
      </c>
      <c r="J788" s="244">
        <v>0.83</v>
      </c>
      <c r="K788" s="261">
        <v>0.74</v>
      </c>
      <c r="L788" s="244">
        <v>0.8</v>
      </c>
      <c r="M788" s="244">
        <v>0.83</v>
      </c>
      <c r="N788" s="244">
        <v>0.84</v>
      </c>
      <c r="O788" s="244">
        <v>0.80930857549607393</v>
      </c>
      <c r="P788" s="244">
        <v>0.81999999999999984</v>
      </c>
      <c r="Q788" s="244">
        <v>0.83</v>
      </c>
      <c r="R788" s="261">
        <v>0.60709999999999997</v>
      </c>
      <c r="S788" s="244">
        <v>0.83199999999999996</v>
      </c>
      <c r="T788" s="244">
        <v>0.81599999999999984</v>
      </c>
      <c r="U788" s="244">
        <v>0.78800000000000003</v>
      </c>
      <c r="V788" s="261">
        <v>0.93399999999999994</v>
      </c>
      <c r="W788" s="232"/>
      <c r="X788" s="233"/>
      <c r="Y788" s="233"/>
      <c r="Z788" s="233"/>
      <c r="AA788" s="233"/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3"/>
      <c r="AM788" s="233"/>
      <c r="AN788" s="233"/>
      <c r="AO788" s="233"/>
      <c r="AP788" s="233"/>
      <c r="AQ788" s="233"/>
      <c r="AR788" s="233"/>
      <c r="AS788" s="233"/>
      <c r="AT788" s="233"/>
      <c r="AU788" s="233"/>
      <c r="AV788" s="233"/>
      <c r="AW788" s="233"/>
      <c r="AX788" s="233"/>
      <c r="AY788" s="233"/>
      <c r="AZ788" s="233"/>
      <c r="BA788" s="233"/>
      <c r="BB788" s="233"/>
      <c r="BC788" s="233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63"/>
    </row>
    <row r="789" spans="1:65">
      <c r="A789" s="35"/>
      <c r="B789" s="20" t="s">
        <v>261</v>
      </c>
      <c r="C789" s="12"/>
      <c r="D789" s="245">
        <v>0.87490666666666683</v>
      </c>
      <c r="E789" s="245">
        <v>0.85859133333333337</v>
      </c>
      <c r="F789" s="245">
        <v>0.81333333333333313</v>
      </c>
      <c r="G789" s="245">
        <v>0.83833333333333326</v>
      </c>
      <c r="H789" s="245">
        <v>0.81500000000000006</v>
      </c>
      <c r="I789" s="245">
        <v>0.8533333333333335</v>
      </c>
      <c r="J789" s="245">
        <v>0.83166666666666667</v>
      </c>
      <c r="K789" s="245">
        <v>0.7400000000000001</v>
      </c>
      <c r="L789" s="245">
        <v>0.80333333333333334</v>
      </c>
      <c r="M789" s="245">
        <v>0.82500000000000007</v>
      </c>
      <c r="N789" s="245">
        <v>0.82</v>
      </c>
      <c r="O789" s="245">
        <v>0.79946493440934752</v>
      </c>
      <c r="P789" s="245">
        <v>0.83000000000000007</v>
      </c>
      <c r="Q789" s="245">
        <v>0.82666666666666666</v>
      </c>
      <c r="R789" s="245">
        <v>0.68330000000000002</v>
      </c>
      <c r="S789" s="245">
        <v>0.84833333333333327</v>
      </c>
      <c r="T789" s="245">
        <v>0.85516666666666652</v>
      </c>
      <c r="U789" s="245">
        <v>0.79749999999999999</v>
      </c>
      <c r="V789" s="245">
        <v>1.0081666666666667</v>
      </c>
      <c r="W789" s="232"/>
      <c r="X789" s="233"/>
      <c r="Y789" s="233"/>
      <c r="Z789" s="233"/>
      <c r="AA789" s="233"/>
      <c r="AB789" s="233"/>
      <c r="AC789" s="233"/>
      <c r="AD789" s="233"/>
      <c r="AE789" s="233"/>
      <c r="AF789" s="233"/>
      <c r="AG789" s="233"/>
      <c r="AH789" s="233"/>
      <c r="AI789" s="233"/>
      <c r="AJ789" s="233"/>
      <c r="AK789" s="233"/>
      <c r="AL789" s="233"/>
      <c r="AM789" s="233"/>
      <c r="AN789" s="233"/>
      <c r="AO789" s="233"/>
      <c r="AP789" s="233"/>
      <c r="AQ789" s="233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3"/>
      <c r="BB789" s="233"/>
      <c r="BC789" s="233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63"/>
    </row>
    <row r="790" spans="1:65">
      <c r="A790" s="35"/>
      <c r="B790" s="3" t="s">
        <v>262</v>
      </c>
      <c r="C790" s="33"/>
      <c r="D790" s="27">
        <v>0.87416000000000005</v>
      </c>
      <c r="E790" s="27">
        <v>0.86023150000000004</v>
      </c>
      <c r="F790" s="27">
        <v>0.81499999999999995</v>
      </c>
      <c r="G790" s="27">
        <v>0.84</v>
      </c>
      <c r="H790" s="27">
        <v>0.81499999999999995</v>
      </c>
      <c r="I790" s="27">
        <v>0.85499999999999998</v>
      </c>
      <c r="J790" s="27">
        <v>0.83</v>
      </c>
      <c r="K790" s="27">
        <v>0.74</v>
      </c>
      <c r="L790" s="27">
        <v>0.8</v>
      </c>
      <c r="M790" s="27">
        <v>0.83</v>
      </c>
      <c r="N790" s="27">
        <v>0.82000000000000006</v>
      </c>
      <c r="O790" s="27">
        <v>0.79922352113820849</v>
      </c>
      <c r="P790" s="27">
        <v>0.83</v>
      </c>
      <c r="Q790" s="27">
        <v>0.83</v>
      </c>
      <c r="R790" s="27">
        <v>0.65864999999999996</v>
      </c>
      <c r="S790" s="27">
        <v>0.85149999999999992</v>
      </c>
      <c r="T790" s="27">
        <v>0.85849999999999993</v>
      </c>
      <c r="U790" s="27">
        <v>0.79825000000000002</v>
      </c>
      <c r="V790" s="27">
        <v>0.95300000000000007</v>
      </c>
      <c r="W790" s="232"/>
      <c r="X790" s="233"/>
      <c r="Y790" s="233"/>
      <c r="Z790" s="233"/>
      <c r="AA790" s="233"/>
      <c r="AB790" s="233"/>
      <c r="AC790" s="233"/>
      <c r="AD790" s="233"/>
      <c r="AE790" s="233"/>
      <c r="AF790" s="233"/>
      <c r="AG790" s="233"/>
      <c r="AH790" s="233"/>
      <c r="AI790" s="233"/>
      <c r="AJ790" s="233"/>
      <c r="AK790" s="233"/>
      <c r="AL790" s="233"/>
      <c r="AM790" s="233"/>
      <c r="AN790" s="233"/>
      <c r="AO790" s="233"/>
      <c r="AP790" s="233"/>
      <c r="AQ790" s="233"/>
      <c r="AR790" s="233"/>
      <c r="AS790" s="233"/>
      <c r="AT790" s="233"/>
      <c r="AU790" s="233"/>
      <c r="AV790" s="233"/>
      <c r="AW790" s="233"/>
      <c r="AX790" s="233"/>
      <c r="AY790" s="233"/>
      <c r="AZ790" s="233"/>
      <c r="BA790" s="233"/>
      <c r="BB790" s="233"/>
      <c r="BC790" s="233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63"/>
    </row>
    <row r="791" spans="1:65">
      <c r="A791" s="35"/>
      <c r="B791" s="3" t="s">
        <v>263</v>
      </c>
      <c r="C791" s="33"/>
      <c r="D791" s="27">
        <v>7.6756098563350028E-3</v>
      </c>
      <c r="E791" s="27">
        <v>1.7357282698241352E-2</v>
      </c>
      <c r="F791" s="27">
        <v>1.2110601416389893E-2</v>
      </c>
      <c r="G791" s="27">
        <v>4.0824829046386341E-3</v>
      </c>
      <c r="H791" s="27">
        <v>1.048808848170143E-2</v>
      </c>
      <c r="I791" s="27">
        <v>8.1649658092772491E-3</v>
      </c>
      <c r="J791" s="27">
        <v>4.0824829046386341E-3</v>
      </c>
      <c r="K791" s="27">
        <v>2.4494897427831803E-2</v>
      </c>
      <c r="L791" s="27">
        <v>1.6329931618554509E-2</v>
      </c>
      <c r="M791" s="27">
        <v>1.2247448713915794E-2</v>
      </c>
      <c r="N791" s="27">
        <v>1.8973665961010223E-2</v>
      </c>
      <c r="O791" s="27">
        <v>1.1758002998716025E-2</v>
      </c>
      <c r="P791" s="27">
        <v>1.0954451150103413E-2</v>
      </c>
      <c r="Q791" s="27">
        <v>5.1639777949431696E-3</v>
      </c>
      <c r="R791" s="27">
        <v>9.518859175342384E-2</v>
      </c>
      <c r="S791" s="27">
        <v>1.603329868326123E-2</v>
      </c>
      <c r="T791" s="27">
        <v>2.6026268781111701E-2</v>
      </c>
      <c r="U791" s="27">
        <v>7.9874902190863826E-3</v>
      </c>
      <c r="V791" s="27">
        <v>0.11269856550403047</v>
      </c>
      <c r="W791" s="232"/>
      <c r="X791" s="233"/>
      <c r="Y791" s="233"/>
      <c r="Z791" s="233"/>
      <c r="AA791" s="233"/>
      <c r="AB791" s="233"/>
      <c r="AC791" s="233"/>
      <c r="AD791" s="233"/>
      <c r="AE791" s="233"/>
      <c r="AF791" s="233"/>
      <c r="AG791" s="233"/>
      <c r="AH791" s="233"/>
      <c r="AI791" s="233"/>
      <c r="AJ791" s="233"/>
      <c r="AK791" s="233"/>
      <c r="AL791" s="233"/>
      <c r="AM791" s="233"/>
      <c r="AN791" s="233"/>
      <c r="AO791" s="233"/>
      <c r="AP791" s="233"/>
      <c r="AQ791" s="233"/>
      <c r="AR791" s="233"/>
      <c r="AS791" s="233"/>
      <c r="AT791" s="233"/>
      <c r="AU791" s="233"/>
      <c r="AV791" s="233"/>
      <c r="AW791" s="233"/>
      <c r="AX791" s="233"/>
      <c r="AY791" s="233"/>
      <c r="AZ791" s="233"/>
      <c r="BA791" s="233"/>
      <c r="BB791" s="233"/>
      <c r="BC791" s="233"/>
      <c r="BD791" s="233"/>
      <c r="BE791" s="233"/>
      <c r="BF791" s="233"/>
      <c r="BG791" s="233"/>
      <c r="BH791" s="233"/>
      <c r="BI791" s="233"/>
      <c r="BJ791" s="233"/>
      <c r="BK791" s="233"/>
      <c r="BL791" s="233"/>
      <c r="BM791" s="63"/>
    </row>
    <row r="792" spans="1:65">
      <c r="A792" s="35"/>
      <c r="B792" s="3" t="s">
        <v>87</v>
      </c>
      <c r="C792" s="33"/>
      <c r="D792" s="13">
        <v>8.7730613433070967E-3</v>
      </c>
      <c r="E792" s="13">
        <v>2.0216000353572967E-2</v>
      </c>
      <c r="F792" s="13">
        <v>1.4890083708676102E-2</v>
      </c>
      <c r="G792" s="13">
        <v>4.8697609200460852E-3</v>
      </c>
      <c r="H792" s="13">
        <v>1.2868820222946539E-2</v>
      </c>
      <c r="I792" s="13">
        <v>9.5683193077467747E-3</v>
      </c>
      <c r="J792" s="13">
        <v>4.9087970797258122E-3</v>
      </c>
      <c r="K792" s="13">
        <v>3.3101212740313239E-2</v>
      </c>
      <c r="L792" s="13">
        <v>2.03277157077442E-2</v>
      </c>
      <c r="M792" s="13">
        <v>1.4845392380503992E-2</v>
      </c>
      <c r="N792" s="13">
        <v>2.3138617025622227E-2</v>
      </c>
      <c r="O792" s="13">
        <v>1.4707340488176573E-2</v>
      </c>
      <c r="P792" s="13">
        <v>1.3198133915787244E-2</v>
      </c>
      <c r="Q792" s="13">
        <v>6.2467473325925442E-3</v>
      </c>
      <c r="R792" s="13">
        <v>0.13930717364762746</v>
      </c>
      <c r="S792" s="13">
        <v>1.8899762691467072E-2</v>
      </c>
      <c r="T792" s="13">
        <v>3.0434147863315188E-2</v>
      </c>
      <c r="U792" s="13">
        <v>1.0015661716722737E-2</v>
      </c>
      <c r="V792" s="13">
        <v>0.11178564936752898</v>
      </c>
      <c r="W792" s="166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62"/>
    </row>
    <row r="793" spans="1:65">
      <c r="A793" s="35"/>
      <c r="B793" s="3" t="s">
        <v>264</v>
      </c>
      <c r="C793" s="33"/>
      <c r="D793" s="13">
        <v>5.3261364347505946E-2</v>
      </c>
      <c r="E793" s="13">
        <v>3.3620057564552441E-2</v>
      </c>
      <c r="F793" s="13">
        <v>-2.0864043018716916E-2</v>
      </c>
      <c r="G793" s="13">
        <v>9.2323491016095272E-3</v>
      </c>
      <c r="H793" s="13">
        <v>-1.8857616877361538E-2</v>
      </c>
      <c r="I793" s="13">
        <v>2.7290184373805593E-2</v>
      </c>
      <c r="J793" s="13">
        <v>1.2066445361893496E-3</v>
      </c>
      <c r="K793" s="13">
        <v>-0.10914679323834053</v>
      </c>
      <c r="L793" s="13">
        <v>-3.2902599866847182E-2</v>
      </c>
      <c r="M793" s="13">
        <v>-6.8190600292310499E-3</v>
      </c>
      <c r="N793" s="13">
        <v>-1.2838338453296405E-2</v>
      </c>
      <c r="O793" s="13">
        <v>-3.755959390261232E-2</v>
      </c>
      <c r="P793" s="13">
        <v>-7.9978160516569474E-4</v>
      </c>
      <c r="Q793" s="13">
        <v>-4.8126338878760055E-3</v>
      </c>
      <c r="R793" s="13">
        <v>-0.17740541056724068</v>
      </c>
      <c r="S793" s="13">
        <v>2.1270905949740015E-2</v>
      </c>
      <c r="T793" s="13">
        <v>2.9497253129295853E-2</v>
      </c>
      <c r="U793" s="13">
        <v>-3.9925091361590059E-2</v>
      </c>
      <c r="V793" s="13">
        <v>0.21368717290569306</v>
      </c>
      <c r="W793" s="166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62"/>
    </row>
    <row r="794" spans="1:65">
      <c r="A794" s="35"/>
      <c r="B794" s="53" t="s">
        <v>265</v>
      </c>
      <c r="C794" s="54"/>
      <c r="D794" s="52">
        <v>1.39</v>
      </c>
      <c r="E794" s="52">
        <v>0.92</v>
      </c>
      <c r="F794" s="52">
        <v>0.39</v>
      </c>
      <c r="G794" s="52">
        <v>0.34</v>
      </c>
      <c r="H794" s="52">
        <v>0.34</v>
      </c>
      <c r="I794" s="52">
        <v>0.77</v>
      </c>
      <c r="J794" s="52">
        <v>0.14000000000000001</v>
      </c>
      <c r="K794" s="52">
        <v>2.5</v>
      </c>
      <c r="L794" s="52">
        <v>0.67</v>
      </c>
      <c r="M794" s="52">
        <v>0.05</v>
      </c>
      <c r="N794" s="52">
        <v>0.19</v>
      </c>
      <c r="O794" s="52">
        <v>0.79</v>
      </c>
      <c r="P794" s="52">
        <v>0.1</v>
      </c>
      <c r="Q794" s="52">
        <v>0</v>
      </c>
      <c r="R794" s="52">
        <v>4.1399999999999997</v>
      </c>
      <c r="S794" s="52">
        <v>0.63</v>
      </c>
      <c r="T794" s="52">
        <v>0.82</v>
      </c>
      <c r="U794" s="52">
        <v>0.84</v>
      </c>
      <c r="V794" s="52">
        <v>5.25</v>
      </c>
      <c r="W794" s="166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62"/>
    </row>
    <row r="795" spans="1:65">
      <c r="B795" s="36"/>
      <c r="C795" s="20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BM795" s="62"/>
    </row>
    <row r="796" spans="1:65" ht="15">
      <c r="B796" s="37" t="s">
        <v>578</v>
      </c>
      <c r="BM796" s="32" t="s">
        <v>67</v>
      </c>
    </row>
    <row r="797" spans="1:65" ht="15">
      <c r="A797" s="28" t="s">
        <v>6</v>
      </c>
      <c r="B797" s="18" t="s">
        <v>115</v>
      </c>
      <c r="C797" s="15" t="s">
        <v>116</v>
      </c>
      <c r="D797" s="16" t="s">
        <v>234</v>
      </c>
      <c r="E797" s="17" t="s">
        <v>234</v>
      </c>
      <c r="F797" s="17" t="s">
        <v>234</v>
      </c>
      <c r="G797" s="17" t="s">
        <v>234</v>
      </c>
      <c r="H797" s="17" t="s">
        <v>234</v>
      </c>
      <c r="I797" s="17" t="s">
        <v>234</v>
      </c>
      <c r="J797" s="17" t="s">
        <v>234</v>
      </c>
      <c r="K797" s="17" t="s">
        <v>234</v>
      </c>
      <c r="L797" s="17" t="s">
        <v>234</v>
      </c>
      <c r="M797" s="17" t="s">
        <v>234</v>
      </c>
      <c r="N797" s="17" t="s">
        <v>234</v>
      </c>
      <c r="O797" s="17" t="s">
        <v>234</v>
      </c>
      <c r="P797" s="17" t="s">
        <v>234</v>
      </c>
      <c r="Q797" s="17" t="s">
        <v>234</v>
      </c>
      <c r="R797" s="17" t="s">
        <v>234</v>
      </c>
      <c r="S797" s="17" t="s">
        <v>234</v>
      </c>
      <c r="T797" s="17" t="s">
        <v>234</v>
      </c>
      <c r="U797" s="17" t="s">
        <v>234</v>
      </c>
      <c r="V797" s="17" t="s">
        <v>234</v>
      </c>
      <c r="W797" s="166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2">
        <v>1</v>
      </c>
    </row>
    <row r="798" spans="1:65">
      <c r="A798" s="35"/>
      <c r="B798" s="19" t="s">
        <v>235</v>
      </c>
      <c r="C798" s="8" t="s">
        <v>235</v>
      </c>
      <c r="D798" s="164" t="s">
        <v>237</v>
      </c>
      <c r="E798" s="165" t="s">
        <v>238</v>
      </c>
      <c r="F798" s="165" t="s">
        <v>239</v>
      </c>
      <c r="G798" s="165" t="s">
        <v>240</v>
      </c>
      <c r="H798" s="165" t="s">
        <v>241</v>
      </c>
      <c r="I798" s="165" t="s">
        <v>242</v>
      </c>
      <c r="J798" s="165" t="s">
        <v>243</v>
      </c>
      <c r="K798" s="165" t="s">
        <v>244</v>
      </c>
      <c r="L798" s="165" t="s">
        <v>245</v>
      </c>
      <c r="M798" s="165" t="s">
        <v>246</v>
      </c>
      <c r="N798" s="165" t="s">
        <v>247</v>
      </c>
      <c r="O798" s="165" t="s">
        <v>249</v>
      </c>
      <c r="P798" s="165" t="s">
        <v>250</v>
      </c>
      <c r="Q798" s="165" t="s">
        <v>251</v>
      </c>
      <c r="R798" s="165" t="s">
        <v>252</v>
      </c>
      <c r="S798" s="165" t="s">
        <v>253</v>
      </c>
      <c r="T798" s="165" t="s">
        <v>254</v>
      </c>
      <c r="U798" s="165" t="s">
        <v>255</v>
      </c>
      <c r="V798" s="165" t="s">
        <v>268</v>
      </c>
      <c r="W798" s="166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2" t="s">
        <v>1</v>
      </c>
    </row>
    <row r="799" spans="1:65">
      <c r="A799" s="35"/>
      <c r="B799" s="19"/>
      <c r="C799" s="8"/>
      <c r="D799" s="9" t="s">
        <v>271</v>
      </c>
      <c r="E799" s="10" t="s">
        <v>271</v>
      </c>
      <c r="F799" s="10" t="s">
        <v>270</v>
      </c>
      <c r="G799" s="10" t="s">
        <v>305</v>
      </c>
      <c r="H799" s="10" t="s">
        <v>271</v>
      </c>
      <c r="I799" s="10" t="s">
        <v>269</v>
      </c>
      <c r="J799" s="10" t="s">
        <v>270</v>
      </c>
      <c r="K799" s="10" t="s">
        <v>306</v>
      </c>
      <c r="L799" s="10" t="s">
        <v>270</v>
      </c>
      <c r="M799" s="10" t="s">
        <v>271</v>
      </c>
      <c r="N799" s="10" t="s">
        <v>270</v>
      </c>
      <c r="O799" s="10" t="s">
        <v>271</v>
      </c>
      <c r="P799" s="10" t="s">
        <v>271</v>
      </c>
      <c r="Q799" s="10" t="s">
        <v>294</v>
      </c>
      <c r="R799" s="10" t="s">
        <v>271</v>
      </c>
      <c r="S799" s="10" t="s">
        <v>271</v>
      </c>
      <c r="T799" s="10" t="s">
        <v>270</v>
      </c>
      <c r="U799" s="10" t="s">
        <v>271</v>
      </c>
      <c r="V799" s="10" t="s">
        <v>269</v>
      </c>
      <c r="W799" s="166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2">
        <v>2</v>
      </c>
    </row>
    <row r="800" spans="1:65">
      <c r="A800" s="35"/>
      <c r="B800" s="19"/>
      <c r="C800" s="8"/>
      <c r="D800" s="29" t="s">
        <v>295</v>
      </c>
      <c r="E800" s="29" t="s">
        <v>296</v>
      </c>
      <c r="F800" s="29" t="s">
        <v>295</v>
      </c>
      <c r="G800" s="29"/>
      <c r="H800" s="29" t="s">
        <v>298</v>
      </c>
      <c r="I800" s="29" t="s">
        <v>295</v>
      </c>
      <c r="J800" s="29" t="s">
        <v>307</v>
      </c>
      <c r="K800" s="29"/>
      <c r="L800" s="29" t="s">
        <v>295</v>
      </c>
      <c r="M800" s="29" t="s">
        <v>297</v>
      </c>
      <c r="N800" s="29" t="s">
        <v>297</v>
      </c>
      <c r="O800" s="29" t="s">
        <v>298</v>
      </c>
      <c r="P800" s="29" t="s">
        <v>298</v>
      </c>
      <c r="Q800" s="29" t="s">
        <v>298</v>
      </c>
      <c r="R800" s="29" t="s">
        <v>298</v>
      </c>
      <c r="S800" s="29" t="s">
        <v>295</v>
      </c>
      <c r="T800" s="29" t="s">
        <v>296</v>
      </c>
      <c r="U800" s="29" t="s">
        <v>295</v>
      </c>
      <c r="V800" s="29" t="s">
        <v>299</v>
      </c>
      <c r="W800" s="166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2">
        <v>3</v>
      </c>
    </row>
    <row r="801" spans="1:65">
      <c r="A801" s="35"/>
      <c r="B801" s="18">
        <v>1</v>
      </c>
      <c r="C801" s="14">
        <v>1</v>
      </c>
      <c r="D801" s="22">
        <v>1.508</v>
      </c>
      <c r="E801" s="22">
        <v>1.3894629999999999</v>
      </c>
      <c r="F801" s="158">
        <v>1.76</v>
      </c>
      <c r="G801" s="22">
        <v>1.52</v>
      </c>
      <c r="H801" s="23">
        <v>1.4850000000000001</v>
      </c>
      <c r="I801" s="22" t="s">
        <v>289</v>
      </c>
      <c r="J801" s="23">
        <v>1.44</v>
      </c>
      <c r="K801" s="22">
        <v>1.47</v>
      </c>
      <c r="L801" s="22">
        <v>1.4024000000000001</v>
      </c>
      <c r="M801" s="22">
        <v>1.59</v>
      </c>
      <c r="N801" s="22">
        <v>1.45</v>
      </c>
      <c r="O801" s="22">
        <v>1.3857463503230001</v>
      </c>
      <c r="P801" s="22" t="s">
        <v>308</v>
      </c>
      <c r="Q801" s="157">
        <v>1.01</v>
      </c>
      <c r="R801" s="22" t="s">
        <v>273</v>
      </c>
      <c r="S801" s="22">
        <v>1.56</v>
      </c>
      <c r="T801" s="22">
        <v>1.58</v>
      </c>
      <c r="U801" s="157">
        <v>1.321636</v>
      </c>
      <c r="V801" s="22">
        <v>1.48</v>
      </c>
      <c r="W801" s="166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2">
        <v>1</v>
      </c>
    </row>
    <row r="802" spans="1:65">
      <c r="A802" s="35"/>
      <c r="B802" s="19">
        <v>1</v>
      </c>
      <c r="C802" s="8">
        <v>2</v>
      </c>
      <c r="D802" s="10">
        <v>1.508</v>
      </c>
      <c r="E802" s="10">
        <v>1.4003409999999998</v>
      </c>
      <c r="F802" s="160">
        <v>1.83</v>
      </c>
      <c r="G802" s="10">
        <v>1.51</v>
      </c>
      <c r="H802" s="25">
        <v>1.4949999999999999</v>
      </c>
      <c r="I802" s="10" t="s">
        <v>289</v>
      </c>
      <c r="J802" s="25">
        <v>1.42</v>
      </c>
      <c r="K802" s="10">
        <v>1.44</v>
      </c>
      <c r="L802" s="10">
        <v>1.5129999999999999</v>
      </c>
      <c r="M802" s="10">
        <v>1.5700000000000003</v>
      </c>
      <c r="N802" s="10">
        <v>1.48</v>
      </c>
      <c r="O802" s="10">
        <v>1.3967986004159203</v>
      </c>
      <c r="P802" s="10" t="s">
        <v>309</v>
      </c>
      <c r="Q802" s="159">
        <v>1.01</v>
      </c>
      <c r="R802" s="10" t="s">
        <v>273</v>
      </c>
      <c r="S802" s="10">
        <v>1.56</v>
      </c>
      <c r="T802" s="10">
        <v>1.59</v>
      </c>
      <c r="U802" s="159">
        <v>1.3207408472222224</v>
      </c>
      <c r="V802" s="10">
        <v>1.49</v>
      </c>
      <c r="W802" s="166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2">
        <v>27</v>
      </c>
    </row>
    <row r="803" spans="1:65">
      <c r="A803" s="35"/>
      <c r="B803" s="19">
        <v>1</v>
      </c>
      <c r="C803" s="8">
        <v>3</v>
      </c>
      <c r="D803" s="10">
        <v>1.4964</v>
      </c>
      <c r="E803" s="10">
        <v>1.4058040000000001</v>
      </c>
      <c r="F803" s="160">
        <v>1.7399999999999998</v>
      </c>
      <c r="G803" s="10">
        <v>1.5</v>
      </c>
      <c r="H803" s="25">
        <v>1.5</v>
      </c>
      <c r="I803" s="10" t="s">
        <v>289</v>
      </c>
      <c r="J803" s="25">
        <v>1.44</v>
      </c>
      <c r="K803" s="25">
        <v>1.43</v>
      </c>
      <c r="L803" s="11">
        <v>1.5107000000000002</v>
      </c>
      <c r="M803" s="11">
        <v>1.58</v>
      </c>
      <c r="N803" s="11">
        <v>1.46</v>
      </c>
      <c r="O803" s="11">
        <v>1.360158644323</v>
      </c>
      <c r="P803" s="11" t="s">
        <v>310</v>
      </c>
      <c r="Q803" s="160">
        <v>1.02</v>
      </c>
      <c r="R803" s="11" t="s">
        <v>273</v>
      </c>
      <c r="S803" s="11">
        <v>1.53</v>
      </c>
      <c r="T803" s="11">
        <v>1.6200000000000003</v>
      </c>
      <c r="U803" s="160">
        <v>1.3156310833333331</v>
      </c>
      <c r="V803" s="11">
        <v>1.48</v>
      </c>
      <c r="W803" s="166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16</v>
      </c>
    </row>
    <row r="804" spans="1:65">
      <c r="A804" s="35"/>
      <c r="B804" s="19">
        <v>1</v>
      </c>
      <c r="C804" s="8">
        <v>4</v>
      </c>
      <c r="D804" s="10">
        <v>1.4847999999999999</v>
      </c>
      <c r="E804" s="10">
        <v>1.4085780000000001</v>
      </c>
      <c r="F804" s="160">
        <v>1.79</v>
      </c>
      <c r="G804" s="10">
        <v>1.5</v>
      </c>
      <c r="H804" s="25">
        <v>1.49</v>
      </c>
      <c r="I804" s="10" t="s">
        <v>289</v>
      </c>
      <c r="J804" s="25">
        <v>1.43</v>
      </c>
      <c r="K804" s="25">
        <v>1.49</v>
      </c>
      <c r="L804" s="11">
        <v>1.4901</v>
      </c>
      <c r="M804" s="11">
        <v>1.5700000000000003</v>
      </c>
      <c r="N804" s="11">
        <v>1.44</v>
      </c>
      <c r="O804" s="11">
        <v>1.3807854263230002</v>
      </c>
      <c r="P804" s="11" t="s">
        <v>311</v>
      </c>
      <c r="Q804" s="160">
        <v>1.01</v>
      </c>
      <c r="R804" s="11" t="s">
        <v>273</v>
      </c>
      <c r="S804" s="11">
        <v>1.5700000000000003</v>
      </c>
      <c r="T804" s="11">
        <v>1.6500000000000001</v>
      </c>
      <c r="U804" s="160">
        <v>1.3394079999999999</v>
      </c>
      <c r="V804" s="11">
        <v>1.49</v>
      </c>
      <c r="W804" s="166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>
        <v>1.4918050744868099</v>
      </c>
    </row>
    <row r="805" spans="1:65">
      <c r="A805" s="35"/>
      <c r="B805" s="19">
        <v>1</v>
      </c>
      <c r="C805" s="8">
        <v>5</v>
      </c>
      <c r="D805" s="10">
        <v>1.4964</v>
      </c>
      <c r="E805" s="10">
        <v>1.5352589999999999</v>
      </c>
      <c r="F805" s="159">
        <v>1.78</v>
      </c>
      <c r="G805" s="10">
        <v>1.49</v>
      </c>
      <c r="H805" s="10">
        <v>1.5</v>
      </c>
      <c r="I805" s="10" t="s">
        <v>289</v>
      </c>
      <c r="J805" s="10">
        <v>1.43</v>
      </c>
      <c r="K805" s="10">
        <v>1.49</v>
      </c>
      <c r="L805" s="10">
        <v>1.5292999999999999</v>
      </c>
      <c r="M805" s="10">
        <v>1.6</v>
      </c>
      <c r="N805" s="10">
        <v>1.48</v>
      </c>
      <c r="O805" s="10">
        <v>1.3658667404896667</v>
      </c>
      <c r="P805" s="10" t="s">
        <v>312</v>
      </c>
      <c r="Q805" s="159">
        <v>1</v>
      </c>
      <c r="R805" s="10" t="s">
        <v>273</v>
      </c>
      <c r="S805" s="10">
        <v>1.58</v>
      </c>
      <c r="T805" s="10">
        <v>1.6099999999999999</v>
      </c>
      <c r="U805" s="159">
        <v>1.323396</v>
      </c>
      <c r="V805" s="10">
        <v>1.46</v>
      </c>
      <c r="W805" s="166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104</v>
      </c>
    </row>
    <row r="806" spans="1:65">
      <c r="A806" s="35"/>
      <c r="B806" s="19">
        <v>1</v>
      </c>
      <c r="C806" s="8">
        <v>6</v>
      </c>
      <c r="D806" s="10">
        <v>1.4964</v>
      </c>
      <c r="E806" s="10">
        <v>1.538891</v>
      </c>
      <c r="F806" s="159">
        <v>1.82</v>
      </c>
      <c r="G806" s="10">
        <v>1.52</v>
      </c>
      <c r="H806" s="10">
        <v>1.4850000000000001</v>
      </c>
      <c r="I806" s="10" t="s">
        <v>289</v>
      </c>
      <c r="J806" s="10">
        <v>1.43</v>
      </c>
      <c r="K806" s="10">
        <v>1.5</v>
      </c>
      <c r="L806" s="10">
        <v>1.4205000000000001</v>
      </c>
      <c r="M806" s="10">
        <v>1.6099999999999999</v>
      </c>
      <c r="N806" s="10">
        <v>1.42</v>
      </c>
      <c r="O806" s="10">
        <v>1.4021040480966098</v>
      </c>
      <c r="P806" s="10" t="s">
        <v>313</v>
      </c>
      <c r="Q806" s="161">
        <v>1.06</v>
      </c>
      <c r="R806" s="10" t="s">
        <v>273</v>
      </c>
      <c r="S806" s="10">
        <v>1.5700000000000003</v>
      </c>
      <c r="T806" s="10">
        <v>1.59</v>
      </c>
      <c r="U806" s="159">
        <v>1.3161099999999999</v>
      </c>
      <c r="V806" s="10">
        <v>1.47</v>
      </c>
      <c r="W806" s="166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2"/>
    </row>
    <row r="807" spans="1:65">
      <c r="A807" s="35"/>
      <c r="B807" s="20" t="s">
        <v>261</v>
      </c>
      <c r="C807" s="12"/>
      <c r="D807" s="26">
        <v>1.4983333333333331</v>
      </c>
      <c r="E807" s="26">
        <v>1.4463893333333333</v>
      </c>
      <c r="F807" s="26">
        <v>1.7866666666666668</v>
      </c>
      <c r="G807" s="26">
        <v>1.5066666666666668</v>
      </c>
      <c r="H807" s="26">
        <v>1.4924999999999999</v>
      </c>
      <c r="I807" s="26" t="s">
        <v>661</v>
      </c>
      <c r="J807" s="26">
        <v>1.4316666666666666</v>
      </c>
      <c r="K807" s="26">
        <v>1.47</v>
      </c>
      <c r="L807" s="26">
        <v>1.4776666666666667</v>
      </c>
      <c r="M807" s="26">
        <v>1.5866666666666667</v>
      </c>
      <c r="N807" s="26">
        <v>1.4550000000000001</v>
      </c>
      <c r="O807" s="26">
        <v>1.381909968328533</v>
      </c>
      <c r="P807" s="26" t="s">
        <v>661</v>
      </c>
      <c r="Q807" s="26">
        <v>1.0183333333333333</v>
      </c>
      <c r="R807" s="26" t="s">
        <v>661</v>
      </c>
      <c r="S807" s="26">
        <v>1.5616666666666668</v>
      </c>
      <c r="T807" s="26">
        <v>1.6066666666666667</v>
      </c>
      <c r="U807" s="26">
        <v>1.3228203217592591</v>
      </c>
      <c r="V807" s="26">
        <v>1.4783333333333333</v>
      </c>
      <c r="W807" s="166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2"/>
    </row>
    <row r="808" spans="1:65">
      <c r="A808" s="35"/>
      <c r="B808" s="3" t="s">
        <v>262</v>
      </c>
      <c r="C808" s="33"/>
      <c r="D808" s="11">
        <v>1.4964</v>
      </c>
      <c r="E808" s="11">
        <v>1.4071910000000001</v>
      </c>
      <c r="F808" s="11">
        <v>1.7850000000000001</v>
      </c>
      <c r="G808" s="11">
        <v>1.5049999999999999</v>
      </c>
      <c r="H808" s="11">
        <v>1.4924999999999999</v>
      </c>
      <c r="I808" s="11" t="s">
        <v>661</v>
      </c>
      <c r="J808" s="11">
        <v>1.43</v>
      </c>
      <c r="K808" s="11">
        <v>1.48</v>
      </c>
      <c r="L808" s="11">
        <v>1.5004</v>
      </c>
      <c r="M808" s="11">
        <v>1.585</v>
      </c>
      <c r="N808" s="11">
        <v>1.4550000000000001</v>
      </c>
      <c r="O808" s="11">
        <v>1.3832658883230002</v>
      </c>
      <c r="P808" s="11" t="s">
        <v>661</v>
      </c>
      <c r="Q808" s="11">
        <v>1.01</v>
      </c>
      <c r="R808" s="11" t="s">
        <v>661</v>
      </c>
      <c r="S808" s="11">
        <v>1.5650000000000002</v>
      </c>
      <c r="T808" s="11">
        <v>1.6</v>
      </c>
      <c r="U808" s="11">
        <v>1.3211884236111113</v>
      </c>
      <c r="V808" s="11">
        <v>1.48</v>
      </c>
      <c r="W808" s="166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62"/>
    </row>
    <row r="809" spans="1:65">
      <c r="A809" s="35"/>
      <c r="B809" s="3" t="s">
        <v>263</v>
      </c>
      <c r="C809" s="33"/>
      <c r="D809" s="27">
        <v>8.7321627714253801E-3</v>
      </c>
      <c r="E809" s="27">
        <v>7.0558200982356878E-2</v>
      </c>
      <c r="F809" s="27">
        <v>3.4448028487370261E-2</v>
      </c>
      <c r="G809" s="27">
        <v>1.2110601416389977E-2</v>
      </c>
      <c r="H809" s="27">
        <v>6.8920243760450606E-3</v>
      </c>
      <c r="I809" s="27" t="s">
        <v>661</v>
      </c>
      <c r="J809" s="27">
        <v>7.5277265270908174E-3</v>
      </c>
      <c r="K809" s="27">
        <v>2.8982753492378905E-2</v>
      </c>
      <c r="L809" s="27">
        <v>5.3091116645505393E-2</v>
      </c>
      <c r="M809" s="27">
        <v>1.632993161855438E-2</v>
      </c>
      <c r="N809" s="27">
        <v>2.3452078799117169E-2</v>
      </c>
      <c r="O809" s="27">
        <v>1.6588911357446914E-2</v>
      </c>
      <c r="P809" s="27" t="s">
        <v>661</v>
      </c>
      <c r="Q809" s="27">
        <v>2.1369760566432826E-2</v>
      </c>
      <c r="R809" s="27" t="s">
        <v>661</v>
      </c>
      <c r="S809" s="27">
        <v>1.7224014243685144E-2</v>
      </c>
      <c r="T809" s="27">
        <v>2.5819888974716151E-2</v>
      </c>
      <c r="U809" s="27">
        <v>8.6939389748542199E-3</v>
      </c>
      <c r="V809" s="27">
        <v>1.1690451944500132E-2</v>
      </c>
      <c r="W809" s="232"/>
      <c r="X809" s="233"/>
      <c r="Y809" s="233"/>
      <c r="Z809" s="233"/>
      <c r="AA809" s="233"/>
      <c r="AB809" s="233"/>
      <c r="AC809" s="233"/>
      <c r="AD809" s="233"/>
      <c r="AE809" s="233"/>
      <c r="AF809" s="233"/>
      <c r="AG809" s="233"/>
      <c r="AH809" s="233"/>
      <c r="AI809" s="233"/>
      <c r="AJ809" s="233"/>
      <c r="AK809" s="233"/>
      <c r="AL809" s="233"/>
      <c r="AM809" s="233"/>
      <c r="AN809" s="233"/>
      <c r="AO809" s="233"/>
      <c r="AP809" s="233"/>
      <c r="AQ809" s="233"/>
      <c r="AR809" s="233"/>
      <c r="AS809" s="233"/>
      <c r="AT809" s="233"/>
      <c r="AU809" s="233"/>
      <c r="AV809" s="233"/>
      <c r="AW809" s="233"/>
      <c r="AX809" s="233"/>
      <c r="AY809" s="233"/>
      <c r="AZ809" s="233"/>
      <c r="BA809" s="233"/>
      <c r="BB809" s="233"/>
      <c r="BC809" s="233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63"/>
    </row>
    <row r="810" spans="1:65">
      <c r="A810" s="35"/>
      <c r="B810" s="3" t="s">
        <v>87</v>
      </c>
      <c r="C810" s="33"/>
      <c r="D810" s="13">
        <v>5.8279173112961392E-3</v>
      </c>
      <c r="E810" s="13">
        <v>4.8782301802343359E-2</v>
      </c>
      <c r="F810" s="13">
        <v>1.9280612959349023E-2</v>
      </c>
      <c r="G810" s="13">
        <v>8.0380097896393648E-3</v>
      </c>
      <c r="H810" s="13">
        <v>4.6177717762445969E-3</v>
      </c>
      <c r="I810" s="13" t="s">
        <v>661</v>
      </c>
      <c r="J810" s="13">
        <v>5.2580162005290924E-3</v>
      </c>
      <c r="K810" s="13">
        <v>1.9716158838352996E-2</v>
      </c>
      <c r="L810" s="13">
        <v>3.5929020964700242E-2</v>
      </c>
      <c r="M810" s="13">
        <v>1.0291973709172928E-2</v>
      </c>
      <c r="N810" s="13">
        <v>1.6118267215888087E-2</v>
      </c>
      <c r="O810" s="13">
        <v>1.2004335837820002E-2</v>
      </c>
      <c r="P810" s="13" t="s">
        <v>661</v>
      </c>
      <c r="Q810" s="13">
        <v>2.0985034926120614E-2</v>
      </c>
      <c r="R810" s="13" t="s">
        <v>661</v>
      </c>
      <c r="S810" s="13">
        <v>1.1029251383362951E-2</v>
      </c>
      <c r="T810" s="13">
        <v>1.6070470316213371E-2</v>
      </c>
      <c r="U810" s="13">
        <v>6.5722750337641363E-3</v>
      </c>
      <c r="V810" s="13">
        <v>7.9078592634724675E-3</v>
      </c>
      <c r="W810" s="166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62"/>
    </row>
    <row r="811" spans="1:65">
      <c r="A811" s="35"/>
      <c r="B811" s="3" t="s">
        <v>264</v>
      </c>
      <c r="C811" s="33"/>
      <c r="D811" s="13">
        <v>4.3760803325922915E-3</v>
      </c>
      <c r="E811" s="13">
        <v>-3.0443482148027834E-2</v>
      </c>
      <c r="F811" s="13">
        <v>0.19765423594720732</v>
      </c>
      <c r="G811" s="13">
        <v>9.9621541942866987E-3</v>
      </c>
      <c r="H811" s="13">
        <v>4.6582862940658387E-4</v>
      </c>
      <c r="I811" s="13" t="s">
        <v>661</v>
      </c>
      <c r="J811" s="13">
        <v>-4.0312510560959969E-2</v>
      </c>
      <c r="K811" s="13">
        <v>-1.4616570797167272E-2</v>
      </c>
      <c r="L811" s="13">
        <v>-9.4773828444086883E-3</v>
      </c>
      <c r="M811" s="13">
        <v>6.3588463266549544E-2</v>
      </c>
      <c r="N811" s="13">
        <v>-2.4671503748216583E-2</v>
      </c>
      <c r="O811" s="13">
        <v>-7.3665861604661376E-2</v>
      </c>
      <c r="P811" s="13" t="s">
        <v>661</v>
      </c>
      <c r="Q811" s="13">
        <v>-0.31738177410098556</v>
      </c>
      <c r="R811" s="13" t="s">
        <v>661</v>
      </c>
      <c r="S811" s="13">
        <v>4.6830241681467433E-2</v>
      </c>
      <c r="T811" s="13">
        <v>7.6995040534615367E-2</v>
      </c>
      <c r="U811" s="13">
        <v>-0.1132753572283447</v>
      </c>
      <c r="V811" s="13">
        <v>-9.0304969354733089E-3</v>
      </c>
      <c r="W811" s="166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62"/>
    </row>
    <row r="812" spans="1:65">
      <c r="A812" s="35"/>
      <c r="B812" s="53" t="s">
        <v>265</v>
      </c>
      <c r="C812" s="54"/>
      <c r="D812" s="52">
        <v>0.35</v>
      </c>
      <c r="E812" s="52">
        <v>0.55000000000000004</v>
      </c>
      <c r="F812" s="52">
        <v>5.34</v>
      </c>
      <c r="G812" s="52">
        <v>0.5</v>
      </c>
      <c r="H812" s="52">
        <v>0.25</v>
      </c>
      <c r="I812" s="52" t="s">
        <v>266</v>
      </c>
      <c r="J812" s="52">
        <v>0.8</v>
      </c>
      <c r="K812" s="52">
        <v>0.14000000000000001</v>
      </c>
      <c r="L812" s="52">
        <v>0.01</v>
      </c>
      <c r="M812" s="52">
        <v>1.88</v>
      </c>
      <c r="N812" s="52">
        <v>0.4</v>
      </c>
      <c r="O812" s="52">
        <v>1.66</v>
      </c>
      <c r="P812" s="52" t="s">
        <v>266</v>
      </c>
      <c r="Q812" s="52">
        <v>7.95</v>
      </c>
      <c r="R812" s="52" t="s">
        <v>266</v>
      </c>
      <c r="S812" s="52">
        <v>1.45</v>
      </c>
      <c r="T812" s="52">
        <v>2.23</v>
      </c>
      <c r="U812" s="52">
        <v>2.68</v>
      </c>
      <c r="V812" s="52">
        <v>0.01</v>
      </c>
      <c r="W812" s="166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62"/>
    </row>
    <row r="813" spans="1:65">
      <c r="B813" s="36"/>
      <c r="C813" s="20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BM813" s="62"/>
    </row>
    <row r="814" spans="1:65" ht="15">
      <c r="B814" s="37" t="s">
        <v>579</v>
      </c>
      <c r="BM814" s="32" t="s">
        <v>67</v>
      </c>
    </row>
    <row r="815" spans="1:65" ht="15">
      <c r="A815" s="28" t="s">
        <v>9</v>
      </c>
      <c r="B815" s="18" t="s">
        <v>115</v>
      </c>
      <c r="C815" s="15" t="s">
        <v>116</v>
      </c>
      <c r="D815" s="16" t="s">
        <v>234</v>
      </c>
      <c r="E815" s="17" t="s">
        <v>234</v>
      </c>
      <c r="F815" s="17" t="s">
        <v>234</v>
      </c>
      <c r="G815" s="17" t="s">
        <v>234</v>
      </c>
      <c r="H815" s="17" t="s">
        <v>234</v>
      </c>
      <c r="I815" s="17" t="s">
        <v>234</v>
      </c>
      <c r="J815" s="17" t="s">
        <v>234</v>
      </c>
      <c r="K815" s="17" t="s">
        <v>234</v>
      </c>
      <c r="L815" s="17" t="s">
        <v>234</v>
      </c>
      <c r="M815" s="17" t="s">
        <v>234</v>
      </c>
      <c r="N815" s="17" t="s">
        <v>234</v>
      </c>
      <c r="O815" s="17" t="s">
        <v>234</v>
      </c>
      <c r="P815" s="17" t="s">
        <v>234</v>
      </c>
      <c r="Q815" s="17" t="s">
        <v>234</v>
      </c>
      <c r="R815" s="17" t="s">
        <v>234</v>
      </c>
      <c r="S815" s="17" t="s">
        <v>234</v>
      </c>
      <c r="T815" s="166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2">
        <v>1</v>
      </c>
    </row>
    <row r="816" spans="1:65">
      <c r="A816" s="35"/>
      <c r="B816" s="19" t="s">
        <v>235</v>
      </c>
      <c r="C816" s="8" t="s">
        <v>235</v>
      </c>
      <c r="D816" s="164" t="s">
        <v>237</v>
      </c>
      <c r="E816" s="165" t="s">
        <v>239</v>
      </c>
      <c r="F816" s="165" t="s">
        <v>241</v>
      </c>
      <c r="G816" s="165" t="s">
        <v>242</v>
      </c>
      <c r="H816" s="165" t="s">
        <v>243</v>
      </c>
      <c r="I816" s="165" t="s">
        <v>244</v>
      </c>
      <c r="J816" s="165" t="s">
        <v>245</v>
      </c>
      <c r="K816" s="165" t="s">
        <v>246</v>
      </c>
      <c r="L816" s="165" t="s">
        <v>247</v>
      </c>
      <c r="M816" s="165" t="s">
        <v>248</v>
      </c>
      <c r="N816" s="165" t="s">
        <v>249</v>
      </c>
      <c r="O816" s="165" t="s">
        <v>250</v>
      </c>
      <c r="P816" s="165" t="s">
        <v>251</v>
      </c>
      <c r="Q816" s="165" t="s">
        <v>252</v>
      </c>
      <c r="R816" s="165" t="s">
        <v>253</v>
      </c>
      <c r="S816" s="165" t="s">
        <v>268</v>
      </c>
      <c r="T816" s="166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2" t="s">
        <v>3</v>
      </c>
    </row>
    <row r="817" spans="1:65">
      <c r="A817" s="35"/>
      <c r="B817" s="19"/>
      <c r="C817" s="8"/>
      <c r="D817" s="9" t="s">
        <v>271</v>
      </c>
      <c r="E817" s="10" t="s">
        <v>269</v>
      </c>
      <c r="F817" s="10" t="s">
        <v>269</v>
      </c>
      <c r="G817" s="10" t="s">
        <v>269</v>
      </c>
      <c r="H817" s="10" t="s">
        <v>269</v>
      </c>
      <c r="I817" s="10" t="s">
        <v>269</v>
      </c>
      <c r="J817" s="10" t="s">
        <v>294</v>
      </c>
      <c r="K817" s="10" t="s">
        <v>271</v>
      </c>
      <c r="L817" s="10" t="s">
        <v>294</v>
      </c>
      <c r="M817" s="10" t="s">
        <v>271</v>
      </c>
      <c r="N817" s="10" t="s">
        <v>294</v>
      </c>
      <c r="O817" s="10" t="s">
        <v>269</v>
      </c>
      <c r="P817" s="10" t="s">
        <v>294</v>
      </c>
      <c r="Q817" s="10" t="s">
        <v>271</v>
      </c>
      <c r="R817" s="10" t="s">
        <v>294</v>
      </c>
      <c r="S817" s="10" t="s">
        <v>271</v>
      </c>
      <c r="T817" s="166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2">
        <v>2</v>
      </c>
    </row>
    <row r="818" spans="1:65">
      <c r="A818" s="35"/>
      <c r="B818" s="19"/>
      <c r="C818" s="8"/>
      <c r="D818" s="29" t="s">
        <v>295</v>
      </c>
      <c r="E818" s="29" t="s">
        <v>295</v>
      </c>
      <c r="F818" s="29" t="s">
        <v>295</v>
      </c>
      <c r="G818" s="29" t="s">
        <v>295</v>
      </c>
      <c r="H818" s="29" t="s">
        <v>295</v>
      </c>
      <c r="I818" s="29" t="s">
        <v>295</v>
      </c>
      <c r="J818" s="29" t="s">
        <v>297</v>
      </c>
      <c r="K818" s="29" t="s">
        <v>297</v>
      </c>
      <c r="L818" s="29" t="s">
        <v>297</v>
      </c>
      <c r="M818" s="29" t="s">
        <v>297</v>
      </c>
      <c r="N818" s="29" t="s">
        <v>298</v>
      </c>
      <c r="O818" s="29" t="s">
        <v>295</v>
      </c>
      <c r="P818" s="29" t="s">
        <v>298</v>
      </c>
      <c r="Q818" s="29" t="s">
        <v>298</v>
      </c>
      <c r="R818" s="29" t="s">
        <v>295</v>
      </c>
      <c r="S818" s="29" t="s">
        <v>299</v>
      </c>
      <c r="T818" s="166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2">
        <v>3</v>
      </c>
    </row>
    <row r="819" spans="1:65">
      <c r="A819" s="35"/>
      <c r="B819" s="18">
        <v>1</v>
      </c>
      <c r="C819" s="14">
        <v>1</v>
      </c>
      <c r="D819" s="22">
        <v>6.5519999999999996</v>
      </c>
      <c r="E819" s="22">
        <v>6.2</v>
      </c>
      <c r="F819" s="23">
        <v>6.8</v>
      </c>
      <c r="G819" s="22">
        <v>6.5</v>
      </c>
      <c r="H819" s="23">
        <v>6.9</v>
      </c>
      <c r="I819" s="22">
        <v>5.2</v>
      </c>
      <c r="J819" s="23">
        <v>7.1</v>
      </c>
      <c r="K819" s="22">
        <v>5.4</v>
      </c>
      <c r="L819" s="22">
        <v>6.4</v>
      </c>
      <c r="M819" s="22">
        <v>6.4</v>
      </c>
      <c r="N819" s="22">
        <v>5.7005048520795958</v>
      </c>
      <c r="O819" s="22">
        <v>7.09</v>
      </c>
      <c r="P819" s="157">
        <v>7</v>
      </c>
      <c r="Q819" s="22">
        <v>5.4</v>
      </c>
      <c r="R819" s="157">
        <v>3.2</v>
      </c>
      <c r="S819" s="157">
        <v>7</v>
      </c>
      <c r="T819" s="166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2">
        <v>1</v>
      </c>
    </row>
    <row r="820" spans="1:65">
      <c r="A820" s="35"/>
      <c r="B820" s="19">
        <v>1</v>
      </c>
      <c r="C820" s="8">
        <v>2</v>
      </c>
      <c r="D820" s="10">
        <v>6.5039999999999996</v>
      </c>
      <c r="E820" s="10">
        <v>6.3</v>
      </c>
      <c r="F820" s="25">
        <v>6.6</v>
      </c>
      <c r="G820" s="10">
        <v>6.4</v>
      </c>
      <c r="H820" s="25">
        <v>7</v>
      </c>
      <c r="I820" s="161">
        <v>7.2</v>
      </c>
      <c r="J820" s="25">
        <v>7.1</v>
      </c>
      <c r="K820" s="10">
        <v>5.3</v>
      </c>
      <c r="L820" s="10">
        <v>6.2</v>
      </c>
      <c r="M820" s="10">
        <v>6.3</v>
      </c>
      <c r="N820" s="10">
        <v>5.6073447639541056</v>
      </c>
      <c r="O820" s="10">
        <v>7.08</v>
      </c>
      <c r="P820" s="159">
        <v>7</v>
      </c>
      <c r="Q820" s="10">
        <v>5.7</v>
      </c>
      <c r="R820" s="159">
        <v>3.3</v>
      </c>
      <c r="S820" s="159">
        <v>6</v>
      </c>
      <c r="T820" s="166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2">
        <v>48</v>
      </c>
    </row>
    <row r="821" spans="1:65">
      <c r="A821" s="35"/>
      <c r="B821" s="19">
        <v>1</v>
      </c>
      <c r="C821" s="8">
        <v>3</v>
      </c>
      <c r="D821" s="10">
        <v>6.7080000000000002</v>
      </c>
      <c r="E821" s="10">
        <v>6.2</v>
      </c>
      <c r="F821" s="25">
        <v>6.7</v>
      </c>
      <c r="G821" s="10">
        <v>6.5</v>
      </c>
      <c r="H821" s="25">
        <v>7.7000000000000011</v>
      </c>
      <c r="I821" s="10">
        <v>5.6</v>
      </c>
      <c r="J821" s="25">
        <v>7.3</v>
      </c>
      <c r="K821" s="25">
        <v>5.5</v>
      </c>
      <c r="L821" s="11">
        <v>6.5</v>
      </c>
      <c r="M821" s="11">
        <v>6.4</v>
      </c>
      <c r="N821" s="11">
        <v>5.7206858716604367</v>
      </c>
      <c r="O821" s="11">
        <v>7.07</v>
      </c>
      <c r="P821" s="160">
        <v>7</v>
      </c>
      <c r="Q821" s="11">
        <v>7.3</v>
      </c>
      <c r="R821" s="160">
        <v>3.2</v>
      </c>
      <c r="S821" s="160">
        <v>7</v>
      </c>
      <c r="T821" s="166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16</v>
      </c>
    </row>
    <row r="822" spans="1:65">
      <c r="A822" s="35"/>
      <c r="B822" s="19">
        <v>1</v>
      </c>
      <c r="C822" s="8">
        <v>4</v>
      </c>
      <c r="D822" s="10">
        <v>6.7439999999999998</v>
      </c>
      <c r="E822" s="10">
        <v>6.3</v>
      </c>
      <c r="F822" s="25">
        <v>6.4</v>
      </c>
      <c r="G822" s="10">
        <v>6.3</v>
      </c>
      <c r="H822" s="25">
        <v>6.6</v>
      </c>
      <c r="I822" s="10">
        <v>5.4</v>
      </c>
      <c r="J822" s="25">
        <v>6.7</v>
      </c>
      <c r="K822" s="25">
        <v>5.4</v>
      </c>
      <c r="L822" s="11">
        <v>6.3</v>
      </c>
      <c r="M822" s="11">
        <v>6.4</v>
      </c>
      <c r="N822" s="11">
        <v>5.7310135108983076</v>
      </c>
      <c r="O822" s="11">
        <v>7.1</v>
      </c>
      <c r="P822" s="160">
        <v>7</v>
      </c>
      <c r="Q822" s="11">
        <v>7</v>
      </c>
      <c r="R822" s="160">
        <v>3.3</v>
      </c>
      <c r="S822" s="160">
        <v>7</v>
      </c>
      <c r="T822" s="166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6.3587054983705364</v>
      </c>
    </row>
    <row r="823" spans="1:65">
      <c r="A823" s="35"/>
      <c r="B823" s="19">
        <v>1</v>
      </c>
      <c r="C823" s="8">
        <v>5</v>
      </c>
      <c r="D823" s="10">
        <v>6.7679999999999998</v>
      </c>
      <c r="E823" s="10">
        <v>6.4</v>
      </c>
      <c r="F823" s="10">
        <v>6.4</v>
      </c>
      <c r="G823" s="10">
        <v>6.3</v>
      </c>
      <c r="H823" s="10">
        <v>7.2</v>
      </c>
      <c r="I823" s="10">
        <v>6.1</v>
      </c>
      <c r="J823" s="10">
        <v>6.6</v>
      </c>
      <c r="K823" s="10">
        <v>5.2</v>
      </c>
      <c r="L823" s="10">
        <v>6.4</v>
      </c>
      <c r="M823" s="10">
        <v>6.2</v>
      </c>
      <c r="N823" s="10">
        <v>5.5985762187589359</v>
      </c>
      <c r="O823" s="10">
        <v>7.17</v>
      </c>
      <c r="P823" s="159">
        <v>7</v>
      </c>
      <c r="Q823" s="10">
        <v>6.5</v>
      </c>
      <c r="R823" s="159">
        <v>3.1</v>
      </c>
      <c r="S823" s="159">
        <v>6</v>
      </c>
      <c r="T823" s="166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105</v>
      </c>
    </row>
    <row r="824" spans="1:65">
      <c r="A824" s="35"/>
      <c r="B824" s="19">
        <v>1</v>
      </c>
      <c r="C824" s="8">
        <v>6</v>
      </c>
      <c r="D824" s="10">
        <v>6.78</v>
      </c>
      <c r="E824" s="10">
        <v>6.4</v>
      </c>
      <c r="F824" s="10">
        <v>6.7</v>
      </c>
      <c r="G824" s="10">
        <v>6.6</v>
      </c>
      <c r="H824" s="10">
        <v>6.7</v>
      </c>
      <c r="I824" s="10">
        <v>5.3</v>
      </c>
      <c r="J824" s="10">
        <v>7.2</v>
      </c>
      <c r="K824" s="10">
        <v>5.4</v>
      </c>
      <c r="L824" s="10">
        <v>6.6</v>
      </c>
      <c r="M824" s="10">
        <v>6.3</v>
      </c>
      <c r="N824" s="10">
        <v>5.5649036555504603</v>
      </c>
      <c r="O824" s="10">
        <v>7.17</v>
      </c>
      <c r="P824" s="159">
        <v>7</v>
      </c>
      <c r="Q824" s="10">
        <v>5.6</v>
      </c>
      <c r="R824" s="161">
        <v>2.8</v>
      </c>
      <c r="S824" s="159">
        <v>6</v>
      </c>
      <c r="T824" s="166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2"/>
    </row>
    <row r="825" spans="1:65">
      <c r="A825" s="35"/>
      <c r="B825" s="20" t="s">
        <v>261</v>
      </c>
      <c r="C825" s="12"/>
      <c r="D825" s="26">
        <v>6.6759999999999993</v>
      </c>
      <c r="E825" s="26">
        <v>6.3</v>
      </c>
      <c r="F825" s="26">
        <v>6.6000000000000005</v>
      </c>
      <c r="G825" s="26">
        <v>6.4333333333333336</v>
      </c>
      <c r="H825" s="26">
        <v>7.0166666666666684</v>
      </c>
      <c r="I825" s="26">
        <v>5.8</v>
      </c>
      <c r="J825" s="26">
        <v>7</v>
      </c>
      <c r="K825" s="26">
        <v>5.3666666666666671</v>
      </c>
      <c r="L825" s="26">
        <v>6.4000000000000012</v>
      </c>
      <c r="M825" s="26">
        <v>6.333333333333333</v>
      </c>
      <c r="N825" s="26">
        <v>5.6538381454836406</v>
      </c>
      <c r="O825" s="26">
        <v>7.1133333333333342</v>
      </c>
      <c r="P825" s="26">
        <v>7</v>
      </c>
      <c r="Q825" s="26">
        <v>6.25</v>
      </c>
      <c r="R825" s="26">
        <v>3.1500000000000004</v>
      </c>
      <c r="S825" s="26">
        <v>6.5</v>
      </c>
      <c r="T825" s="166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2"/>
    </row>
    <row r="826" spans="1:65">
      <c r="A826" s="35"/>
      <c r="B826" s="3" t="s">
        <v>262</v>
      </c>
      <c r="C826" s="33"/>
      <c r="D826" s="11">
        <v>6.726</v>
      </c>
      <c r="E826" s="11">
        <v>6.3</v>
      </c>
      <c r="F826" s="11">
        <v>6.65</v>
      </c>
      <c r="G826" s="11">
        <v>6.45</v>
      </c>
      <c r="H826" s="11">
        <v>6.95</v>
      </c>
      <c r="I826" s="11">
        <v>5.5</v>
      </c>
      <c r="J826" s="11">
        <v>7.1</v>
      </c>
      <c r="K826" s="11">
        <v>5.4</v>
      </c>
      <c r="L826" s="11">
        <v>6.4</v>
      </c>
      <c r="M826" s="11">
        <v>6.35</v>
      </c>
      <c r="N826" s="11">
        <v>5.6539248080168507</v>
      </c>
      <c r="O826" s="11">
        <v>7.0949999999999998</v>
      </c>
      <c r="P826" s="11">
        <v>7</v>
      </c>
      <c r="Q826" s="11">
        <v>6.1</v>
      </c>
      <c r="R826" s="11">
        <v>3.2</v>
      </c>
      <c r="S826" s="11">
        <v>6.5</v>
      </c>
      <c r="T826" s="166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2"/>
    </row>
    <row r="827" spans="1:65">
      <c r="A827" s="35"/>
      <c r="B827" s="3" t="s">
        <v>263</v>
      </c>
      <c r="C827" s="33"/>
      <c r="D827" s="27">
        <v>0.11822690049223167</v>
      </c>
      <c r="E827" s="27">
        <v>8.9442719099991672E-2</v>
      </c>
      <c r="F827" s="27">
        <v>0.16733200530681494</v>
      </c>
      <c r="G827" s="27">
        <v>0.12110601416389963</v>
      </c>
      <c r="H827" s="27">
        <v>0.39707262140151012</v>
      </c>
      <c r="I827" s="27">
        <v>0.75630681604757077</v>
      </c>
      <c r="J827" s="27">
        <v>0.28284271247461906</v>
      </c>
      <c r="K827" s="27">
        <v>0.10327955589886449</v>
      </c>
      <c r="L827" s="27">
        <v>0.14142135623730939</v>
      </c>
      <c r="M827" s="27">
        <v>8.1649658092772748E-2</v>
      </c>
      <c r="N827" s="27">
        <v>7.1731855681364809E-2</v>
      </c>
      <c r="O827" s="27">
        <v>4.5018514709690954E-2</v>
      </c>
      <c r="P827" s="27">
        <v>0</v>
      </c>
      <c r="Q827" s="27">
        <v>0.79686887252545924</v>
      </c>
      <c r="R827" s="27">
        <v>0.18708286933869708</v>
      </c>
      <c r="S827" s="27">
        <v>0.54772255750516607</v>
      </c>
      <c r="T827" s="232"/>
      <c r="U827" s="233"/>
      <c r="V827" s="233"/>
      <c r="W827" s="233"/>
      <c r="X827" s="233"/>
      <c r="Y827" s="233"/>
      <c r="Z827" s="233"/>
      <c r="AA827" s="233"/>
      <c r="AB827" s="233"/>
      <c r="AC827" s="233"/>
      <c r="AD827" s="233"/>
      <c r="AE827" s="233"/>
      <c r="AF827" s="233"/>
      <c r="AG827" s="233"/>
      <c r="AH827" s="233"/>
      <c r="AI827" s="233"/>
      <c r="AJ827" s="233"/>
      <c r="AK827" s="233"/>
      <c r="AL827" s="233"/>
      <c r="AM827" s="233"/>
      <c r="AN827" s="233"/>
      <c r="AO827" s="233"/>
      <c r="AP827" s="233"/>
      <c r="AQ827" s="233"/>
      <c r="AR827" s="233"/>
      <c r="AS827" s="233"/>
      <c r="AT827" s="233"/>
      <c r="AU827" s="233"/>
      <c r="AV827" s="233"/>
      <c r="AW827" s="233"/>
      <c r="AX827" s="233"/>
      <c r="AY827" s="233"/>
      <c r="AZ827" s="233"/>
      <c r="BA827" s="233"/>
      <c r="BB827" s="233"/>
      <c r="BC827" s="233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63"/>
    </row>
    <row r="828" spans="1:65">
      <c r="A828" s="35"/>
      <c r="B828" s="3" t="s">
        <v>87</v>
      </c>
      <c r="C828" s="33"/>
      <c r="D828" s="13">
        <v>1.7709242134845968E-2</v>
      </c>
      <c r="E828" s="13">
        <v>1.4197256999998678E-2</v>
      </c>
      <c r="F828" s="13">
        <v>2.53533341373962E-2</v>
      </c>
      <c r="G828" s="13">
        <v>1.8824769041020668E-2</v>
      </c>
      <c r="H828" s="13">
        <v>5.6589922290001426E-2</v>
      </c>
      <c r="I828" s="13">
        <v>0.1303977269047536</v>
      </c>
      <c r="J828" s="13">
        <v>4.0406101782088436E-2</v>
      </c>
      <c r="K828" s="13">
        <v>1.9244637745130029E-2</v>
      </c>
      <c r="L828" s="13">
        <v>2.2097086912079587E-2</v>
      </c>
      <c r="M828" s="13">
        <v>1.2892051277806224E-2</v>
      </c>
      <c r="N828" s="13">
        <v>1.2687284962104044E-2</v>
      </c>
      <c r="O828" s="13">
        <v>6.3287508963951666E-3</v>
      </c>
      <c r="P828" s="13">
        <v>0</v>
      </c>
      <c r="Q828" s="13">
        <v>0.12749901960407348</v>
      </c>
      <c r="R828" s="13">
        <v>5.9391387091649858E-2</v>
      </c>
      <c r="S828" s="13">
        <v>8.4265008846948625E-2</v>
      </c>
      <c r="T828" s="166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62"/>
    </row>
    <row r="829" spans="1:65">
      <c r="A829" s="35"/>
      <c r="B829" s="3" t="s">
        <v>264</v>
      </c>
      <c r="C829" s="33"/>
      <c r="D829" s="13">
        <v>4.9899228972118959E-2</v>
      </c>
      <c r="E829" s="13">
        <v>-9.2323033965923118E-3</v>
      </c>
      <c r="F829" s="13">
        <v>3.7947110727379663E-2</v>
      </c>
      <c r="G829" s="13">
        <v>1.1736325102950751E-2</v>
      </c>
      <c r="H829" s="13">
        <v>0.10347407478845172</v>
      </c>
      <c r="I829" s="13">
        <v>-8.7864660269878603E-2</v>
      </c>
      <c r="J829" s="13">
        <v>0.10085299622600852</v>
      </c>
      <c r="K829" s="13">
        <v>-0.15601270289339342</v>
      </c>
      <c r="L829" s="13">
        <v>6.494167978065235E-3</v>
      </c>
      <c r="M829" s="13">
        <v>-3.9901462717065739E-3</v>
      </c>
      <c r="N829" s="13">
        <v>-0.11085076248106207</v>
      </c>
      <c r="O829" s="13">
        <v>0.1186763304506202</v>
      </c>
      <c r="P829" s="13">
        <v>0.10085299622600852</v>
      </c>
      <c r="Q829" s="13">
        <v>-1.7095539083920919E-2</v>
      </c>
      <c r="R829" s="13">
        <v>-0.5046161516982961</v>
      </c>
      <c r="S829" s="13">
        <v>2.2220639352722227E-2</v>
      </c>
      <c r="T829" s="166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62"/>
    </row>
    <row r="830" spans="1:65">
      <c r="A830" s="35"/>
      <c r="B830" s="53" t="s">
        <v>265</v>
      </c>
      <c r="C830" s="54"/>
      <c r="D830" s="52">
        <v>0.48</v>
      </c>
      <c r="E830" s="52">
        <v>0.1</v>
      </c>
      <c r="F830" s="52">
        <v>0.36</v>
      </c>
      <c r="G830" s="52">
        <v>0.1</v>
      </c>
      <c r="H830" s="52">
        <v>1</v>
      </c>
      <c r="I830" s="52">
        <v>0.87</v>
      </c>
      <c r="J830" s="52">
        <v>0.98</v>
      </c>
      <c r="K830" s="52">
        <v>1.54</v>
      </c>
      <c r="L830" s="52">
        <v>0.05</v>
      </c>
      <c r="M830" s="52">
        <v>0.05</v>
      </c>
      <c r="N830" s="52">
        <v>1.1000000000000001</v>
      </c>
      <c r="O830" s="52">
        <v>1.1499999999999999</v>
      </c>
      <c r="P830" s="52" t="s">
        <v>266</v>
      </c>
      <c r="Q830" s="52">
        <v>0.18</v>
      </c>
      <c r="R830" s="52">
        <v>4.95</v>
      </c>
      <c r="S830" s="52" t="s">
        <v>266</v>
      </c>
      <c r="T830" s="166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62"/>
    </row>
    <row r="831" spans="1:65">
      <c r="B831" s="36" t="s">
        <v>290</v>
      </c>
      <c r="C831" s="20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BM831" s="62"/>
    </row>
    <row r="832" spans="1:65">
      <c r="BM832" s="62"/>
    </row>
    <row r="833" spans="1:65" ht="15">
      <c r="B833" s="37" t="s">
        <v>580</v>
      </c>
      <c r="BM833" s="32" t="s">
        <v>67</v>
      </c>
    </row>
    <row r="834" spans="1:65" ht="15">
      <c r="A834" s="28" t="s">
        <v>61</v>
      </c>
      <c r="B834" s="18" t="s">
        <v>115</v>
      </c>
      <c r="C834" s="15" t="s">
        <v>116</v>
      </c>
      <c r="D834" s="16" t="s">
        <v>234</v>
      </c>
      <c r="E834" s="17" t="s">
        <v>234</v>
      </c>
      <c r="F834" s="17" t="s">
        <v>234</v>
      </c>
      <c r="G834" s="17" t="s">
        <v>234</v>
      </c>
      <c r="H834" s="17" t="s">
        <v>234</v>
      </c>
      <c r="I834" s="17" t="s">
        <v>234</v>
      </c>
      <c r="J834" s="17" t="s">
        <v>234</v>
      </c>
      <c r="K834" s="17" t="s">
        <v>234</v>
      </c>
      <c r="L834" s="17" t="s">
        <v>234</v>
      </c>
      <c r="M834" s="17" t="s">
        <v>234</v>
      </c>
      <c r="N834" s="17" t="s">
        <v>234</v>
      </c>
      <c r="O834" s="17" t="s">
        <v>234</v>
      </c>
      <c r="P834" s="17" t="s">
        <v>234</v>
      </c>
      <c r="Q834" s="17" t="s">
        <v>234</v>
      </c>
      <c r="R834" s="166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2">
        <v>1</v>
      </c>
    </row>
    <row r="835" spans="1:65">
      <c r="A835" s="35"/>
      <c r="B835" s="19" t="s">
        <v>235</v>
      </c>
      <c r="C835" s="8" t="s">
        <v>235</v>
      </c>
      <c r="D835" s="164" t="s">
        <v>237</v>
      </c>
      <c r="E835" s="165" t="s">
        <v>239</v>
      </c>
      <c r="F835" s="165" t="s">
        <v>241</v>
      </c>
      <c r="G835" s="165" t="s">
        <v>242</v>
      </c>
      <c r="H835" s="165" t="s">
        <v>243</v>
      </c>
      <c r="I835" s="165" t="s">
        <v>244</v>
      </c>
      <c r="J835" s="165" t="s">
        <v>245</v>
      </c>
      <c r="K835" s="165" t="s">
        <v>247</v>
      </c>
      <c r="L835" s="165" t="s">
        <v>249</v>
      </c>
      <c r="M835" s="165" t="s">
        <v>250</v>
      </c>
      <c r="N835" s="165" t="s">
        <v>251</v>
      </c>
      <c r="O835" s="165" t="s">
        <v>253</v>
      </c>
      <c r="P835" s="165" t="s">
        <v>255</v>
      </c>
      <c r="Q835" s="165" t="s">
        <v>268</v>
      </c>
      <c r="R835" s="166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2" t="s">
        <v>3</v>
      </c>
    </row>
    <row r="836" spans="1:65">
      <c r="A836" s="35"/>
      <c r="B836" s="19"/>
      <c r="C836" s="8"/>
      <c r="D836" s="9" t="s">
        <v>269</v>
      </c>
      <c r="E836" s="10" t="s">
        <v>269</v>
      </c>
      <c r="F836" s="10" t="s">
        <v>269</v>
      </c>
      <c r="G836" s="10" t="s">
        <v>269</v>
      </c>
      <c r="H836" s="10" t="s">
        <v>269</v>
      </c>
      <c r="I836" s="10" t="s">
        <v>269</v>
      </c>
      <c r="J836" s="10" t="s">
        <v>294</v>
      </c>
      <c r="K836" s="10" t="s">
        <v>294</v>
      </c>
      <c r="L836" s="10" t="s">
        <v>294</v>
      </c>
      <c r="M836" s="10" t="s">
        <v>269</v>
      </c>
      <c r="N836" s="10" t="s">
        <v>294</v>
      </c>
      <c r="O836" s="10" t="s">
        <v>294</v>
      </c>
      <c r="P836" s="10" t="s">
        <v>271</v>
      </c>
      <c r="Q836" s="10" t="s">
        <v>269</v>
      </c>
      <c r="R836" s="166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2">
        <v>2</v>
      </c>
    </row>
    <row r="837" spans="1:65">
      <c r="A837" s="35"/>
      <c r="B837" s="19"/>
      <c r="C837" s="8"/>
      <c r="D837" s="29" t="s">
        <v>295</v>
      </c>
      <c r="E837" s="29" t="s">
        <v>295</v>
      </c>
      <c r="F837" s="29" t="s">
        <v>295</v>
      </c>
      <c r="G837" s="29" t="s">
        <v>295</v>
      </c>
      <c r="H837" s="29" t="s">
        <v>295</v>
      </c>
      <c r="I837" s="29" t="s">
        <v>295</v>
      </c>
      <c r="J837" s="29" t="s">
        <v>297</v>
      </c>
      <c r="K837" s="29" t="s">
        <v>297</v>
      </c>
      <c r="L837" s="29" t="s">
        <v>298</v>
      </c>
      <c r="M837" s="29" t="s">
        <v>295</v>
      </c>
      <c r="N837" s="29" t="s">
        <v>298</v>
      </c>
      <c r="O837" s="29" t="s">
        <v>295</v>
      </c>
      <c r="P837" s="29" t="s">
        <v>295</v>
      </c>
      <c r="Q837" s="29" t="s">
        <v>299</v>
      </c>
      <c r="R837" s="166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2">
        <v>2</v>
      </c>
    </row>
    <row r="838" spans="1:65">
      <c r="A838" s="35"/>
      <c r="B838" s="18">
        <v>1</v>
      </c>
      <c r="C838" s="14">
        <v>1</v>
      </c>
      <c r="D838" s="22">
        <v>4.2965999999999998</v>
      </c>
      <c r="E838" s="22">
        <v>4.2</v>
      </c>
      <c r="F838" s="23">
        <v>3.5</v>
      </c>
      <c r="G838" s="22">
        <v>3.3</v>
      </c>
      <c r="H838" s="23">
        <v>3.5</v>
      </c>
      <c r="I838" s="157">
        <v>6.5</v>
      </c>
      <c r="J838" s="158">
        <v>3</v>
      </c>
      <c r="K838" s="157">
        <v>4</v>
      </c>
      <c r="L838" s="22">
        <v>3.4199229820949477</v>
      </c>
      <c r="M838" s="22">
        <v>3.75</v>
      </c>
      <c r="N838" s="157">
        <v>4</v>
      </c>
      <c r="O838" s="157">
        <v>1.8</v>
      </c>
      <c r="P838" s="157" t="s">
        <v>109</v>
      </c>
      <c r="Q838" s="22">
        <v>3.6</v>
      </c>
      <c r="R838" s="166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2">
        <v>1</v>
      </c>
    </row>
    <row r="839" spans="1:65">
      <c r="A839" s="35"/>
      <c r="B839" s="19">
        <v>1</v>
      </c>
      <c r="C839" s="8">
        <v>2</v>
      </c>
      <c r="D839" s="10">
        <v>4.7374000000000001</v>
      </c>
      <c r="E839" s="161">
        <v>5.6</v>
      </c>
      <c r="F839" s="25">
        <v>3.3</v>
      </c>
      <c r="G839" s="10">
        <v>3.3</v>
      </c>
      <c r="H839" s="25">
        <v>3.2</v>
      </c>
      <c r="I839" s="159">
        <v>6.7</v>
      </c>
      <c r="J839" s="160">
        <v>3</v>
      </c>
      <c r="K839" s="159">
        <v>4</v>
      </c>
      <c r="L839" s="10">
        <v>3.4332540371590174</v>
      </c>
      <c r="M839" s="10">
        <v>3.84</v>
      </c>
      <c r="N839" s="159">
        <v>4</v>
      </c>
      <c r="O839" s="159">
        <v>1.9</v>
      </c>
      <c r="P839" s="159" t="s">
        <v>109</v>
      </c>
      <c r="Q839" s="10">
        <v>3.65</v>
      </c>
      <c r="R839" s="166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49</v>
      </c>
    </row>
    <row r="840" spans="1:65">
      <c r="A840" s="35"/>
      <c r="B840" s="19">
        <v>1</v>
      </c>
      <c r="C840" s="8">
        <v>3</v>
      </c>
      <c r="D840" s="10">
        <v>4.5518999999999998</v>
      </c>
      <c r="E840" s="10">
        <v>3.1</v>
      </c>
      <c r="F840" s="25">
        <v>3.3</v>
      </c>
      <c r="G840" s="10">
        <v>3.4</v>
      </c>
      <c r="H840" s="25">
        <v>3.4</v>
      </c>
      <c r="I840" s="159">
        <v>6.1</v>
      </c>
      <c r="J840" s="160">
        <v>3</v>
      </c>
      <c r="K840" s="160">
        <v>4</v>
      </c>
      <c r="L840" s="11">
        <v>3.6422215252854473</v>
      </c>
      <c r="M840" s="11">
        <v>3.52</v>
      </c>
      <c r="N840" s="160">
        <v>4</v>
      </c>
      <c r="O840" s="160">
        <v>1.7</v>
      </c>
      <c r="P840" s="160" t="s">
        <v>109</v>
      </c>
      <c r="Q840" s="162">
        <v>2.75</v>
      </c>
      <c r="R840" s="166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>
        <v>16</v>
      </c>
    </row>
    <row r="841" spans="1:65">
      <c r="A841" s="35"/>
      <c r="B841" s="19">
        <v>1</v>
      </c>
      <c r="C841" s="8">
        <v>4</v>
      </c>
      <c r="D841" s="10">
        <v>4.4047000000000001</v>
      </c>
      <c r="E841" s="10">
        <v>4.5</v>
      </c>
      <c r="F841" s="25">
        <v>3.3</v>
      </c>
      <c r="G841" s="10">
        <v>2.9</v>
      </c>
      <c r="H841" s="25">
        <v>3.1</v>
      </c>
      <c r="I841" s="159">
        <v>6.2</v>
      </c>
      <c r="J841" s="160">
        <v>3</v>
      </c>
      <c r="K841" s="160">
        <v>3</v>
      </c>
      <c r="L841" s="11">
        <v>3.3101404000064476</v>
      </c>
      <c r="M841" s="11">
        <v>3.64</v>
      </c>
      <c r="N841" s="160">
        <v>4</v>
      </c>
      <c r="O841" s="160">
        <v>2</v>
      </c>
      <c r="P841" s="160" t="s">
        <v>109</v>
      </c>
      <c r="Q841" s="11">
        <v>4.05</v>
      </c>
      <c r="R841" s="166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3.6388067676082057</v>
      </c>
    </row>
    <row r="842" spans="1:65">
      <c r="A842" s="35"/>
      <c r="B842" s="19">
        <v>1</v>
      </c>
      <c r="C842" s="8">
        <v>5</v>
      </c>
      <c r="D842" s="10">
        <v>4.3457999999999997</v>
      </c>
      <c r="E842" s="10">
        <v>3.7</v>
      </c>
      <c r="F842" s="10">
        <v>3.2</v>
      </c>
      <c r="G842" s="10">
        <v>3.1</v>
      </c>
      <c r="H842" s="10">
        <v>3.1</v>
      </c>
      <c r="I842" s="159">
        <v>6.6</v>
      </c>
      <c r="J842" s="159">
        <v>2</v>
      </c>
      <c r="K842" s="159">
        <v>4</v>
      </c>
      <c r="L842" s="10">
        <v>3.5736433107136976</v>
      </c>
      <c r="M842" s="10">
        <v>3.73</v>
      </c>
      <c r="N842" s="159">
        <v>4</v>
      </c>
      <c r="O842" s="159">
        <v>1.7</v>
      </c>
      <c r="P842" s="159" t="s">
        <v>109</v>
      </c>
      <c r="Q842" s="10">
        <v>3.82</v>
      </c>
      <c r="R842" s="166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106</v>
      </c>
    </row>
    <row r="843" spans="1:65">
      <c r="A843" s="35"/>
      <c r="B843" s="19">
        <v>1</v>
      </c>
      <c r="C843" s="8">
        <v>6</v>
      </c>
      <c r="D843" s="10">
        <v>4.2464000000000004</v>
      </c>
      <c r="E843" s="10">
        <v>4</v>
      </c>
      <c r="F843" s="10">
        <v>3.2</v>
      </c>
      <c r="G843" s="10">
        <v>3.6</v>
      </c>
      <c r="H843" s="10">
        <v>3.1</v>
      </c>
      <c r="I843" s="159">
        <v>5.5</v>
      </c>
      <c r="J843" s="159">
        <v>3</v>
      </c>
      <c r="K843" s="159">
        <v>4</v>
      </c>
      <c r="L843" s="10">
        <v>3.4747425899343174</v>
      </c>
      <c r="M843" s="10">
        <v>3.65</v>
      </c>
      <c r="N843" s="159">
        <v>3</v>
      </c>
      <c r="O843" s="159">
        <v>1.7</v>
      </c>
      <c r="P843" s="159" t="s">
        <v>109</v>
      </c>
      <c r="Q843" s="10">
        <v>3.9600000000000004</v>
      </c>
      <c r="R843" s="166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2"/>
    </row>
    <row r="844" spans="1:65">
      <c r="A844" s="35"/>
      <c r="B844" s="20" t="s">
        <v>261</v>
      </c>
      <c r="C844" s="12"/>
      <c r="D844" s="26">
        <v>4.4304666666666668</v>
      </c>
      <c r="E844" s="26">
        <v>4.1833333333333327</v>
      </c>
      <c r="F844" s="26">
        <v>3.2999999999999994</v>
      </c>
      <c r="G844" s="26">
        <v>3.2666666666666671</v>
      </c>
      <c r="H844" s="26">
        <v>3.2333333333333338</v>
      </c>
      <c r="I844" s="26">
        <v>6.2666666666666657</v>
      </c>
      <c r="J844" s="26">
        <v>2.8333333333333335</v>
      </c>
      <c r="K844" s="26">
        <v>3.8333333333333335</v>
      </c>
      <c r="L844" s="26">
        <v>3.4756541408656454</v>
      </c>
      <c r="M844" s="26">
        <v>3.688333333333333</v>
      </c>
      <c r="N844" s="26">
        <v>3.8333333333333335</v>
      </c>
      <c r="O844" s="26">
        <v>1.7999999999999998</v>
      </c>
      <c r="P844" s="26" t="s">
        <v>661</v>
      </c>
      <c r="Q844" s="26">
        <v>3.6383333333333336</v>
      </c>
      <c r="R844" s="166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2"/>
    </row>
    <row r="845" spans="1:65">
      <c r="A845" s="35"/>
      <c r="B845" s="3" t="s">
        <v>262</v>
      </c>
      <c r="C845" s="33"/>
      <c r="D845" s="11">
        <v>4.3752499999999994</v>
      </c>
      <c r="E845" s="11">
        <v>4.0999999999999996</v>
      </c>
      <c r="F845" s="11">
        <v>3.3</v>
      </c>
      <c r="G845" s="11">
        <v>3.3</v>
      </c>
      <c r="H845" s="11">
        <v>3.1500000000000004</v>
      </c>
      <c r="I845" s="11">
        <v>6.35</v>
      </c>
      <c r="J845" s="11">
        <v>3</v>
      </c>
      <c r="K845" s="11">
        <v>4</v>
      </c>
      <c r="L845" s="11">
        <v>3.4539983135466672</v>
      </c>
      <c r="M845" s="11">
        <v>3.69</v>
      </c>
      <c r="N845" s="11">
        <v>4</v>
      </c>
      <c r="O845" s="11">
        <v>1.75</v>
      </c>
      <c r="P845" s="11" t="s">
        <v>661</v>
      </c>
      <c r="Q845" s="11">
        <v>3.7349999999999999</v>
      </c>
      <c r="R845" s="166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62"/>
    </row>
    <row r="846" spans="1:65">
      <c r="A846" s="35"/>
      <c r="B846" s="3" t="s">
        <v>263</v>
      </c>
      <c r="C846" s="33"/>
      <c r="D846" s="27">
        <v>0.18362315395033019</v>
      </c>
      <c r="E846" s="27">
        <v>0.84241715715355014</v>
      </c>
      <c r="F846" s="27">
        <v>0.10954451150103316</v>
      </c>
      <c r="G846" s="27">
        <v>0.24221202832779934</v>
      </c>
      <c r="H846" s="27">
        <v>0.17511900715418258</v>
      </c>
      <c r="I846" s="27">
        <v>0.44121045620731458</v>
      </c>
      <c r="J846" s="27">
        <v>0.40824829046386357</v>
      </c>
      <c r="K846" s="27">
        <v>0.40824829046386296</v>
      </c>
      <c r="L846" s="27">
        <v>0.11802197350538422</v>
      </c>
      <c r="M846" s="27">
        <v>0.11016654059498579</v>
      </c>
      <c r="N846" s="27">
        <v>0.40824829046386302</v>
      </c>
      <c r="O846" s="27">
        <v>0.12649110640673519</v>
      </c>
      <c r="P846" s="27" t="s">
        <v>661</v>
      </c>
      <c r="Q846" s="27">
        <v>0.4683339264527675</v>
      </c>
      <c r="R846" s="166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62"/>
    </row>
    <row r="847" spans="1:65">
      <c r="A847" s="35"/>
      <c r="B847" s="3" t="s">
        <v>87</v>
      </c>
      <c r="C847" s="33"/>
      <c r="D847" s="13">
        <v>4.1445555912168058E-2</v>
      </c>
      <c r="E847" s="13">
        <v>0.2013746192398925</v>
      </c>
      <c r="F847" s="13">
        <v>3.3195306515464602E-2</v>
      </c>
      <c r="G847" s="13">
        <v>7.4146539284020194E-2</v>
      </c>
      <c r="H847" s="13">
        <v>5.4160517676551306E-2</v>
      </c>
      <c r="I847" s="13">
        <v>7.0405923862869355E-2</v>
      </c>
      <c r="J847" s="13">
        <v>0.14408763192842242</v>
      </c>
      <c r="K847" s="13">
        <v>0.1064995540340512</v>
      </c>
      <c r="L847" s="13">
        <v>3.3956765754601145E-2</v>
      </c>
      <c r="M847" s="13">
        <v>2.9868921986891766E-2</v>
      </c>
      <c r="N847" s="13">
        <v>0.10649955403405122</v>
      </c>
      <c r="O847" s="13">
        <v>7.0272836892630669E-2</v>
      </c>
      <c r="P847" s="13" t="s">
        <v>661</v>
      </c>
      <c r="Q847" s="13">
        <v>0.12872210530080644</v>
      </c>
      <c r="R847" s="166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62"/>
    </row>
    <row r="848" spans="1:65">
      <c r="A848" s="35"/>
      <c r="B848" s="3" t="s">
        <v>264</v>
      </c>
      <c r="C848" s="33"/>
      <c r="D848" s="13">
        <v>0.21756030193898446</v>
      </c>
      <c r="E848" s="13">
        <v>0.14964426541479847</v>
      </c>
      <c r="F848" s="13">
        <v>-9.3109304573186891E-2</v>
      </c>
      <c r="G848" s="13">
        <v>-0.102269816648205</v>
      </c>
      <c r="H848" s="13">
        <v>-0.11143032872322323</v>
      </c>
      <c r="I848" s="13">
        <v>0.7221762701034431</v>
      </c>
      <c r="J848" s="13">
        <v>-0.22135647362344313</v>
      </c>
      <c r="K848" s="13">
        <v>5.3458888627106349E-2</v>
      </c>
      <c r="L848" s="13">
        <v>-4.4836848220385361E-2</v>
      </c>
      <c r="M848" s="13">
        <v>1.3610661100776467E-2</v>
      </c>
      <c r="N848" s="13">
        <v>5.3458888627106349E-2</v>
      </c>
      <c r="O848" s="13">
        <v>-0.50533234794901105</v>
      </c>
      <c r="P848" s="13" t="s">
        <v>661</v>
      </c>
      <c r="Q848" s="13">
        <v>-1.3010701175075745E-4</v>
      </c>
      <c r="R848" s="166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62"/>
    </row>
    <row r="849" spans="1:65">
      <c r="A849" s="35"/>
      <c r="B849" s="53" t="s">
        <v>265</v>
      </c>
      <c r="C849" s="54"/>
      <c r="D849" s="52">
        <v>2.66</v>
      </c>
      <c r="E849" s="52">
        <v>1.97</v>
      </c>
      <c r="F849" s="52">
        <v>0.49</v>
      </c>
      <c r="G849" s="52">
        <v>0.57999999999999996</v>
      </c>
      <c r="H849" s="52">
        <v>0.67</v>
      </c>
      <c r="I849" s="52">
        <v>7.77</v>
      </c>
      <c r="J849" s="52" t="s">
        <v>266</v>
      </c>
      <c r="K849" s="52" t="s">
        <v>266</v>
      </c>
      <c r="L849" s="52">
        <v>0</v>
      </c>
      <c r="M849" s="52">
        <v>0.59</v>
      </c>
      <c r="N849" s="52" t="s">
        <v>266</v>
      </c>
      <c r="O849" s="52">
        <v>4.66</v>
      </c>
      <c r="P849" s="52">
        <v>2.71</v>
      </c>
      <c r="Q849" s="52">
        <v>0.45</v>
      </c>
      <c r="R849" s="166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62"/>
    </row>
    <row r="850" spans="1:65">
      <c r="B850" s="36" t="s">
        <v>314</v>
      </c>
      <c r="C850" s="20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BM850" s="62"/>
    </row>
    <row r="851" spans="1:65">
      <c r="BM851" s="62"/>
    </row>
    <row r="852" spans="1:65" ht="15">
      <c r="B852" s="37" t="s">
        <v>581</v>
      </c>
      <c r="BM852" s="32" t="s">
        <v>267</v>
      </c>
    </row>
    <row r="853" spans="1:65" ht="15">
      <c r="A853" s="28" t="s">
        <v>12</v>
      </c>
      <c r="B853" s="18" t="s">
        <v>115</v>
      </c>
      <c r="C853" s="15" t="s">
        <v>116</v>
      </c>
      <c r="D853" s="16" t="s">
        <v>234</v>
      </c>
      <c r="E853" s="17" t="s">
        <v>234</v>
      </c>
      <c r="F853" s="16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2">
        <v>1</v>
      </c>
    </row>
    <row r="854" spans="1:65">
      <c r="A854" s="35"/>
      <c r="B854" s="19" t="s">
        <v>235</v>
      </c>
      <c r="C854" s="8" t="s">
        <v>235</v>
      </c>
      <c r="D854" s="164" t="s">
        <v>250</v>
      </c>
      <c r="E854" s="165" t="s">
        <v>253</v>
      </c>
      <c r="F854" s="16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2" t="s">
        <v>3</v>
      </c>
    </row>
    <row r="855" spans="1:65">
      <c r="A855" s="35"/>
      <c r="B855" s="19"/>
      <c r="C855" s="8"/>
      <c r="D855" s="9" t="s">
        <v>269</v>
      </c>
      <c r="E855" s="10" t="s">
        <v>294</v>
      </c>
      <c r="F855" s="16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2">
        <v>2</v>
      </c>
    </row>
    <row r="856" spans="1:65">
      <c r="A856" s="35"/>
      <c r="B856" s="19"/>
      <c r="C856" s="8"/>
      <c r="D856" s="29" t="s">
        <v>295</v>
      </c>
      <c r="E856" s="29" t="s">
        <v>295</v>
      </c>
      <c r="F856" s="16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2">
        <v>2</v>
      </c>
    </row>
    <row r="857" spans="1:65">
      <c r="A857" s="35"/>
      <c r="B857" s="18">
        <v>1</v>
      </c>
      <c r="C857" s="14">
        <v>1</v>
      </c>
      <c r="D857" s="22">
        <v>3.8069999999999999</v>
      </c>
      <c r="E857" s="22">
        <v>3.2</v>
      </c>
      <c r="F857" s="16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>
        <v>1</v>
      </c>
      <c r="C858" s="8">
        <v>2</v>
      </c>
      <c r="D858" s="10">
        <v>3.84</v>
      </c>
      <c r="E858" s="10">
        <v>3.6</v>
      </c>
      <c r="F858" s="16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>
        <v>19</v>
      </c>
    </row>
    <row r="859" spans="1:65">
      <c r="A859" s="35"/>
      <c r="B859" s="19">
        <v>1</v>
      </c>
      <c r="C859" s="8">
        <v>3</v>
      </c>
      <c r="D859" s="10">
        <v>3.7149999999999999</v>
      </c>
      <c r="E859" s="10">
        <v>2.7</v>
      </c>
      <c r="F859" s="16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16</v>
      </c>
    </row>
    <row r="860" spans="1:65">
      <c r="A860" s="35"/>
      <c r="B860" s="19">
        <v>1</v>
      </c>
      <c r="C860" s="8">
        <v>4</v>
      </c>
      <c r="D860" s="10">
        <v>3.8480000000000003</v>
      </c>
      <c r="E860" s="10">
        <v>2.7</v>
      </c>
      <c r="F860" s="16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3.4315833333333301</v>
      </c>
    </row>
    <row r="861" spans="1:65">
      <c r="A861" s="35"/>
      <c r="B861" s="19">
        <v>1</v>
      </c>
      <c r="C861" s="8">
        <v>5</v>
      </c>
      <c r="D861" s="10">
        <v>3.8690000000000007</v>
      </c>
      <c r="E861" s="10">
        <v>3.1</v>
      </c>
      <c r="F861" s="16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25</v>
      </c>
    </row>
    <row r="862" spans="1:65">
      <c r="A862" s="35"/>
      <c r="B862" s="19">
        <v>1</v>
      </c>
      <c r="C862" s="8">
        <v>6</v>
      </c>
      <c r="D862" s="10">
        <v>3.8</v>
      </c>
      <c r="E862" s="10">
        <v>3</v>
      </c>
      <c r="F862" s="16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2"/>
    </row>
    <row r="863" spans="1:65">
      <c r="A863" s="35"/>
      <c r="B863" s="20" t="s">
        <v>261</v>
      </c>
      <c r="C863" s="12"/>
      <c r="D863" s="26">
        <v>3.813166666666667</v>
      </c>
      <c r="E863" s="26">
        <v>3.0499999999999994</v>
      </c>
      <c r="F863" s="16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2"/>
    </row>
    <row r="864" spans="1:65">
      <c r="A864" s="35"/>
      <c r="B864" s="3" t="s">
        <v>262</v>
      </c>
      <c r="C864" s="33"/>
      <c r="D864" s="11">
        <v>3.8235000000000001</v>
      </c>
      <c r="E864" s="11">
        <v>3.05</v>
      </c>
      <c r="F864" s="16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62"/>
    </row>
    <row r="865" spans="1:65">
      <c r="A865" s="35"/>
      <c r="B865" s="3" t="s">
        <v>263</v>
      </c>
      <c r="C865" s="33"/>
      <c r="D865" s="27">
        <v>5.458723904601414E-2</v>
      </c>
      <c r="E865" s="27">
        <v>0.33911649915627051</v>
      </c>
      <c r="F865" s="16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62"/>
    </row>
    <row r="866" spans="1:65">
      <c r="A866" s="35"/>
      <c r="B866" s="3" t="s">
        <v>87</v>
      </c>
      <c r="C866" s="33"/>
      <c r="D866" s="13">
        <v>1.4315461089911483E-2</v>
      </c>
      <c r="E866" s="13">
        <v>0.11118573742828544</v>
      </c>
      <c r="F866" s="16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62"/>
    </row>
    <row r="867" spans="1:65">
      <c r="A867" s="35"/>
      <c r="B867" s="3" t="s">
        <v>264</v>
      </c>
      <c r="C867" s="33"/>
      <c r="D867" s="13">
        <v>0.11119745501347889</v>
      </c>
      <c r="E867" s="13">
        <v>-0.11119745501347711</v>
      </c>
      <c r="F867" s="16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62"/>
    </row>
    <row r="868" spans="1:65">
      <c r="A868" s="35"/>
      <c r="B868" s="53" t="s">
        <v>265</v>
      </c>
      <c r="C868" s="54"/>
      <c r="D868" s="52">
        <v>0.67</v>
      </c>
      <c r="E868" s="52">
        <v>0.67</v>
      </c>
      <c r="F868" s="16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62"/>
    </row>
    <row r="869" spans="1:65">
      <c r="B869" s="36"/>
      <c r="C869" s="20"/>
      <c r="D869" s="31"/>
      <c r="E869" s="31"/>
      <c r="BM869" s="62"/>
    </row>
    <row r="870" spans="1:65" ht="15">
      <c r="B870" s="37" t="s">
        <v>582</v>
      </c>
      <c r="BM870" s="32" t="s">
        <v>67</v>
      </c>
    </row>
    <row r="871" spans="1:65" ht="15">
      <c r="A871" s="28" t="s">
        <v>15</v>
      </c>
      <c r="B871" s="18" t="s">
        <v>115</v>
      </c>
      <c r="C871" s="15" t="s">
        <v>116</v>
      </c>
      <c r="D871" s="16" t="s">
        <v>234</v>
      </c>
      <c r="E871" s="17" t="s">
        <v>234</v>
      </c>
      <c r="F871" s="17" t="s">
        <v>234</v>
      </c>
      <c r="G871" s="17" t="s">
        <v>234</v>
      </c>
      <c r="H871" s="17" t="s">
        <v>234</v>
      </c>
      <c r="I871" s="17" t="s">
        <v>234</v>
      </c>
      <c r="J871" s="17" t="s">
        <v>234</v>
      </c>
      <c r="K871" s="17" t="s">
        <v>234</v>
      </c>
      <c r="L871" s="17" t="s">
        <v>234</v>
      </c>
      <c r="M871" s="17" t="s">
        <v>234</v>
      </c>
      <c r="N871" s="17" t="s">
        <v>234</v>
      </c>
      <c r="O871" s="17" t="s">
        <v>234</v>
      </c>
      <c r="P871" s="17" t="s">
        <v>234</v>
      </c>
      <c r="Q871" s="17" t="s">
        <v>234</v>
      </c>
      <c r="R871" s="166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2">
        <v>1</v>
      </c>
    </row>
    <row r="872" spans="1:65">
      <c r="A872" s="35"/>
      <c r="B872" s="19" t="s">
        <v>235</v>
      </c>
      <c r="C872" s="8" t="s">
        <v>235</v>
      </c>
      <c r="D872" s="164" t="s">
        <v>241</v>
      </c>
      <c r="E872" s="165" t="s">
        <v>242</v>
      </c>
      <c r="F872" s="165" t="s">
        <v>243</v>
      </c>
      <c r="G872" s="165" t="s">
        <v>244</v>
      </c>
      <c r="H872" s="165" t="s">
        <v>245</v>
      </c>
      <c r="I872" s="165" t="s">
        <v>246</v>
      </c>
      <c r="J872" s="165" t="s">
        <v>247</v>
      </c>
      <c r="K872" s="165" t="s">
        <v>248</v>
      </c>
      <c r="L872" s="165" t="s">
        <v>249</v>
      </c>
      <c r="M872" s="165" t="s">
        <v>250</v>
      </c>
      <c r="N872" s="165" t="s">
        <v>251</v>
      </c>
      <c r="O872" s="165" t="s">
        <v>253</v>
      </c>
      <c r="P872" s="165" t="s">
        <v>255</v>
      </c>
      <c r="Q872" s="165" t="s">
        <v>268</v>
      </c>
      <c r="R872" s="166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2" t="s">
        <v>3</v>
      </c>
    </row>
    <row r="873" spans="1:65">
      <c r="A873" s="35"/>
      <c r="B873" s="19"/>
      <c r="C873" s="8"/>
      <c r="D873" s="9" t="s">
        <v>269</v>
      </c>
      <c r="E873" s="10" t="s">
        <v>269</v>
      </c>
      <c r="F873" s="10" t="s">
        <v>269</v>
      </c>
      <c r="G873" s="10" t="s">
        <v>269</v>
      </c>
      <c r="H873" s="10" t="s">
        <v>294</v>
      </c>
      <c r="I873" s="10" t="s">
        <v>271</v>
      </c>
      <c r="J873" s="10" t="s">
        <v>294</v>
      </c>
      <c r="K873" s="10" t="s">
        <v>271</v>
      </c>
      <c r="L873" s="10" t="s">
        <v>294</v>
      </c>
      <c r="M873" s="10" t="s">
        <v>269</v>
      </c>
      <c r="N873" s="10" t="s">
        <v>294</v>
      </c>
      <c r="O873" s="10" t="s">
        <v>294</v>
      </c>
      <c r="P873" s="10" t="s">
        <v>271</v>
      </c>
      <c r="Q873" s="10" t="s">
        <v>269</v>
      </c>
      <c r="R873" s="166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2">
        <v>2</v>
      </c>
    </row>
    <row r="874" spans="1:65">
      <c r="A874" s="35"/>
      <c r="B874" s="19"/>
      <c r="C874" s="8"/>
      <c r="D874" s="29" t="s">
        <v>295</v>
      </c>
      <c r="E874" s="29" t="s">
        <v>295</v>
      </c>
      <c r="F874" s="29" t="s">
        <v>295</v>
      </c>
      <c r="G874" s="29" t="s">
        <v>295</v>
      </c>
      <c r="H874" s="29" t="s">
        <v>297</v>
      </c>
      <c r="I874" s="29" t="s">
        <v>297</v>
      </c>
      <c r="J874" s="29" t="s">
        <v>297</v>
      </c>
      <c r="K874" s="29" t="s">
        <v>297</v>
      </c>
      <c r="L874" s="29" t="s">
        <v>298</v>
      </c>
      <c r="M874" s="29" t="s">
        <v>295</v>
      </c>
      <c r="N874" s="29" t="s">
        <v>298</v>
      </c>
      <c r="O874" s="29" t="s">
        <v>295</v>
      </c>
      <c r="P874" s="29" t="s">
        <v>295</v>
      </c>
      <c r="Q874" s="29" t="s">
        <v>299</v>
      </c>
      <c r="R874" s="166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2">
        <v>3</v>
      </c>
    </row>
    <row r="875" spans="1:65">
      <c r="A875" s="35"/>
      <c r="B875" s="18">
        <v>1</v>
      </c>
      <c r="C875" s="14">
        <v>1</v>
      </c>
      <c r="D875" s="22">
        <v>1.4</v>
      </c>
      <c r="E875" s="22">
        <v>1.3</v>
      </c>
      <c r="F875" s="23">
        <v>1.2</v>
      </c>
      <c r="G875" s="22">
        <v>1.4</v>
      </c>
      <c r="H875" s="158">
        <v>1.7</v>
      </c>
      <c r="I875" s="157" t="s">
        <v>97</v>
      </c>
      <c r="J875" s="23">
        <v>1.4</v>
      </c>
      <c r="K875" s="157" t="s">
        <v>97</v>
      </c>
      <c r="L875" s="22">
        <v>1.5078925405356693</v>
      </c>
      <c r="M875" s="22">
        <v>1.5</v>
      </c>
      <c r="N875" s="22">
        <v>1.4</v>
      </c>
      <c r="O875" s="22">
        <v>1.39</v>
      </c>
      <c r="P875" s="157" t="s">
        <v>97</v>
      </c>
      <c r="Q875" s="22">
        <v>1.5</v>
      </c>
      <c r="R875" s="166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>
        <v>1</v>
      </c>
      <c r="C876" s="8">
        <v>2</v>
      </c>
      <c r="D876" s="10">
        <v>1.3</v>
      </c>
      <c r="E876" s="10">
        <v>1.3</v>
      </c>
      <c r="F876" s="25">
        <v>1.2</v>
      </c>
      <c r="G876" s="10">
        <v>1.6</v>
      </c>
      <c r="H876" s="160">
        <v>1.7</v>
      </c>
      <c r="I876" s="159" t="s">
        <v>97</v>
      </c>
      <c r="J876" s="25">
        <v>1.5</v>
      </c>
      <c r="K876" s="159" t="s">
        <v>97</v>
      </c>
      <c r="L876" s="10">
        <v>1.4761926603648694</v>
      </c>
      <c r="M876" s="10">
        <v>1.47</v>
      </c>
      <c r="N876" s="10">
        <v>1.5</v>
      </c>
      <c r="O876" s="10">
        <v>1.44</v>
      </c>
      <c r="P876" s="159" t="s">
        <v>97</v>
      </c>
      <c r="Q876" s="10">
        <v>1.5</v>
      </c>
      <c r="R876" s="166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6</v>
      </c>
    </row>
    <row r="877" spans="1:65">
      <c r="A877" s="35"/>
      <c r="B877" s="19">
        <v>1</v>
      </c>
      <c r="C877" s="8">
        <v>3</v>
      </c>
      <c r="D877" s="10">
        <v>1.3</v>
      </c>
      <c r="E877" s="10">
        <v>1.4</v>
      </c>
      <c r="F877" s="25">
        <v>1.4</v>
      </c>
      <c r="G877" s="10">
        <v>1.3</v>
      </c>
      <c r="H877" s="160">
        <v>1.8</v>
      </c>
      <c r="I877" s="159" t="s">
        <v>97</v>
      </c>
      <c r="J877" s="25">
        <v>1.4</v>
      </c>
      <c r="K877" s="160" t="s">
        <v>97</v>
      </c>
      <c r="L877" s="11">
        <v>1.4505926844028911</v>
      </c>
      <c r="M877" s="11">
        <v>1.45</v>
      </c>
      <c r="N877" s="11">
        <v>1.5</v>
      </c>
      <c r="O877" s="11">
        <v>1.34</v>
      </c>
      <c r="P877" s="160" t="s">
        <v>97</v>
      </c>
      <c r="Q877" s="11">
        <v>1.5</v>
      </c>
      <c r="R877" s="166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16</v>
      </c>
    </row>
    <row r="878" spans="1:65">
      <c r="A878" s="35"/>
      <c r="B878" s="19">
        <v>1</v>
      </c>
      <c r="C878" s="8">
        <v>4</v>
      </c>
      <c r="D878" s="10">
        <v>1.3</v>
      </c>
      <c r="E878" s="10">
        <v>1.3</v>
      </c>
      <c r="F878" s="25">
        <v>1.2</v>
      </c>
      <c r="G878" s="10">
        <v>1.4</v>
      </c>
      <c r="H878" s="160">
        <v>1.7</v>
      </c>
      <c r="I878" s="159" t="s">
        <v>97</v>
      </c>
      <c r="J878" s="25">
        <v>1.5</v>
      </c>
      <c r="K878" s="160" t="s">
        <v>97</v>
      </c>
      <c r="L878" s="11">
        <v>1.4505926844028911</v>
      </c>
      <c r="M878" s="11">
        <v>1.5</v>
      </c>
      <c r="N878" s="11">
        <v>1.3</v>
      </c>
      <c r="O878" s="11">
        <v>1.43</v>
      </c>
      <c r="P878" s="160" t="s">
        <v>97</v>
      </c>
      <c r="Q878" s="11">
        <v>1.5</v>
      </c>
      <c r="R878" s="166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1.4057421977325641</v>
      </c>
    </row>
    <row r="879" spans="1:65">
      <c r="A879" s="35"/>
      <c r="B879" s="19">
        <v>1</v>
      </c>
      <c r="C879" s="8">
        <v>5</v>
      </c>
      <c r="D879" s="10">
        <v>1.3</v>
      </c>
      <c r="E879" s="10">
        <v>1.4</v>
      </c>
      <c r="F879" s="10">
        <v>1.3</v>
      </c>
      <c r="G879" s="10">
        <v>1.4</v>
      </c>
      <c r="H879" s="159">
        <v>1.8</v>
      </c>
      <c r="I879" s="159" t="s">
        <v>97</v>
      </c>
      <c r="J879" s="10">
        <v>1.5</v>
      </c>
      <c r="K879" s="159" t="s">
        <v>97</v>
      </c>
      <c r="L879" s="10">
        <v>1.4709257391926793</v>
      </c>
      <c r="M879" s="10">
        <v>1.56</v>
      </c>
      <c r="N879" s="10">
        <v>1.4</v>
      </c>
      <c r="O879" s="10">
        <v>1.34</v>
      </c>
      <c r="P879" s="159" t="s">
        <v>97</v>
      </c>
      <c r="Q879" s="10">
        <v>1.4</v>
      </c>
      <c r="R879" s="166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107</v>
      </c>
    </row>
    <row r="880" spans="1:65">
      <c r="A880" s="35"/>
      <c r="B880" s="19">
        <v>1</v>
      </c>
      <c r="C880" s="8">
        <v>6</v>
      </c>
      <c r="D880" s="10">
        <v>1.3</v>
      </c>
      <c r="E880" s="10">
        <v>1.4</v>
      </c>
      <c r="F880" s="10">
        <v>1.2</v>
      </c>
      <c r="G880" s="10">
        <v>1.4</v>
      </c>
      <c r="H880" s="159">
        <v>1.7</v>
      </c>
      <c r="I880" s="159" t="s">
        <v>97</v>
      </c>
      <c r="J880" s="10">
        <v>1.5</v>
      </c>
      <c r="K880" s="159" t="s">
        <v>97</v>
      </c>
      <c r="L880" s="10">
        <v>1.4983355550548594</v>
      </c>
      <c r="M880" s="10">
        <v>1.52</v>
      </c>
      <c r="N880" s="10">
        <v>1.4</v>
      </c>
      <c r="O880" s="10">
        <v>1.35</v>
      </c>
      <c r="P880" s="159" t="s">
        <v>97</v>
      </c>
      <c r="Q880" s="10">
        <v>1.5</v>
      </c>
      <c r="R880" s="166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2"/>
    </row>
    <row r="881" spans="1:65">
      <c r="A881" s="35"/>
      <c r="B881" s="20" t="s">
        <v>261</v>
      </c>
      <c r="C881" s="12"/>
      <c r="D881" s="26">
        <v>1.3166666666666667</v>
      </c>
      <c r="E881" s="26">
        <v>1.3499999999999999</v>
      </c>
      <c r="F881" s="26">
        <v>1.25</v>
      </c>
      <c r="G881" s="26">
        <v>1.4166666666666667</v>
      </c>
      <c r="H881" s="26">
        <v>1.7333333333333334</v>
      </c>
      <c r="I881" s="26" t="s">
        <v>661</v>
      </c>
      <c r="J881" s="26">
        <v>1.4666666666666668</v>
      </c>
      <c r="K881" s="26" t="s">
        <v>661</v>
      </c>
      <c r="L881" s="26">
        <v>1.4757553106589765</v>
      </c>
      <c r="M881" s="26">
        <v>1.5</v>
      </c>
      <c r="N881" s="26">
        <v>1.4166666666666667</v>
      </c>
      <c r="O881" s="26">
        <v>1.3816666666666666</v>
      </c>
      <c r="P881" s="26" t="s">
        <v>661</v>
      </c>
      <c r="Q881" s="26">
        <v>1.4833333333333334</v>
      </c>
      <c r="R881" s="166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2"/>
    </row>
    <row r="882" spans="1:65">
      <c r="A882" s="35"/>
      <c r="B882" s="3" t="s">
        <v>262</v>
      </c>
      <c r="C882" s="33"/>
      <c r="D882" s="11">
        <v>1.3</v>
      </c>
      <c r="E882" s="11">
        <v>1.35</v>
      </c>
      <c r="F882" s="11">
        <v>1.2</v>
      </c>
      <c r="G882" s="11">
        <v>1.4</v>
      </c>
      <c r="H882" s="11">
        <v>1.7</v>
      </c>
      <c r="I882" s="11" t="s">
        <v>661</v>
      </c>
      <c r="J882" s="11">
        <v>1.5</v>
      </c>
      <c r="K882" s="11" t="s">
        <v>661</v>
      </c>
      <c r="L882" s="11">
        <v>1.4735591997787743</v>
      </c>
      <c r="M882" s="11">
        <v>1.5</v>
      </c>
      <c r="N882" s="11">
        <v>1.4</v>
      </c>
      <c r="O882" s="11">
        <v>1.37</v>
      </c>
      <c r="P882" s="11" t="s">
        <v>661</v>
      </c>
      <c r="Q882" s="11">
        <v>1.5</v>
      </c>
      <c r="R882" s="166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2"/>
    </row>
    <row r="883" spans="1:65">
      <c r="A883" s="35"/>
      <c r="B883" s="3" t="s">
        <v>263</v>
      </c>
      <c r="C883" s="33"/>
      <c r="D883" s="27">
        <v>4.0824829046386249E-2</v>
      </c>
      <c r="E883" s="27">
        <v>5.477225575051653E-2</v>
      </c>
      <c r="F883" s="27">
        <v>8.3666002653407553E-2</v>
      </c>
      <c r="G883" s="27">
        <v>9.8319208025017549E-2</v>
      </c>
      <c r="H883" s="27">
        <v>5.1639777949432274E-2</v>
      </c>
      <c r="I883" s="27" t="s">
        <v>661</v>
      </c>
      <c r="J883" s="27">
        <v>5.1639777949432267E-2</v>
      </c>
      <c r="K883" s="27" t="s">
        <v>661</v>
      </c>
      <c r="L883" s="27">
        <v>2.3801262725516852E-2</v>
      </c>
      <c r="M883" s="27">
        <v>3.847076812334272E-2</v>
      </c>
      <c r="N883" s="27">
        <v>7.5277265270908097E-2</v>
      </c>
      <c r="O883" s="27">
        <v>4.535048695071156E-2</v>
      </c>
      <c r="P883" s="27" t="s">
        <v>661</v>
      </c>
      <c r="Q883" s="27">
        <v>4.0824829046386339E-2</v>
      </c>
      <c r="R883" s="232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  <c r="AC883" s="233"/>
      <c r="AD883" s="233"/>
      <c r="AE883" s="233"/>
      <c r="AF883" s="233"/>
      <c r="AG883" s="233"/>
      <c r="AH883" s="233"/>
      <c r="AI883" s="233"/>
      <c r="AJ883" s="233"/>
      <c r="AK883" s="233"/>
      <c r="AL883" s="233"/>
      <c r="AM883" s="233"/>
      <c r="AN883" s="233"/>
      <c r="AO883" s="233"/>
      <c r="AP883" s="233"/>
      <c r="AQ883" s="233"/>
      <c r="AR883" s="233"/>
      <c r="AS883" s="233"/>
      <c r="AT883" s="233"/>
      <c r="AU883" s="233"/>
      <c r="AV883" s="233"/>
      <c r="AW883" s="233"/>
      <c r="AX883" s="233"/>
      <c r="AY883" s="233"/>
      <c r="AZ883" s="233"/>
      <c r="BA883" s="233"/>
      <c r="BB883" s="233"/>
      <c r="BC883" s="233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63"/>
    </row>
    <row r="884" spans="1:65">
      <c r="A884" s="35"/>
      <c r="B884" s="3" t="s">
        <v>87</v>
      </c>
      <c r="C884" s="33"/>
      <c r="D884" s="13">
        <v>3.1006199275736394E-2</v>
      </c>
      <c r="E884" s="13">
        <v>4.0572041296678914E-2</v>
      </c>
      <c r="F884" s="13">
        <v>6.6932802122726037E-2</v>
      </c>
      <c r="G884" s="13">
        <v>6.9401793900012387E-2</v>
      </c>
      <c r="H884" s="13">
        <v>2.9792179586210926E-2</v>
      </c>
      <c r="I884" s="13" t="s">
        <v>661</v>
      </c>
      <c r="J884" s="13">
        <v>3.520893951097654E-2</v>
      </c>
      <c r="K884" s="13" t="s">
        <v>661</v>
      </c>
      <c r="L884" s="13">
        <v>1.6128190461932847E-2</v>
      </c>
      <c r="M884" s="13">
        <v>2.5647178748895147E-2</v>
      </c>
      <c r="N884" s="13">
        <v>5.3136893132405716E-2</v>
      </c>
      <c r="O884" s="13">
        <v>3.2823030362396789E-2</v>
      </c>
      <c r="P884" s="13" t="s">
        <v>661</v>
      </c>
      <c r="Q884" s="13">
        <v>2.7522356660485171E-2</v>
      </c>
      <c r="R884" s="166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3" t="s">
        <v>264</v>
      </c>
      <c r="C885" s="33"/>
      <c r="D885" s="13">
        <v>-6.3365481387394285E-2</v>
      </c>
      <c r="E885" s="13">
        <v>-3.9653215093404359E-2</v>
      </c>
      <c r="F885" s="13">
        <v>-0.11079001397537425</v>
      </c>
      <c r="G885" s="13">
        <v>7.7713174945759356E-3</v>
      </c>
      <c r="H885" s="13">
        <v>0.233037847287481</v>
      </c>
      <c r="I885" s="13" t="s">
        <v>661</v>
      </c>
      <c r="J885" s="13">
        <v>4.3339716935560935E-2</v>
      </c>
      <c r="K885" s="13" t="s">
        <v>661</v>
      </c>
      <c r="L885" s="13">
        <v>4.9805087333468556E-2</v>
      </c>
      <c r="M885" s="13">
        <v>6.705198322955086E-2</v>
      </c>
      <c r="N885" s="13">
        <v>7.7713174945759356E-3</v>
      </c>
      <c r="O885" s="13">
        <v>-1.7126562114113786E-2</v>
      </c>
      <c r="P885" s="13" t="s">
        <v>661</v>
      </c>
      <c r="Q885" s="13">
        <v>5.5195850082555786E-2</v>
      </c>
      <c r="R885" s="166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53" t="s">
        <v>265</v>
      </c>
      <c r="C886" s="54"/>
      <c r="D886" s="52">
        <v>0.99</v>
      </c>
      <c r="E886" s="52">
        <v>0.78</v>
      </c>
      <c r="F886" s="52">
        <v>1.42</v>
      </c>
      <c r="G886" s="52">
        <v>0.35</v>
      </c>
      <c r="H886" s="52">
        <v>1.68</v>
      </c>
      <c r="I886" s="52">
        <v>22.58</v>
      </c>
      <c r="J886" s="52">
        <v>0.03</v>
      </c>
      <c r="K886" s="52">
        <v>22.58</v>
      </c>
      <c r="L886" s="52">
        <v>0.03</v>
      </c>
      <c r="M886" s="52">
        <v>0.18</v>
      </c>
      <c r="N886" s="52">
        <v>0.35</v>
      </c>
      <c r="O886" s="52">
        <v>0.56999999999999995</v>
      </c>
      <c r="P886" s="52">
        <v>22.58</v>
      </c>
      <c r="Q886" s="52">
        <v>0.08</v>
      </c>
      <c r="R886" s="166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B887" s="36"/>
      <c r="C887" s="20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BM887" s="62"/>
    </row>
    <row r="888" spans="1:65" ht="15">
      <c r="B888" s="37" t="s">
        <v>583</v>
      </c>
      <c r="BM888" s="32" t="s">
        <v>67</v>
      </c>
    </row>
    <row r="889" spans="1:65" ht="15">
      <c r="A889" s="28" t="s">
        <v>18</v>
      </c>
      <c r="B889" s="18" t="s">
        <v>115</v>
      </c>
      <c r="C889" s="15" t="s">
        <v>116</v>
      </c>
      <c r="D889" s="16" t="s">
        <v>234</v>
      </c>
      <c r="E889" s="17" t="s">
        <v>234</v>
      </c>
      <c r="F889" s="17" t="s">
        <v>234</v>
      </c>
      <c r="G889" s="17" t="s">
        <v>234</v>
      </c>
      <c r="H889" s="17" t="s">
        <v>234</v>
      </c>
      <c r="I889" s="17" t="s">
        <v>234</v>
      </c>
      <c r="J889" s="17" t="s">
        <v>234</v>
      </c>
      <c r="K889" s="17" t="s">
        <v>234</v>
      </c>
      <c r="L889" s="17" t="s">
        <v>234</v>
      </c>
      <c r="M889" s="17" t="s">
        <v>234</v>
      </c>
      <c r="N889" s="17" t="s">
        <v>234</v>
      </c>
      <c r="O889" s="17" t="s">
        <v>234</v>
      </c>
      <c r="P889" s="17" t="s">
        <v>234</v>
      </c>
      <c r="Q889" s="17" t="s">
        <v>234</v>
      </c>
      <c r="R889" s="17" t="s">
        <v>234</v>
      </c>
      <c r="S889" s="17" t="s">
        <v>234</v>
      </c>
      <c r="T889" s="17" t="s">
        <v>234</v>
      </c>
      <c r="U889" s="17" t="s">
        <v>234</v>
      </c>
      <c r="V889" s="166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2">
        <v>1</v>
      </c>
    </row>
    <row r="890" spans="1:65">
      <c r="A890" s="35"/>
      <c r="B890" s="19" t="s">
        <v>235</v>
      </c>
      <c r="C890" s="8" t="s">
        <v>235</v>
      </c>
      <c r="D890" s="164" t="s">
        <v>237</v>
      </c>
      <c r="E890" s="165" t="s">
        <v>239</v>
      </c>
      <c r="F890" s="165" t="s">
        <v>241</v>
      </c>
      <c r="G890" s="165" t="s">
        <v>242</v>
      </c>
      <c r="H890" s="165" t="s">
        <v>243</v>
      </c>
      <c r="I890" s="165" t="s">
        <v>244</v>
      </c>
      <c r="J890" s="165" t="s">
        <v>245</v>
      </c>
      <c r="K890" s="165" t="s">
        <v>246</v>
      </c>
      <c r="L890" s="165" t="s">
        <v>247</v>
      </c>
      <c r="M890" s="165" t="s">
        <v>248</v>
      </c>
      <c r="N890" s="165" t="s">
        <v>249</v>
      </c>
      <c r="O890" s="165" t="s">
        <v>250</v>
      </c>
      <c r="P890" s="165" t="s">
        <v>251</v>
      </c>
      <c r="Q890" s="165" t="s">
        <v>252</v>
      </c>
      <c r="R890" s="165" t="s">
        <v>253</v>
      </c>
      <c r="S890" s="165" t="s">
        <v>254</v>
      </c>
      <c r="T890" s="165" t="s">
        <v>255</v>
      </c>
      <c r="U890" s="165" t="s">
        <v>268</v>
      </c>
      <c r="V890" s="166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2" t="s">
        <v>3</v>
      </c>
    </row>
    <row r="891" spans="1:65">
      <c r="A891" s="35"/>
      <c r="B891" s="19"/>
      <c r="C891" s="8"/>
      <c r="D891" s="9" t="s">
        <v>271</v>
      </c>
      <c r="E891" s="10" t="s">
        <v>269</v>
      </c>
      <c r="F891" s="10" t="s">
        <v>269</v>
      </c>
      <c r="G891" s="10" t="s">
        <v>269</v>
      </c>
      <c r="H891" s="10" t="s">
        <v>269</v>
      </c>
      <c r="I891" s="10" t="s">
        <v>269</v>
      </c>
      <c r="J891" s="10" t="s">
        <v>294</v>
      </c>
      <c r="K891" s="10" t="s">
        <v>271</v>
      </c>
      <c r="L891" s="10" t="s">
        <v>294</v>
      </c>
      <c r="M891" s="10" t="s">
        <v>271</v>
      </c>
      <c r="N891" s="10" t="s">
        <v>294</v>
      </c>
      <c r="O891" s="10" t="s">
        <v>269</v>
      </c>
      <c r="P891" s="10" t="s">
        <v>294</v>
      </c>
      <c r="Q891" s="10" t="s">
        <v>271</v>
      </c>
      <c r="R891" s="10" t="s">
        <v>294</v>
      </c>
      <c r="S891" s="10" t="s">
        <v>271</v>
      </c>
      <c r="T891" s="10" t="s">
        <v>271</v>
      </c>
      <c r="U891" s="10" t="s">
        <v>271</v>
      </c>
      <c r="V891" s="166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>
        <v>0</v>
      </c>
    </row>
    <row r="892" spans="1:65">
      <c r="A892" s="35"/>
      <c r="B892" s="19"/>
      <c r="C892" s="8"/>
      <c r="D892" s="29" t="s">
        <v>295</v>
      </c>
      <c r="E892" s="29" t="s">
        <v>295</v>
      </c>
      <c r="F892" s="29" t="s">
        <v>295</v>
      </c>
      <c r="G892" s="29" t="s">
        <v>295</v>
      </c>
      <c r="H892" s="29" t="s">
        <v>295</v>
      </c>
      <c r="I892" s="29" t="s">
        <v>295</v>
      </c>
      <c r="J892" s="29" t="s">
        <v>297</v>
      </c>
      <c r="K892" s="29" t="s">
        <v>297</v>
      </c>
      <c r="L892" s="29" t="s">
        <v>297</v>
      </c>
      <c r="M892" s="29" t="s">
        <v>297</v>
      </c>
      <c r="N892" s="29" t="s">
        <v>298</v>
      </c>
      <c r="O892" s="29" t="s">
        <v>295</v>
      </c>
      <c r="P892" s="29" t="s">
        <v>298</v>
      </c>
      <c r="Q892" s="29" t="s">
        <v>298</v>
      </c>
      <c r="R892" s="29" t="s">
        <v>295</v>
      </c>
      <c r="S892" s="29" t="s">
        <v>297</v>
      </c>
      <c r="T892" s="29" t="s">
        <v>295</v>
      </c>
      <c r="U892" s="29" t="s">
        <v>299</v>
      </c>
      <c r="V892" s="166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2">
        <v>1</v>
      </c>
    </row>
    <row r="893" spans="1:65">
      <c r="A893" s="35"/>
      <c r="B893" s="18">
        <v>1</v>
      </c>
      <c r="C893" s="14">
        <v>1</v>
      </c>
      <c r="D893" s="234">
        <v>49.044499999999999</v>
      </c>
      <c r="E893" s="234">
        <v>50.9</v>
      </c>
      <c r="F893" s="266">
        <v>55.7</v>
      </c>
      <c r="G893" s="234">
        <v>52.9</v>
      </c>
      <c r="H893" s="266">
        <v>51.4</v>
      </c>
      <c r="I893" s="234">
        <v>51.7</v>
      </c>
      <c r="J893" s="266">
        <v>55</v>
      </c>
      <c r="K893" s="234">
        <v>45.8</v>
      </c>
      <c r="L893" s="234">
        <v>50.3</v>
      </c>
      <c r="M893" s="234">
        <v>54.8</v>
      </c>
      <c r="N893" s="234">
        <v>54.919662042433728</v>
      </c>
      <c r="O893" s="234">
        <v>55.04</v>
      </c>
      <c r="P893" s="234">
        <v>49</v>
      </c>
      <c r="Q893" s="234">
        <v>43</v>
      </c>
      <c r="R893" s="234">
        <v>56.8</v>
      </c>
      <c r="S893" s="234">
        <v>57</v>
      </c>
      <c r="T893" s="234">
        <v>48.534999999999997</v>
      </c>
      <c r="U893" s="234">
        <v>48.9</v>
      </c>
      <c r="V893" s="235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  <c r="AG893" s="236"/>
      <c r="AH893" s="236"/>
      <c r="AI893" s="236"/>
      <c r="AJ893" s="236"/>
      <c r="AK893" s="236"/>
      <c r="AL893" s="236"/>
      <c r="AM893" s="236"/>
      <c r="AN893" s="236"/>
      <c r="AO893" s="236"/>
      <c r="AP893" s="236"/>
      <c r="AQ893" s="236"/>
      <c r="AR893" s="236"/>
      <c r="AS893" s="236"/>
      <c r="AT893" s="236"/>
      <c r="AU893" s="236"/>
      <c r="AV893" s="236"/>
      <c r="AW893" s="236"/>
      <c r="AX893" s="236"/>
      <c r="AY893" s="236"/>
      <c r="AZ893" s="236"/>
      <c r="BA893" s="236"/>
      <c r="BB893" s="236"/>
      <c r="BC893" s="236"/>
      <c r="BD893" s="236"/>
      <c r="BE893" s="236"/>
      <c r="BF893" s="236"/>
      <c r="BG893" s="236"/>
      <c r="BH893" s="236"/>
      <c r="BI893" s="236"/>
      <c r="BJ893" s="236"/>
      <c r="BK893" s="236"/>
      <c r="BL893" s="236"/>
      <c r="BM893" s="237">
        <v>1</v>
      </c>
    </row>
    <row r="894" spans="1:65">
      <c r="A894" s="35"/>
      <c r="B894" s="19">
        <v>1</v>
      </c>
      <c r="C894" s="8">
        <v>2</v>
      </c>
      <c r="D894" s="238">
        <v>49.298999999999999</v>
      </c>
      <c r="E894" s="238">
        <v>51</v>
      </c>
      <c r="F894" s="268">
        <v>54.7</v>
      </c>
      <c r="G894" s="238">
        <v>52.4</v>
      </c>
      <c r="H894" s="268">
        <v>51.6</v>
      </c>
      <c r="I894" s="238">
        <v>60.2</v>
      </c>
      <c r="J894" s="268">
        <v>53.9</v>
      </c>
      <c r="K894" s="238">
        <v>45.1</v>
      </c>
      <c r="L894" s="238">
        <v>50.8</v>
      </c>
      <c r="M894" s="238">
        <v>53.9</v>
      </c>
      <c r="N894" s="238">
        <v>53.093505623834389</v>
      </c>
      <c r="O894" s="238">
        <v>54.87</v>
      </c>
      <c r="P894" s="238">
        <v>47.3</v>
      </c>
      <c r="Q894" s="238">
        <v>46</v>
      </c>
      <c r="R894" s="238">
        <v>55.1</v>
      </c>
      <c r="S894" s="238">
        <v>60</v>
      </c>
      <c r="T894" s="238">
        <v>48.738999999999997</v>
      </c>
      <c r="U894" s="238">
        <v>42.3</v>
      </c>
      <c r="V894" s="235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  <c r="AG894" s="236"/>
      <c r="AH894" s="236"/>
      <c r="AI894" s="236"/>
      <c r="AJ894" s="236"/>
      <c r="AK894" s="236"/>
      <c r="AL894" s="236"/>
      <c r="AM894" s="236"/>
      <c r="AN894" s="236"/>
      <c r="AO894" s="236"/>
      <c r="AP894" s="236"/>
      <c r="AQ894" s="236"/>
      <c r="AR894" s="236"/>
      <c r="AS894" s="236"/>
      <c r="AT894" s="236"/>
      <c r="AU894" s="236"/>
      <c r="AV894" s="236"/>
      <c r="AW894" s="236"/>
      <c r="AX894" s="236"/>
      <c r="AY894" s="236"/>
      <c r="AZ894" s="236"/>
      <c r="BA894" s="236"/>
      <c r="BB894" s="236"/>
      <c r="BC894" s="236"/>
      <c r="BD894" s="236"/>
      <c r="BE894" s="236"/>
      <c r="BF894" s="236"/>
      <c r="BG894" s="236"/>
      <c r="BH894" s="236"/>
      <c r="BI894" s="236"/>
      <c r="BJ894" s="236"/>
      <c r="BK894" s="236"/>
      <c r="BL894" s="236"/>
      <c r="BM894" s="237">
        <v>7</v>
      </c>
    </row>
    <row r="895" spans="1:65">
      <c r="A895" s="35"/>
      <c r="B895" s="19">
        <v>1</v>
      </c>
      <c r="C895" s="8">
        <v>3</v>
      </c>
      <c r="D895" s="238">
        <v>49.678800000000003</v>
      </c>
      <c r="E895" s="238">
        <v>49.5</v>
      </c>
      <c r="F895" s="268">
        <v>55.1</v>
      </c>
      <c r="G895" s="238">
        <v>53.6</v>
      </c>
      <c r="H895" s="269">
        <v>57.4</v>
      </c>
      <c r="I895" s="238">
        <v>47.4</v>
      </c>
      <c r="J895" s="268">
        <v>54.2</v>
      </c>
      <c r="K895" s="268">
        <v>46.7</v>
      </c>
      <c r="L895" s="241">
        <v>50.3</v>
      </c>
      <c r="M895" s="241">
        <v>50.9</v>
      </c>
      <c r="N895" s="241">
        <v>53.551190435448341</v>
      </c>
      <c r="O895" s="241">
        <v>53.65</v>
      </c>
      <c r="P895" s="241">
        <v>48.7</v>
      </c>
      <c r="Q895" s="241">
        <v>59</v>
      </c>
      <c r="R895" s="241">
        <v>53.4</v>
      </c>
      <c r="S895" s="241">
        <v>62</v>
      </c>
      <c r="T895" s="241">
        <v>48.369250000000001</v>
      </c>
      <c r="U895" s="241">
        <v>50.8</v>
      </c>
      <c r="V895" s="235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  <c r="AG895" s="236"/>
      <c r="AH895" s="236"/>
      <c r="AI895" s="236"/>
      <c r="AJ895" s="236"/>
      <c r="AK895" s="236"/>
      <c r="AL895" s="236"/>
      <c r="AM895" s="236"/>
      <c r="AN895" s="236"/>
      <c r="AO895" s="236"/>
      <c r="AP895" s="236"/>
      <c r="AQ895" s="236"/>
      <c r="AR895" s="236"/>
      <c r="AS895" s="236"/>
      <c r="AT895" s="236"/>
      <c r="AU895" s="236"/>
      <c r="AV895" s="236"/>
      <c r="AW895" s="236"/>
      <c r="AX895" s="236"/>
      <c r="AY895" s="236"/>
      <c r="AZ895" s="236"/>
      <c r="BA895" s="236"/>
      <c r="BB895" s="236"/>
      <c r="BC895" s="236"/>
      <c r="BD895" s="236"/>
      <c r="BE895" s="236"/>
      <c r="BF895" s="236"/>
      <c r="BG895" s="236"/>
      <c r="BH895" s="236"/>
      <c r="BI895" s="236"/>
      <c r="BJ895" s="236"/>
      <c r="BK895" s="236"/>
      <c r="BL895" s="236"/>
      <c r="BM895" s="237">
        <v>16</v>
      </c>
    </row>
    <row r="896" spans="1:65">
      <c r="A896" s="35"/>
      <c r="B896" s="19">
        <v>1</v>
      </c>
      <c r="C896" s="8">
        <v>4</v>
      </c>
      <c r="D896" s="238">
        <v>48.955100000000002</v>
      </c>
      <c r="E896" s="238">
        <v>50.4</v>
      </c>
      <c r="F896" s="268">
        <v>52.9</v>
      </c>
      <c r="G896" s="238">
        <v>50.7</v>
      </c>
      <c r="H896" s="268">
        <v>50.3</v>
      </c>
      <c r="I896" s="238">
        <v>47.5</v>
      </c>
      <c r="J896" s="268">
        <v>54.5</v>
      </c>
      <c r="K896" s="268">
        <v>45.5</v>
      </c>
      <c r="L896" s="241">
        <v>51.3</v>
      </c>
      <c r="M896" s="241">
        <v>53.5</v>
      </c>
      <c r="N896" s="241">
        <v>53.405443201551975</v>
      </c>
      <c r="O896" s="241">
        <v>54.36</v>
      </c>
      <c r="P896" s="241">
        <v>49.7</v>
      </c>
      <c r="Q896" s="241">
        <v>58</v>
      </c>
      <c r="R896" s="241">
        <v>51.5</v>
      </c>
      <c r="S896" s="241">
        <v>60</v>
      </c>
      <c r="T896" s="241">
        <v>48.580333333333328</v>
      </c>
      <c r="U896" s="241">
        <v>43.9</v>
      </c>
      <c r="V896" s="235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  <c r="AG896" s="236"/>
      <c r="AH896" s="236"/>
      <c r="AI896" s="236"/>
      <c r="AJ896" s="236"/>
      <c r="AK896" s="236"/>
      <c r="AL896" s="236"/>
      <c r="AM896" s="236"/>
      <c r="AN896" s="236"/>
      <c r="AO896" s="236"/>
      <c r="AP896" s="236"/>
      <c r="AQ896" s="236"/>
      <c r="AR896" s="236"/>
      <c r="AS896" s="236"/>
      <c r="AT896" s="236"/>
      <c r="AU896" s="236"/>
      <c r="AV896" s="236"/>
      <c r="AW896" s="236"/>
      <c r="AX896" s="236"/>
      <c r="AY896" s="236"/>
      <c r="AZ896" s="236"/>
      <c r="BA896" s="236"/>
      <c r="BB896" s="236"/>
      <c r="BC896" s="236"/>
      <c r="BD896" s="236"/>
      <c r="BE896" s="236"/>
      <c r="BF896" s="236"/>
      <c r="BG896" s="236"/>
      <c r="BH896" s="236"/>
      <c r="BI896" s="236"/>
      <c r="BJ896" s="236"/>
      <c r="BK896" s="236"/>
      <c r="BL896" s="236"/>
      <c r="BM896" s="237">
        <v>51.492347582316853</v>
      </c>
    </row>
    <row r="897" spans="1:65">
      <c r="A897" s="35"/>
      <c r="B897" s="19">
        <v>1</v>
      </c>
      <c r="C897" s="8">
        <v>5</v>
      </c>
      <c r="D897" s="238">
        <v>49.825800000000001</v>
      </c>
      <c r="E897" s="238">
        <v>51.3</v>
      </c>
      <c r="F897" s="238">
        <v>52.1</v>
      </c>
      <c r="G897" s="238">
        <v>52.2</v>
      </c>
      <c r="H897" s="238">
        <v>52.1</v>
      </c>
      <c r="I897" s="238">
        <v>53</v>
      </c>
      <c r="J897" s="238">
        <v>53.9</v>
      </c>
      <c r="K897" s="238">
        <v>44.4</v>
      </c>
      <c r="L897" s="238">
        <v>50.8</v>
      </c>
      <c r="M897" s="238">
        <v>52.3</v>
      </c>
      <c r="N897" s="238">
        <v>55.223390172188701</v>
      </c>
      <c r="O897" s="238">
        <v>55.53</v>
      </c>
      <c r="P897" s="238">
        <v>47.5</v>
      </c>
      <c r="Q897" s="238">
        <v>53</v>
      </c>
      <c r="R897" s="238">
        <v>51.9</v>
      </c>
      <c r="S897" s="238">
        <v>60</v>
      </c>
      <c r="T897" s="238">
        <v>48.836749999999995</v>
      </c>
      <c r="U897" s="238">
        <v>41.7</v>
      </c>
      <c r="V897" s="235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  <c r="AG897" s="236"/>
      <c r="AH897" s="236"/>
      <c r="AI897" s="236"/>
      <c r="AJ897" s="236"/>
      <c r="AK897" s="236"/>
      <c r="AL897" s="236"/>
      <c r="AM897" s="236"/>
      <c r="AN897" s="236"/>
      <c r="AO897" s="236"/>
      <c r="AP897" s="236"/>
      <c r="AQ897" s="236"/>
      <c r="AR897" s="236"/>
      <c r="AS897" s="236"/>
      <c r="AT897" s="236"/>
      <c r="AU897" s="236"/>
      <c r="AV897" s="236"/>
      <c r="AW897" s="236"/>
      <c r="AX897" s="236"/>
      <c r="AY897" s="236"/>
      <c r="AZ897" s="236"/>
      <c r="BA897" s="236"/>
      <c r="BB897" s="236"/>
      <c r="BC897" s="236"/>
      <c r="BD897" s="236"/>
      <c r="BE897" s="236"/>
      <c r="BF897" s="236"/>
      <c r="BG897" s="236"/>
      <c r="BH897" s="236"/>
      <c r="BI897" s="236"/>
      <c r="BJ897" s="236"/>
      <c r="BK897" s="236"/>
      <c r="BL897" s="236"/>
      <c r="BM897" s="237">
        <v>108</v>
      </c>
    </row>
    <row r="898" spans="1:65">
      <c r="A898" s="35"/>
      <c r="B898" s="19">
        <v>1</v>
      </c>
      <c r="C898" s="8">
        <v>6</v>
      </c>
      <c r="D898" s="238">
        <v>49.627200000000002</v>
      </c>
      <c r="E898" s="238">
        <v>51.3</v>
      </c>
      <c r="F898" s="238">
        <v>54.8</v>
      </c>
      <c r="G898" s="238">
        <v>53.1</v>
      </c>
      <c r="H898" s="238">
        <v>49.9</v>
      </c>
      <c r="I898" s="238">
        <v>49.3</v>
      </c>
      <c r="J898" s="238">
        <v>54.6</v>
      </c>
      <c r="K898" s="238">
        <v>45.7</v>
      </c>
      <c r="L898" s="238">
        <v>51.1</v>
      </c>
      <c r="M898" s="238">
        <v>52.8</v>
      </c>
      <c r="N898" s="238">
        <v>53.992114081428298</v>
      </c>
      <c r="O898" s="238">
        <v>55.22</v>
      </c>
      <c r="P898" s="238">
        <v>46.3</v>
      </c>
      <c r="Q898" s="238">
        <v>46</v>
      </c>
      <c r="R898" s="238">
        <v>49.9</v>
      </c>
      <c r="S898" s="238">
        <v>56</v>
      </c>
      <c r="T898" s="238">
        <v>48.067499999999995</v>
      </c>
      <c r="U898" s="238">
        <v>43.9</v>
      </c>
      <c r="V898" s="235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  <c r="AG898" s="236"/>
      <c r="AH898" s="236"/>
      <c r="AI898" s="236"/>
      <c r="AJ898" s="236"/>
      <c r="AK898" s="236"/>
      <c r="AL898" s="236"/>
      <c r="AM898" s="236"/>
      <c r="AN898" s="236"/>
      <c r="AO898" s="236"/>
      <c r="AP898" s="236"/>
      <c r="AQ898" s="236"/>
      <c r="AR898" s="236"/>
      <c r="AS898" s="236"/>
      <c r="AT898" s="236"/>
      <c r="AU898" s="236"/>
      <c r="AV898" s="236"/>
      <c r="AW898" s="236"/>
      <c r="AX898" s="236"/>
      <c r="AY898" s="236"/>
      <c r="AZ898" s="236"/>
      <c r="BA898" s="236"/>
      <c r="BB898" s="236"/>
      <c r="BC898" s="236"/>
      <c r="BD898" s="236"/>
      <c r="BE898" s="236"/>
      <c r="BF898" s="236"/>
      <c r="BG898" s="236"/>
      <c r="BH898" s="236"/>
      <c r="BI898" s="236"/>
      <c r="BJ898" s="236"/>
      <c r="BK898" s="236"/>
      <c r="BL898" s="236"/>
      <c r="BM898" s="239"/>
    </row>
    <row r="899" spans="1:65">
      <c r="A899" s="35"/>
      <c r="B899" s="20" t="s">
        <v>261</v>
      </c>
      <c r="C899" s="12"/>
      <c r="D899" s="240">
        <v>49.40506666666667</v>
      </c>
      <c r="E899" s="240">
        <v>50.733333333333341</v>
      </c>
      <c r="F899" s="240">
        <v>54.216666666666669</v>
      </c>
      <c r="G899" s="240">
        <v>52.483333333333341</v>
      </c>
      <c r="H899" s="240">
        <v>52.116666666666667</v>
      </c>
      <c r="I899" s="240">
        <v>51.516666666666673</v>
      </c>
      <c r="J899" s="240">
        <v>54.35</v>
      </c>
      <c r="K899" s="240">
        <v>45.533333333333339</v>
      </c>
      <c r="L899" s="240">
        <v>50.766666666666673</v>
      </c>
      <c r="M899" s="240">
        <v>53.033333333333331</v>
      </c>
      <c r="N899" s="240">
        <v>54.030884259480899</v>
      </c>
      <c r="O899" s="240">
        <v>54.778333333333343</v>
      </c>
      <c r="P899" s="240">
        <v>48.083333333333336</v>
      </c>
      <c r="Q899" s="240">
        <v>50.833333333333336</v>
      </c>
      <c r="R899" s="240">
        <v>53.099999999999994</v>
      </c>
      <c r="S899" s="240">
        <v>59.166666666666664</v>
      </c>
      <c r="T899" s="240">
        <v>48.521305555555557</v>
      </c>
      <c r="U899" s="240">
        <v>45.25</v>
      </c>
      <c r="V899" s="235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  <c r="AG899" s="236"/>
      <c r="AH899" s="236"/>
      <c r="AI899" s="236"/>
      <c r="AJ899" s="236"/>
      <c r="AK899" s="236"/>
      <c r="AL899" s="236"/>
      <c r="AM899" s="236"/>
      <c r="AN899" s="236"/>
      <c r="AO899" s="236"/>
      <c r="AP899" s="236"/>
      <c r="AQ899" s="236"/>
      <c r="AR899" s="236"/>
      <c r="AS899" s="236"/>
      <c r="AT899" s="236"/>
      <c r="AU899" s="236"/>
      <c r="AV899" s="236"/>
      <c r="AW899" s="236"/>
      <c r="AX899" s="236"/>
      <c r="AY899" s="236"/>
      <c r="AZ899" s="236"/>
      <c r="BA899" s="236"/>
      <c r="BB899" s="236"/>
      <c r="BC899" s="236"/>
      <c r="BD899" s="236"/>
      <c r="BE899" s="236"/>
      <c r="BF899" s="236"/>
      <c r="BG899" s="236"/>
      <c r="BH899" s="236"/>
      <c r="BI899" s="236"/>
      <c r="BJ899" s="236"/>
      <c r="BK899" s="236"/>
      <c r="BL899" s="236"/>
      <c r="BM899" s="239"/>
    </row>
    <row r="900" spans="1:65">
      <c r="A900" s="35"/>
      <c r="B900" s="3" t="s">
        <v>262</v>
      </c>
      <c r="C900" s="33"/>
      <c r="D900" s="241">
        <v>49.463099999999997</v>
      </c>
      <c r="E900" s="241">
        <v>50.95</v>
      </c>
      <c r="F900" s="241">
        <v>54.75</v>
      </c>
      <c r="G900" s="241">
        <v>52.65</v>
      </c>
      <c r="H900" s="241">
        <v>51.5</v>
      </c>
      <c r="I900" s="241">
        <v>50.5</v>
      </c>
      <c r="J900" s="241">
        <v>54.35</v>
      </c>
      <c r="K900" s="241">
        <v>45.6</v>
      </c>
      <c r="L900" s="241">
        <v>50.8</v>
      </c>
      <c r="M900" s="241">
        <v>53.15</v>
      </c>
      <c r="N900" s="241">
        <v>53.771652258438323</v>
      </c>
      <c r="O900" s="241">
        <v>54.954999999999998</v>
      </c>
      <c r="P900" s="241">
        <v>48.1</v>
      </c>
      <c r="Q900" s="241">
        <v>49.5</v>
      </c>
      <c r="R900" s="241">
        <v>52.65</v>
      </c>
      <c r="S900" s="241">
        <v>60</v>
      </c>
      <c r="T900" s="241">
        <v>48.557666666666663</v>
      </c>
      <c r="U900" s="241">
        <v>43.9</v>
      </c>
      <c r="V900" s="235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  <c r="AG900" s="236"/>
      <c r="AH900" s="236"/>
      <c r="AI900" s="236"/>
      <c r="AJ900" s="236"/>
      <c r="AK900" s="236"/>
      <c r="AL900" s="236"/>
      <c r="AM900" s="236"/>
      <c r="AN900" s="236"/>
      <c r="AO900" s="236"/>
      <c r="AP900" s="236"/>
      <c r="AQ900" s="236"/>
      <c r="AR900" s="236"/>
      <c r="AS900" s="236"/>
      <c r="AT900" s="236"/>
      <c r="AU900" s="236"/>
      <c r="AV900" s="236"/>
      <c r="AW900" s="236"/>
      <c r="AX900" s="236"/>
      <c r="AY900" s="236"/>
      <c r="AZ900" s="236"/>
      <c r="BA900" s="236"/>
      <c r="BB900" s="236"/>
      <c r="BC900" s="236"/>
      <c r="BD900" s="236"/>
      <c r="BE900" s="236"/>
      <c r="BF900" s="236"/>
      <c r="BG900" s="236"/>
      <c r="BH900" s="236"/>
      <c r="BI900" s="236"/>
      <c r="BJ900" s="236"/>
      <c r="BK900" s="236"/>
      <c r="BL900" s="236"/>
      <c r="BM900" s="239"/>
    </row>
    <row r="901" spans="1:65">
      <c r="A901" s="35"/>
      <c r="B901" s="3" t="s">
        <v>263</v>
      </c>
      <c r="C901" s="33"/>
      <c r="D901" s="253">
        <v>0.35917075419174527</v>
      </c>
      <c r="E901" s="253">
        <v>0.6889605697474025</v>
      </c>
      <c r="F901" s="253">
        <v>1.3977362650609979</v>
      </c>
      <c r="G901" s="253">
        <v>1.0068101443006348</v>
      </c>
      <c r="H901" s="253">
        <v>2.7169222783632709</v>
      </c>
      <c r="I901" s="253">
        <v>4.8089153316175866</v>
      </c>
      <c r="J901" s="253">
        <v>0.43243496620879357</v>
      </c>
      <c r="K901" s="253">
        <v>0.76594168620507153</v>
      </c>
      <c r="L901" s="253">
        <v>0.40824829046386374</v>
      </c>
      <c r="M901" s="253">
        <v>1.3589211407093005</v>
      </c>
      <c r="N901" s="253">
        <v>0.86179589397311329</v>
      </c>
      <c r="O901" s="253">
        <v>0.67603007822630745</v>
      </c>
      <c r="P901" s="253">
        <v>1.2624051119457145</v>
      </c>
      <c r="Q901" s="253">
        <v>6.7946057035465115</v>
      </c>
      <c r="R901" s="253">
        <v>2.5306125740618612</v>
      </c>
      <c r="S901" s="253">
        <v>2.228601953392904</v>
      </c>
      <c r="T901" s="253">
        <v>0.27554609750793352</v>
      </c>
      <c r="U901" s="253">
        <v>3.7168535080091591</v>
      </c>
      <c r="V901" s="247"/>
      <c r="W901" s="248"/>
      <c r="X901" s="248"/>
      <c r="Y901" s="248"/>
      <c r="Z901" s="248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  <c r="AM901" s="248"/>
      <c r="AN901" s="248"/>
      <c r="AO901" s="248"/>
      <c r="AP901" s="248"/>
      <c r="AQ901" s="248"/>
      <c r="AR901" s="248"/>
      <c r="AS901" s="248"/>
      <c r="AT901" s="248"/>
      <c r="AU901" s="248"/>
      <c r="AV901" s="248"/>
      <c r="AW901" s="248"/>
      <c r="AX901" s="248"/>
      <c r="AY901" s="248"/>
      <c r="AZ901" s="248"/>
      <c r="BA901" s="248"/>
      <c r="BB901" s="248"/>
      <c r="BC901" s="248"/>
      <c r="BD901" s="248"/>
      <c r="BE901" s="248"/>
      <c r="BF901" s="248"/>
      <c r="BG901" s="248"/>
      <c r="BH901" s="248"/>
      <c r="BI901" s="248"/>
      <c r="BJ901" s="248"/>
      <c r="BK901" s="248"/>
      <c r="BL901" s="248"/>
      <c r="BM901" s="251"/>
    </row>
    <row r="902" spans="1:65">
      <c r="A902" s="35"/>
      <c r="B902" s="3" t="s">
        <v>87</v>
      </c>
      <c r="C902" s="33"/>
      <c r="D902" s="13">
        <v>7.2699174077640871E-3</v>
      </c>
      <c r="E902" s="13">
        <v>1.3580037511446827E-2</v>
      </c>
      <c r="F902" s="13">
        <v>2.5780564372474599E-2</v>
      </c>
      <c r="G902" s="13">
        <v>1.918342605844334E-2</v>
      </c>
      <c r="H902" s="13">
        <v>5.2131543556698516E-2</v>
      </c>
      <c r="I902" s="13">
        <v>9.3346787414123306E-2</v>
      </c>
      <c r="J902" s="13">
        <v>7.9564851188370488E-3</v>
      </c>
      <c r="K902" s="13">
        <v>1.6821559726319286E-2</v>
      </c>
      <c r="L902" s="13">
        <v>8.0416603505685559E-3</v>
      </c>
      <c r="M902" s="13">
        <v>2.5623905858754882E-2</v>
      </c>
      <c r="N902" s="13">
        <v>1.5950060891736978E-2</v>
      </c>
      <c r="O902" s="13">
        <v>1.2341194722237636E-2</v>
      </c>
      <c r="P902" s="13">
        <v>2.6254525725040855E-2</v>
      </c>
      <c r="Q902" s="13">
        <v>0.13366437449599694</v>
      </c>
      <c r="R902" s="13">
        <v>4.7657487270468202E-2</v>
      </c>
      <c r="S902" s="13">
        <v>3.7666511888330777E-2</v>
      </c>
      <c r="T902" s="13">
        <v>5.6788681663241898E-3</v>
      </c>
      <c r="U902" s="13">
        <v>8.2140409016776994E-2</v>
      </c>
      <c r="V902" s="166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62"/>
    </row>
    <row r="903" spans="1:65">
      <c r="A903" s="35"/>
      <c r="B903" s="3" t="s">
        <v>264</v>
      </c>
      <c r="C903" s="33"/>
      <c r="D903" s="13">
        <v>-4.0535749750259642E-2</v>
      </c>
      <c r="E903" s="13">
        <v>-1.4740331032104037E-2</v>
      </c>
      <c r="F903" s="13">
        <v>5.2907261219633739E-2</v>
      </c>
      <c r="G903" s="13">
        <v>1.9245301438864715E-2</v>
      </c>
      <c r="H903" s="13">
        <v>1.2124502254471148E-2</v>
      </c>
      <c r="I903" s="13">
        <v>4.7228540728205815E-4</v>
      </c>
      <c r="J903" s="13">
        <v>5.5496642741231339E-2</v>
      </c>
      <c r="K903" s="13">
        <v>-0.11572621037441144</v>
      </c>
      <c r="L903" s="13">
        <v>-1.4092985651704693E-2</v>
      </c>
      <c r="M903" s="13">
        <v>2.9926500215454732E-2</v>
      </c>
      <c r="N903" s="13">
        <v>4.92992997280981E-2</v>
      </c>
      <c r="O903" s="13">
        <v>6.381503087936391E-2</v>
      </c>
      <c r="P903" s="13">
        <v>-6.6204288773856868E-2</v>
      </c>
      <c r="Q903" s="13">
        <v>-1.2798294890905892E-2</v>
      </c>
      <c r="R903" s="13">
        <v>3.1221190976253421E-2</v>
      </c>
      <c r="S903" s="13">
        <v>0.14903805020894545</v>
      </c>
      <c r="T903" s="13">
        <v>-5.7698709929892344E-2</v>
      </c>
      <c r="U903" s="13">
        <v>-0.12122864610780648</v>
      </c>
      <c r="V903" s="166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53" t="s">
        <v>265</v>
      </c>
      <c r="C904" s="54"/>
      <c r="D904" s="52">
        <v>0.7</v>
      </c>
      <c r="E904" s="52">
        <v>0.32</v>
      </c>
      <c r="F904" s="52">
        <v>0.7</v>
      </c>
      <c r="G904" s="52">
        <v>0.19</v>
      </c>
      <c r="H904" s="52">
        <v>0.09</v>
      </c>
      <c r="I904" s="52">
        <v>0.09</v>
      </c>
      <c r="J904" s="52">
        <v>0.74</v>
      </c>
      <c r="K904" s="52">
        <v>1.84</v>
      </c>
      <c r="L904" s="52">
        <v>0.31</v>
      </c>
      <c r="M904" s="52">
        <v>0.36</v>
      </c>
      <c r="N904" s="52">
        <v>0.65</v>
      </c>
      <c r="O904" s="52">
        <v>0.87</v>
      </c>
      <c r="P904" s="52">
        <v>1.0900000000000001</v>
      </c>
      <c r="Q904" s="52">
        <v>0.28999999999999998</v>
      </c>
      <c r="R904" s="52">
        <v>0.38</v>
      </c>
      <c r="S904" s="52">
        <v>2.15</v>
      </c>
      <c r="T904" s="52">
        <v>0.96</v>
      </c>
      <c r="U904" s="52">
        <v>1.92</v>
      </c>
      <c r="V904" s="166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B905" s="36"/>
      <c r="C905" s="20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BM905" s="62"/>
    </row>
    <row r="906" spans="1:65" ht="15">
      <c r="B906" s="37" t="s">
        <v>584</v>
      </c>
      <c r="BM906" s="32" t="s">
        <v>67</v>
      </c>
    </row>
    <row r="907" spans="1:65" ht="15">
      <c r="A907" s="28" t="s">
        <v>21</v>
      </c>
      <c r="B907" s="18" t="s">
        <v>115</v>
      </c>
      <c r="C907" s="15" t="s">
        <v>116</v>
      </c>
      <c r="D907" s="16" t="s">
        <v>234</v>
      </c>
      <c r="E907" s="17" t="s">
        <v>234</v>
      </c>
      <c r="F907" s="17" t="s">
        <v>234</v>
      </c>
      <c r="G907" s="17" t="s">
        <v>234</v>
      </c>
      <c r="H907" s="17" t="s">
        <v>234</v>
      </c>
      <c r="I907" s="17" t="s">
        <v>234</v>
      </c>
      <c r="J907" s="17" t="s">
        <v>234</v>
      </c>
      <c r="K907" s="17" t="s">
        <v>234</v>
      </c>
      <c r="L907" s="17" t="s">
        <v>234</v>
      </c>
      <c r="M907" s="17" t="s">
        <v>234</v>
      </c>
      <c r="N907" s="17" t="s">
        <v>234</v>
      </c>
      <c r="O907" s="16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2">
        <v>1</v>
      </c>
    </row>
    <row r="908" spans="1:65">
      <c r="A908" s="35"/>
      <c r="B908" s="19" t="s">
        <v>235</v>
      </c>
      <c r="C908" s="8" t="s">
        <v>235</v>
      </c>
      <c r="D908" s="164" t="s">
        <v>241</v>
      </c>
      <c r="E908" s="165" t="s">
        <v>242</v>
      </c>
      <c r="F908" s="165" t="s">
        <v>243</v>
      </c>
      <c r="G908" s="165" t="s">
        <v>244</v>
      </c>
      <c r="H908" s="165" t="s">
        <v>245</v>
      </c>
      <c r="I908" s="165" t="s">
        <v>247</v>
      </c>
      <c r="J908" s="165" t="s">
        <v>249</v>
      </c>
      <c r="K908" s="165" t="s">
        <v>250</v>
      </c>
      <c r="L908" s="165" t="s">
        <v>251</v>
      </c>
      <c r="M908" s="165" t="s">
        <v>253</v>
      </c>
      <c r="N908" s="165" t="s">
        <v>255</v>
      </c>
      <c r="O908" s="16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2" t="s">
        <v>3</v>
      </c>
    </row>
    <row r="909" spans="1:65">
      <c r="A909" s="35"/>
      <c r="B909" s="19"/>
      <c r="C909" s="8"/>
      <c r="D909" s="9" t="s">
        <v>269</v>
      </c>
      <c r="E909" s="10" t="s">
        <v>269</v>
      </c>
      <c r="F909" s="10" t="s">
        <v>269</v>
      </c>
      <c r="G909" s="10" t="s">
        <v>269</v>
      </c>
      <c r="H909" s="10" t="s">
        <v>294</v>
      </c>
      <c r="I909" s="10" t="s">
        <v>294</v>
      </c>
      <c r="J909" s="10" t="s">
        <v>294</v>
      </c>
      <c r="K909" s="10" t="s">
        <v>269</v>
      </c>
      <c r="L909" s="10" t="s">
        <v>294</v>
      </c>
      <c r="M909" s="10" t="s">
        <v>294</v>
      </c>
      <c r="N909" s="10" t="s">
        <v>271</v>
      </c>
      <c r="O909" s="16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>
        <v>3</v>
      </c>
    </row>
    <row r="910" spans="1:65">
      <c r="A910" s="35"/>
      <c r="B910" s="19"/>
      <c r="C910" s="8"/>
      <c r="D910" s="29" t="s">
        <v>295</v>
      </c>
      <c r="E910" s="29" t="s">
        <v>295</v>
      </c>
      <c r="F910" s="29" t="s">
        <v>295</v>
      </c>
      <c r="G910" s="29" t="s">
        <v>295</v>
      </c>
      <c r="H910" s="29" t="s">
        <v>297</v>
      </c>
      <c r="I910" s="29" t="s">
        <v>297</v>
      </c>
      <c r="J910" s="29" t="s">
        <v>298</v>
      </c>
      <c r="K910" s="29" t="s">
        <v>295</v>
      </c>
      <c r="L910" s="29" t="s">
        <v>298</v>
      </c>
      <c r="M910" s="29" t="s">
        <v>295</v>
      </c>
      <c r="N910" s="29" t="s">
        <v>295</v>
      </c>
      <c r="O910" s="16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>
        <v>3</v>
      </c>
    </row>
    <row r="911" spans="1:65">
      <c r="A911" s="35"/>
      <c r="B911" s="18">
        <v>1</v>
      </c>
      <c r="C911" s="14">
        <v>1</v>
      </c>
      <c r="D911" s="242" t="s">
        <v>111</v>
      </c>
      <c r="E911" s="242" t="s">
        <v>111</v>
      </c>
      <c r="F911" s="260" t="s">
        <v>111</v>
      </c>
      <c r="G911" s="242" t="s">
        <v>111</v>
      </c>
      <c r="H911" s="260" t="s">
        <v>285</v>
      </c>
      <c r="I911" s="242" t="s">
        <v>285</v>
      </c>
      <c r="J911" s="260" t="s">
        <v>285</v>
      </c>
      <c r="K911" s="242" t="s">
        <v>111</v>
      </c>
      <c r="L911" s="242" t="s">
        <v>285</v>
      </c>
      <c r="M911" s="242" t="s">
        <v>285</v>
      </c>
      <c r="N911" s="259" t="s">
        <v>109</v>
      </c>
      <c r="O911" s="232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  <c r="AA911" s="233"/>
      <c r="AB911" s="233"/>
      <c r="AC911" s="233"/>
      <c r="AD911" s="233"/>
      <c r="AE911" s="233"/>
      <c r="AF911" s="233"/>
      <c r="AG911" s="233"/>
      <c r="AH911" s="233"/>
      <c r="AI911" s="233"/>
      <c r="AJ911" s="233"/>
      <c r="AK911" s="233"/>
      <c r="AL911" s="233"/>
      <c r="AM911" s="233"/>
      <c r="AN911" s="233"/>
      <c r="AO911" s="233"/>
      <c r="AP911" s="233"/>
      <c r="AQ911" s="233"/>
      <c r="AR911" s="233"/>
      <c r="AS911" s="233"/>
      <c r="AT911" s="233"/>
      <c r="AU911" s="233"/>
      <c r="AV911" s="233"/>
      <c r="AW911" s="233"/>
      <c r="AX911" s="233"/>
      <c r="AY911" s="233"/>
      <c r="AZ911" s="233"/>
      <c r="BA911" s="233"/>
      <c r="BB911" s="233"/>
      <c r="BC911" s="233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43">
        <v>1</v>
      </c>
    </row>
    <row r="912" spans="1:65">
      <c r="A912" s="35"/>
      <c r="B912" s="19">
        <v>1</v>
      </c>
      <c r="C912" s="8">
        <v>2</v>
      </c>
      <c r="D912" s="244" t="s">
        <v>111</v>
      </c>
      <c r="E912" s="244" t="s">
        <v>111</v>
      </c>
      <c r="F912" s="262" t="s">
        <v>111</v>
      </c>
      <c r="G912" s="244" t="s">
        <v>111</v>
      </c>
      <c r="H912" s="262" t="s">
        <v>285</v>
      </c>
      <c r="I912" s="244" t="s">
        <v>285</v>
      </c>
      <c r="J912" s="262" t="s">
        <v>285</v>
      </c>
      <c r="K912" s="244" t="s">
        <v>111</v>
      </c>
      <c r="L912" s="244" t="s">
        <v>285</v>
      </c>
      <c r="M912" s="244" t="s">
        <v>285</v>
      </c>
      <c r="N912" s="261" t="s">
        <v>109</v>
      </c>
      <c r="O912" s="232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  <c r="AA912" s="233"/>
      <c r="AB912" s="233"/>
      <c r="AC912" s="233"/>
      <c r="AD912" s="233"/>
      <c r="AE912" s="233"/>
      <c r="AF912" s="233"/>
      <c r="AG912" s="233"/>
      <c r="AH912" s="233"/>
      <c r="AI912" s="233"/>
      <c r="AJ912" s="233"/>
      <c r="AK912" s="233"/>
      <c r="AL912" s="233"/>
      <c r="AM912" s="233"/>
      <c r="AN912" s="233"/>
      <c r="AO912" s="233"/>
      <c r="AP912" s="233"/>
      <c r="AQ912" s="233"/>
      <c r="AR912" s="233"/>
      <c r="AS912" s="233"/>
      <c r="AT912" s="233"/>
      <c r="AU912" s="233"/>
      <c r="AV912" s="233"/>
      <c r="AW912" s="233"/>
      <c r="AX912" s="233"/>
      <c r="AY912" s="233"/>
      <c r="AZ912" s="233"/>
      <c r="BA912" s="233"/>
      <c r="BB912" s="233"/>
      <c r="BC912" s="233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43">
        <v>36</v>
      </c>
    </row>
    <row r="913" spans="1:65">
      <c r="A913" s="35"/>
      <c r="B913" s="19">
        <v>1</v>
      </c>
      <c r="C913" s="8">
        <v>3</v>
      </c>
      <c r="D913" s="244" t="s">
        <v>111</v>
      </c>
      <c r="E913" s="244" t="s">
        <v>111</v>
      </c>
      <c r="F913" s="262" t="s">
        <v>111</v>
      </c>
      <c r="G913" s="244" t="s">
        <v>111</v>
      </c>
      <c r="H913" s="262" t="s">
        <v>285</v>
      </c>
      <c r="I913" s="244" t="s">
        <v>285</v>
      </c>
      <c r="J913" s="262" t="s">
        <v>285</v>
      </c>
      <c r="K913" s="262" t="s">
        <v>111</v>
      </c>
      <c r="L913" s="27" t="s">
        <v>285</v>
      </c>
      <c r="M913" s="27" t="s">
        <v>285</v>
      </c>
      <c r="N913" s="263" t="s">
        <v>109</v>
      </c>
      <c r="O913" s="232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  <c r="AA913" s="233"/>
      <c r="AB913" s="233"/>
      <c r="AC913" s="233"/>
      <c r="AD913" s="233"/>
      <c r="AE913" s="233"/>
      <c r="AF913" s="233"/>
      <c r="AG913" s="233"/>
      <c r="AH913" s="233"/>
      <c r="AI913" s="233"/>
      <c r="AJ913" s="233"/>
      <c r="AK913" s="233"/>
      <c r="AL913" s="233"/>
      <c r="AM913" s="233"/>
      <c r="AN913" s="233"/>
      <c r="AO913" s="233"/>
      <c r="AP913" s="233"/>
      <c r="AQ913" s="233"/>
      <c r="AR913" s="233"/>
      <c r="AS913" s="233"/>
      <c r="AT913" s="233"/>
      <c r="AU913" s="233"/>
      <c r="AV913" s="233"/>
      <c r="AW913" s="233"/>
      <c r="AX913" s="233"/>
      <c r="AY913" s="233"/>
      <c r="AZ913" s="233"/>
      <c r="BA913" s="233"/>
      <c r="BB913" s="233"/>
      <c r="BC913" s="233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43">
        <v>16</v>
      </c>
    </row>
    <row r="914" spans="1:65">
      <c r="A914" s="35"/>
      <c r="B914" s="19">
        <v>1</v>
      </c>
      <c r="C914" s="8">
        <v>4</v>
      </c>
      <c r="D914" s="244" t="s">
        <v>111</v>
      </c>
      <c r="E914" s="244" t="s">
        <v>111</v>
      </c>
      <c r="F914" s="262" t="s">
        <v>111</v>
      </c>
      <c r="G914" s="244" t="s">
        <v>111</v>
      </c>
      <c r="H914" s="262" t="s">
        <v>285</v>
      </c>
      <c r="I914" s="244" t="s">
        <v>285</v>
      </c>
      <c r="J914" s="262" t="s">
        <v>285</v>
      </c>
      <c r="K914" s="262" t="s">
        <v>111</v>
      </c>
      <c r="L914" s="27" t="s">
        <v>285</v>
      </c>
      <c r="M914" s="27" t="s">
        <v>285</v>
      </c>
      <c r="N914" s="263" t="s">
        <v>109</v>
      </c>
      <c r="O914" s="232"/>
      <c r="P914" s="233"/>
      <c r="Q914" s="233"/>
      <c r="R914" s="233"/>
      <c r="S914" s="233"/>
      <c r="T914" s="233"/>
      <c r="U914" s="233"/>
      <c r="V914" s="233"/>
      <c r="W914" s="233"/>
      <c r="X914" s="233"/>
      <c r="Y914" s="233"/>
      <c r="Z914" s="233"/>
      <c r="AA914" s="233"/>
      <c r="AB914" s="233"/>
      <c r="AC914" s="233"/>
      <c r="AD914" s="233"/>
      <c r="AE914" s="233"/>
      <c r="AF914" s="233"/>
      <c r="AG914" s="233"/>
      <c r="AH914" s="233"/>
      <c r="AI914" s="233"/>
      <c r="AJ914" s="233"/>
      <c r="AK914" s="233"/>
      <c r="AL914" s="233"/>
      <c r="AM914" s="233"/>
      <c r="AN914" s="233"/>
      <c r="AO914" s="233"/>
      <c r="AP914" s="233"/>
      <c r="AQ914" s="233"/>
      <c r="AR914" s="233"/>
      <c r="AS914" s="233"/>
      <c r="AT914" s="233"/>
      <c r="AU914" s="233"/>
      <c r="AV914" s="233"/>
      <c r="AW914" s="233"/>
      <c r="AX914" s="233"/>
      <c r="AY914" s="233"/>
      <c r="AZ914" s="233"/>
      <c r="BA914" s="233"/>
      <c r="BB914" s="233"/>
      <c r="BC914" s="233"/>
      <c r="BD914" s="233"/>
      <c r="BE914" s="233"/>
      <c r="BF914" s="233"/>
      <c r="BG914" s="233"/>
      <c r="BH914" s="233"/>
      <c r="BI914" s="233"/>
      <c r="BJ914" s="233"/>
      <c r="BK914" s="233"/>
      <c r="BL914" s="233"/>
      <c r="BM914" s="243" t="s">
        <v>111</v>
      </c>
    </row>
    <row r="915" spans="1:65">
      <c r="A915" s="35"/>
      <c r="B915" s="19">
        <v>1</v>
      </c>
      <c r="C915" s="8">
        <v>5</v>
      </c>
      <c r="D915" s="244" t="s">
        <v>111</v>
      </c>
      <c r="E915" s="244" t="s">
        <v>111</v>
      </c>
      <c r="F915" s="244" t="s">
        <v>111</v>
      </c>
      <c r="G915" s="244" t="s">
        <v>111</v>
      </c>
      <c r="H915" s="244" t="s">
        <v>285</v>
      </c>
      <c r="I915" s="244" t="s">
        <v>285</v>
      </c>
      <c r="J915" s="244" t="s">
        <v>285</v>
      </c>
      <c r="K915" s="244" t="s">
        <v>111</v>
      </c>
      <c r="L915" s="264">
        <v>0.1</v>
      </c>
      <c r="M915" s="244" t="s">
        <v>285</v>
      </c>
      <c r="N915" s="261" t="s">
        <v>109</v>
      </c>
      <c r="O915" s="232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  <c r="AA915" s="233"/>
      <c r="AB915" s="233"/>
      <c r="AC915" s="233"/>
      <c r="AD915" s="233"/>
      <c r="AE915" s="233"/>
      <c r="AF915" s="233"/>
      <c r="AG915" s="233"/>
      <c r="AH915" s="233"/>
      <c r="AI915" s="233"/>
      <c r="AJ915" s="233"/>
      <c r="AK915" s="233"/>
      <c r="AL915" s="233"/>
      <c r="AM915" s="233"/>
      <c r="AN915" s="233"/>
      <c r="AO915" s="233"/>
      <c r="AP915" s="233"/>
      <c r="AQ915" s="233"/>
      <c r="AR915" s="233"/>
      <c r="AS915" s="233"/>
      <c r="AT915" s="233"/>
      <c r="AU915" s="233"/>
      <c r="AV915" s="233"/>
      <c r="AW915" s="233"/>
      <c r="AX915" s="233"/>
      <c r="AY915" s="233"/>
      <c r="AZ915" s="233"/>
      <c r="BA915" s="233"/>
      <c r="BB915" s="233"/>
      <c r="BC915" s="233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43">
        <v>109</v>
      </c>
    </row>
    <row r="916" spans="1:65">
      <c r="A916" s="35"/>
      <c r="B916" s="19">
        <v>1</v>
      </c>
      <c r="C916" s="8">
        <v>6</v>
      </c>
      <c r="D916" s="244" t="s">
        <v>111</v>
      </c>
      <c r="E916" s="244" t="s">
        <v>111</v>
      </c>
      <c r="F916" s="244" t="s">
        <v>111</v>
      </c>
      <c r="G916" s="244" t="s">
        <v>111</v>
      </c>
      <c r="H916" s="244" t="s">
        <v>285</v>
      </c>
      <c r="I916" s="244" t="s">
        <v>285</v>
      </c>
      <c r="J916" s="244" t="s">
        <v>285</v>
      </c>
      <c r="K916" s="244" t="s">
        <v>111</v>
      </c>
      <c r="L916" s="244" t="s">
        <v>285</v>
      </c>
      <c r="M916" s="244" t="s">
        <v>285</v>
      </c>
      <c r="N916" s="261" t="s">
        <v>109</v>
      </c>
      <c r="O916" s="232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  <c r="AA916" s="233"/>
      <c r="AB916" s="233"/>
      <c r="AC916" s="233"/>
      <c r="AD916" s="233"/>
      <c r="AE916" s="233"/>
      <c r="AF916" s="233"/>
      <c r="AG916" s="233"/>
      <c r="AH916" s="233"/>
      <c r="AI916" s="233"/>
      <c r="AJ916" s="233"/>
      <c r="AK916" s="233"/>
      <c r="AL916" s="233"/>
      <c r="AM916" s="233"/>
      <c r="AN916" s="233"/>
      <c r="AO916" s="233"/>
      <c r="AP916" s="233"/>
      <c r="AQ916" s="233"/>
      <c r="AR916" s="233"/>
      <c r="AS916" s="233"/>
      <c r="AT916" s="233"/>
      <c r="AU916" s="233"/>
      <c r="AV916" s="233"/>
      <c r="AW916" s="233"/>
      <c r="AX916" s="233"/>
      <c r="AY916" s="233"/>
      <c r="AZ916" s="233"/>
      <c r="BA916" s="233"/>
      <c r="BB916" s="233"/>
      <c r="BC916" s="233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63"/>
    </row>
    <row r="917" spans="1:65">
      <c r="A917" s="35"/>
      <c r="B917" s="20" t="s">
        <v>261</v>
      </c>
      <c r="C917" s="12"/>
      <c r="D917" s="245" t="s">
        <v>661</v>
      </c>
      <c r="E917" s="245" t="s">
        <v>661</v>
      </c>
      <c r="F917" s="245" t="s">
        <v>661</v>
      </c>
      <c r="G917" s="245" t="s">
        <v>661</v>
      </c>
      <c r="H917" s="245" t="s">
        <v>661</v>
      </c>
      <c r="I917" s="245" t="s">
        <v>661</v>
      </c>
      <c r="J917" s="245" t="s">
        <v>661</v>
      </c>
      <c r="K917" s="245" t="s">
        <v>661</v>
      </c>
      <c r="L917" s="245">
        <v>0.1</v>
      </c>
      <c r="M917" s="245" t="s">
        <v>661</v>
      </c>
      <c r="N917" s="245" t="s">
        <v>661</v>
      </c>
      <c r="O917" s="232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  <c r="AA917" s="233"/>
      <c r="AB917" s="233"/>
      <c r="AC917" s="233"/>
      <c r="AD917" s="233"/>
      <c r="AE917" s="233"/>
      <c r="AF917" s="233"/>
      <c r="AG917" s="233"/>
      <c r="AH917" s="233"/>
      <c r="AI917" s="233"/>
      <c r="AJ917" s="233"/>
      <c r="AK917" s="233"/>
      <c r="AL917" s="233"/>
      <c r="AM917" s="233"/>
      <c r="AN917" s="233"/>
      <c r="AO917" s="233"/>
      <c r="AP917" s="233"/>
      <c r="AQ917" s="233"/>
      <c r="AR917" s="233"/>
      <c r="AS917" s="233"/>
      <c r="AT917" s="233"/>
      <c r="AU917" s="233"/>
      <c r="AV917" s="233"/>
      <c r="AW917" s="233"/>
      <c r="AX917" s="233"/>
      <c r="AY917" s="233"/>
      <c r="AZ917" s="233"/>
      <c r="BA917" s="233"/>
      <c r="BB917" s="233"/>
      <c r="BC917" s="233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63"/>
    </row>
    <row r="918" spans="1:65">
      <c r="A918" s="35"/>
      <c r="B918" s="3" t="s">
        <v>262</v>
      </c>
      <c r="C918" s="33"/>
      <c r="D918" s="27" t="s">
        <v>661</v>
      </c>
      <c r="E918" s="27" t="s">
        <v>661</v>
      </c>
      <c r="F918" s="27" t="s">
        <v>661</v>
      </c>
      <c r="G918" s="27" t="s">
        <v>661</v>
      </c>
      <c r="H918" s="27" t="s">
        <v>661</v>
      </c>
      <c r="I918" s="27" t="s">
        <v>661</v>
      </c>
      <c r="J918" s="27" t="s">
        <v>661</v>
      </c>
      <c r="K918" s="27" t="s">
        <v>661</v>
      </c>
      <c r="L918" s="27">
        <v>0.1</v>
      </c>
      <c r="M918" s="27" t="s">
        <v>661</v>
      </c>
      <c r="N918" s="27" t="s">
        <v>661</v>
      </c>
      <c r="O918" s="232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3"/>
      <c r="BB918" s="233"/>
      <c r="BC918" s="233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63"/>
    </row>
    <row r="919" spans="1:65">
      <c r="A919" s="35"/>
      <c r="B919" s="3" t="s">
        <v>263</v>
      </c>
      <c r="C919" s="33"/>
      <c r="D919" s="27" t="s">
        <v>661</v>
      </c>
      <c r="E919" s="27" t="s">
        <v>661</v>
      </c>
      <c r="F919" s="27" t="s">
        <v>661</v>
      </c>
      <c r="G919" s="27" t="s">
        <v>661</v>
      </c>
      <c r="H919" s="27" t="s">
        <v>661</v>
      </c>
      <c r="I919" s="27" t="s">
        <v>661</v>
      </c>
      <c r="J919" s="27" t="s">
        <v>661</v>
      </c>
      <c r="K919" s="27" t="s">
        <v>661</v>
      </c>
      <c r="L919" s="27" t="s">
        <v>661</v>
      </c>
      <c r="M919" s="27" t="s">
        <v>661</v>
      </c>
      <c r="N919" s="27" t="s">
        <v>661</v>
      </c>
      <c r="O919" s="232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  <c r="AA919" s="233"/>
      <c r="AB919" s="233"/>
      <c r="AC919" s="233"/>
      <c r="AD919" s="233"/>
      <c r="AE919" s="233"/>
      <c r="AF919" s="233"/>
      <c r="AG919" s="233"/>
      <c r="AH919" s="233"/>
      <c r="AI919" s="233"/>
      <c r="AJ919" s="233"/>
      <c r="AK919" s="233"/>
      <c r="AL919" s="233"/>
      <c r="AM919" s="233"/>
      <c r="AN919" s="233"/>
      <c r="AO919" s="233"/>
      <c r="AP919" s="233"/>
      <c r="AQ919" s="233"/>
      <c r="AR919" s="233"/>
      <c r="AS919" s="233"/>
      <c r="AT919" s="233"/>
      <c r="AU919" s="233"/>
      <c r="AV919" s="233"/>
      <c r="AW919" s="233"/>
      <c r="AX919" s="233"/>
      <c r="AY919" s="233"/>
      <c r="AZ919" s="233"/>
      <c r="BA919" s="233"/>
      <c r="BB919" s="233"/>
      <c r="BC919" s="233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63"/>
    </row>
    <row r="920" spans="1:65">
      <c r="A920" s="35"/>
      <c r="B920" s="3" t="s">
        <v>87</v>
      </c>
      <c r="C920" s="33"/>
      <c r="D920" s="13" t="s">
        <v>661</v>
      </c>
      <c r="E920" s="13" t="s">
        <v>661</v>
      </c>
      <c r="F920" s="13" t="s">
        <v>661</v>
      </c>
      <c r="G920" s="13" t="s">
        <v>661</v>
      </c>
      <c r="H920" s="13" t="s">
        <v>661</v>
      </c>
      <c r="I920" s="13" t="s">
        <v>661</v>
      </c>
      <c r="J920" s="13" t="s">
        <v>661</v>
      </c>
      <c r="K920" s="13" t="s">
        <v>661</v>
      </c>
      <c r="L920" s="13" t="s">
        <v>661</v>
      </c>
      <c r="M920" s="13" t="s">
        <v>661</v>
      </c>
      <c r="N920" s="13" t="s">
        <v>661</v>
      </c>
      <c r="O920" s="16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2"/>
    </row>
    <row r="921" spans="1:65">
      <c r="A921" s="35"/>
      <c r="B921" s="3" t="s">
        <v>264</v>
      </c>
      <c r="C921" s="33"/>
      <c r="D921" s="13" t="s">
        <v>661</v>
      </c>
      <c r="E921" s="13" t="s">
        <v>661</v>
      </c>
      <c r="F921" s="13" t="s">
        <v>661</v>
      </c>
      <c r="G921" s="13" t="s">
        <v>661</v>
      </c>
      <c r="H921" s="13" t="s">
        <v>661</v>
      </c>
      <c r="I921" s="13" t="s">
        <v>661</v>
      </c>
      <c r="J921" s="13" t="s">
        <v>661</v>
      </c>
      <c r="K921" s="13" t="s">
        <v>661</v>
      </c>
      <c r="L921" s="13" t="s">
        <v>661</v>
      </c>
      <c r="M921" s="13" t="s">
        <v>661</v>
      </c>
      <c r="N921" s="13" t="s">
        <v>661</v>
      </c>
      <c r="O921" s="16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53" t="s">
        <v>265</v>
      </c>
      <c r="C922" s="54"/>
      <c r="D922" s="52">
        <v>0.67</v>
      </c>
      <c r="E922" s="52">
        <v>0.67</v>
      </c>
      <c r="F922" s="52">
        <v>0.67</v>
      </c>
      <c r="G922" s="52">
        <v>0.67</v>
      </c>
      <c r="H922" s="52">
        <v>0</v>
      </c>
      <c r="I922" s="52">
        <v>0</v>
      </c>
      <c r="J922" s="52">
        <v>0</v>
      </c>
      <c r="K922" s="52">
        <v>0.67</v>
      </c>
      <c r="L922" s="52">
        <v>0.42</v>
      </c>
      <c r="M922" s="52">
        <v>0</v>
      </c>
      <c r="N922" s="52">
        <v>83.45</v>
      </c>
      <c r="O922" s="16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B923" s="36"/>
      <c r="C923" s="20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BM923" s="62"/>
    </row>
    <row r="924" spans="1:65" ht="15">
      <c r="B924" s="37" t="s">
        <v>585</v>
      </c>
      <c r="BM924" s="32" t="s">
        <v>267</v>
      </c>
    </row>
    <row r="925" spans="1:65" ht="15">
      <c r="A925" s="28" t="s">
        <v>24</v>
      </c>
      <c r="B925" s="18" t="s">
        <v>115</v>
      </c>
      <c r="C925" s="15" t="s">
        <v>116</v>
      </c>
      <c r="D925" s="16" t="s">
        <v>234</v>
      </c>
      <c r="E925" s="17" t="s">
        <v>234</v>
      </c>
      <c r="F925" s="17" t="s">
        <v>234</v>
      </c>
      <c r="G925" s="17" t="s">
        <v>234</v>
      </c>
      <c r="H925" s="166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2">
        <v>1</v>
      </c>
    </row>
    <row r="926" spans="1:65">
      <c r="A926" s="35"/>
      <c r="B926" s="19" t="s">
        <v>235</v>
      </c>
      <c r="C926" s="8" t="s">
        <v>235</v>
      </c>
      <c r="D926" s="164" t="s">
        <v>245</v>
      </c>
      <c r="E926" s="165" t="s">
        <v>247</v>
      </c>
      <c r="F926" s="165" t="s">
        <v>250</v>
      </c>
      <c r="G926" s="165" t="s">
        <v>253</v>
      </c>
      <c r="H926" s="166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2" t="s">
        <v>3</v>
      </c>
    </row>
    <row r="927" spans="1:65">
      <c r="A927" s="35"/>
      <c r="B927" s="19"/>
      <c r="C927" s="8"/>
      <c r="D927" s="9" t="s">
        <v>294</v>
      </c>
      <c r="E927" s="10" t="s">
        <v>294</v>
      </c>
      <c r="F927" s="10" t="s">
        <v>269</v>
      </c>
      <c r="G927" s="10" t="s">
        <v>294</v>
      </c>
      <c r="H927" s="166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>
        <v>2</v>
      </c>
    </row>
    <row r="928" spans="1:65">
      <c r="A928" s="35"/>
      <c r="B928" s="19"/>
      <c r="C928" s="8"/>
      <c r="D928" s="29" t="s">
        <v>297</v>
      </c>
      <c r="E928" s="29" t="s">
        <v>297</v>
      </c>
      <c r="F928" s="29" t="s">
        <v>295</v>
      </c>
      <c r="G928" s="29" t="s">
        <v>295</v>
      </c>
      <c r="H928" s="166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2">
        <v>2</v>
      </c>
    </row>
    <row r="929" spans="1:65">
      <c r="A929" s="35"/>
      <c r="B929" s="18">
        <v>1</v>
      </c>
      <c r="C929" s="14">
        <v>1</v>
      </c>
      <c r="D929" s="22">
        <v>0.34</v>
      </c>
      <c r="E929" s="22">
        <v>0.34</v>
      </c>
      <c r="F929" s="23">
        <v>0.371</v>
      </c>
      <c r="G929" s="22">
        <v>0.3</v>
      </c>
      <c r="H929" s="166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</v>
      </c>
    </row>
    <row r="930" spans="1:65">
      <c r="A930" s="35"/>
      <c r="B930" s="19">
        <v>1</v>
      </c>
      <c r="C930" s="8">
        <v>2</v>
      </c>
      <c r="D930" s="10">
        <v>0.35</v>
      </c>
      <c r="E930" s="10">
        <v>0.34</v>
      </c>
      <c r="F930" s="25">
        <v>0.36399999999999999</v>
      </c>
      <c r="G930" s="10">
        <v>0.3</v>
      </c>
      <c r="H930" s="166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20</v>
      </c>
    </row>
    <row r="931" spans="1:65">
      <c r="A931" s="35"/>
      <c r="B931" s="19">
        <v>1</v>
      </c>
      <c r="C931" s="8">
        <v>3</v>
      </c>
      <c r="D931" s="10">
        <v>0.35</v>
      </c>
      <c r="E931" s="10">
        <v>0.35</v>
      </c>
      <c r="F931" s="25">
        <v>0.36199999999999999</v>
      </c>
      <c r="G931" s="10">
        <v>0.3</v>
      </c>
      <c r="H931" s="166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16</v>
      </c>
    </row>
    <row r="932" spans="1:65">
      <c r="A932" s="35"/>
      <c r="B932" s="19">
        <v>1</v>
      </c>
      <c r="C932" s="8">
        <v>4</v>
      </c>
      <c r="D932" s="10">
        <v>0.35</v>
      </c>
      <c r="E932" s="10">
        <v>0.34</v>
      </c>
      <c r="F932" s="25">
        <v>0.36599999999999999</v>
      </c>
      <c r="G932" s="10">
        <v>0.3</v>
      </c>
      <c r="H932" s="166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0.33887499999999998</v>
      </c>
    </row>
    <row r="933" spans="1:65">
      <c r="A933" s="35"/>
      <c r="B933" s="19">
        <v>1</v>
      </c>
      <c r="C933" s="8">
        <v>5</v>
      </c>
      <c r="D933" s="10">
        <v>0.33</v>
      </c>
      <c r="E933" s="10">
        <v>0.34</v>
      </c>
      <c r="F933" s="10">
        <v>0.37</v>
      </c>
      <c r="G933" s="10">
        <v>0.3</v>
      </c>
      <c r="H933" s="166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26</v>
      </c>
    </row>
    <row r="934" spans="1:65">
      <c r="A934" s="35"/>
      <c r="B934" s="19">
        <v>1</v>
      </c>
      <c r="C934" s="8">
        <v>6</v>
      </c>
      <c r="D934" s="10">
        <v>0.35</v>
      </c>
      <c r="E934" s="10">
        <v>0.35</v>
      </c>
      <c r="F934" s="10">
        <v>0.37</v>
      </c>
      <c r="G934" s="10">
        <v>0.3</v>
      </c>
      <c r="H934" s="166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2"/>
    </row>
    <row r="935" spans="1:65">
      <c r="A935" s="35"/>
      <c r="B935" s="20" t="s">
        <v>261</v>
      </c>
      <c r="C935" s="12"/>
      <c r="D935" s="26">
        <v>0.34500000000000003</v>
      </c>
      <c r="E935" s="26">
        <v>0.34333333333333332</v>
      </c>
      <c r="F935" s="26">
        <v>0.3671666666666667</v>
      </c>
      <c r="G935" s="26">
        <v>0.3</v>
      </c>
      <c r="H935" s="166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2"/>
    </row>
    <row r="936" spans="1:65">
      <c r="A936" s="35"/>
      <c r="B936" s="3" t="s">
        <v>262</v>
      </c>
      <c r="C936" s="33"/>
      <c r="D936" s="11">
        <v>0.35</v>
      </c>
      <c r="E936" s="11">
        <v>0.34</v>
      </c>
      <c r="F936" s="11">
        <v>0.36799999999999999</v>
      </c>
      <c r="G936" s="11">
        <v>0.3</v>
      </c>
      <c r="H936" s="166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2"/>
    </row>
    <row r="937" spans="1:65">
      <c r="A937" s="35"/>
      <c r="B937" s="3" t="s">
        <v>263</v>
      </c>
      <c r="C937" s="33"/>
      <c r="D937" s="27">
        <v>8.3666002653407356E-3</v>
      </c>
      <c r="E937" s="27">
        <v>5.1639777949431982E-3</v>
      </c>
      <c r="F937" s="27">
        <v>3.7103458958251709E-3</v>
      </c>
      <c r="G937" s="27">
        <v>0</v>
      </c>
      <c r="H937" s="166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2"/>
    </row>
    <row r="938" spans="1:65">
      <c r="A938" s="35"/>
      <c r="B938" s="3" t="s">
        <v>87</v>
      </c>
      <c r="C938" s="33"/>
      <c r="D938" s="13">
        <v>2.4251015261857203E-2</v>
      </c>
      <c r="E938" s="13">
        <v>1.5040712024106404E-2</v>
      </c>
      <c r="F938" s="13">
        <v>1.0105345154312766E-2</v>
      </c>
      <c r="G938" s="13">
        <v>0</v>
      </c>
      <c r="H938" s="166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3" t="s">
        <v>264</v>
      </c>
      <c r="C939" s="33"/>
      <c r="D939" s="13">
        <v>1.8074511250461223E-2</v>
      </c>
      <c r="E939" s="13">
        <v>1.3156276896594044E-2</v>
      </c>
      <c r="F939" s="13">
        <v>8.3487028156891796E-2</v>
      </c>
      <c r="G939" s="13">
        <v>-0.11471781630394684</v>
      </c>
      <c r="H939" s="166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53" t="s">
        <v>265</v>
      </c>
      <c r="C940" s="54"/>
      <c r="D940" s="52">
        <v>0.05</v>
      </c>
      <c r="E940" s="52">
        <v>0.05</v>
      </c>
      <c r="F940" s="52">
        <v>1.3</v>
      </c>
      <c r="G940" s="52">
        <v>2.5</v>
      </c>
      <c r="H940" s="166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B941" s="36"/>
      <c r="C941" s="20"/>
      <c r="D941" s="31"/>
      <c r="E941" s="31"/>
      <c r="F941" s="31"/>
      <c r="G941" s="31"/>
      <c r="BM941" s="62"/>
    </row>
    <row r="942" spans="1:65" ht="15">
      <c r="B942" s="37" t="s">
        <v>586</v>
      </c>
      <c r="BM942" s="32" t="s">
        <v>67</v>
      </c>
    </row>
    <row r="943" spans="1:65" ht="15">
      <c r="A943" s="28" t="s">
        <v>27</v>
      </c>
      <c r="B943" s="18" t="s">
        <v>115</v>
      </c>
      <c r="C943" s="15" t="s">
        <v>116</v>
      </c>
      <c r="D943" s="16" t="s">
        <v>234</v>
      </c>
      <c r="E943" s="17" t="s">
        <v>234</v>
      </c>
      <c r="F943" s="17" t="s">
        <v>234</v>
      </c>
      <c r="G943" s="17" t="s">
        <v>234</v>
      </c>
      <c r="H943" s="17" t="s">
        <v>234</v>
      </c>
      <c r="I943" s="17" t="s">
        <v>234</v>
      </c>
      <c r="J943" s="17" t="s">
        <v>234</v>
      </c>
      <c r="K943" s="17" t="s">
        <v>234</v>
      </c>
      <c r="L943" s="17" t="s">
        <v>234</v>
      </c>
      <c r="M943" s="17" t="s">
        <v>234</v>
      </c>
      <c r="N943" s="17" t="s">
        <v>234</v>
      </c>
      <c r="O943" s="17" t="s">
        <v>234</v>
      </c>
      <c r="P943" s="17" t="s">
        <v>234</v>
      </c>
      <c r="Q943" s="17" t="s">
        <v>234</v>
      </c>
      <c r="R943" s="166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2">
        <v>1</v>
      </c>
    </row>
    <row r="944" spans="1:65">
      <c r="A944" s="35"/>
      <c r="B944" s="19" t="s">
        <v>235</v>
      </c>
      <c r="C944" s="8" t="s">
        <v>235</v>
      </c>
      <c r="D944" s="164" t="s">
        <v>239</v>
      </c>
      <c r="E944" s="165" t="s">
        <v>241</v>
      </c>
      <c r="F944" s="165" t="s">
        <v>242</v>
      </c>
      <c r="G944" s="165" t="s">
        <v>243</v>
      </c>
      <c r="H944" s="165" t="s">
        <v>244</v>
      </c>
      <c r="I944" s="165" t="s">
        <v>245</v>
      </c>
      <c r="J944" s="165" t="s">
        <v>247</v>
      </c>
      <c r="K944" s="165" t="s">
        <v>249</v>
      </c>
      <c r="L944" s="165" t="s">
        <v>250</v>
      </c>
      <c r="M944" s="165" t="s">
        <v>251</v>
      </c>
      <c r="N944" s="165" t="s">
        <v>252</v>
      </c>
      <c r="O944" s="165" t="s">
        <v>253</v>
      </c>
      <c r="P944" s="165" t="s">
        <v>255</v>
      </c>
      <c r="Q944" s="165" t="s">
        <v>268</v>
      </c>
      <c r="R944" s="166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2" t="s">
        <v>3</v>
      </c>
    </row>
    <row r="945" spans="1:65">
      <c r="A945" s="35"/>
      <c r="B945" s="19"/>
      <c r="C945" s="8"/>
      <c r="D945" s="9" t="s">
        <v>269</v>
      </c>
      <c r="E945" s="10" t="s">
        <v>269</v>
      </c>
      <c r="F945" s="10" t="s">
        <v>269</v>
      </c>
      <c r="G945" s="10" t="s">
        <v>269</v>
      </c>
      <c r="H945" s="10" t="s">
        <v>269</v>
      </c>
      <c r="I945" s="10" t="s">
        <v>294</v>
      </c>
      <c r="J945" s="10" t="s">
        <v>294</v>
      </c>
      <c r="K945" s="10" t="s">
        <v>294</v>
      </c>
      <c r="L945" s="10" t="s">
        <v>269</v>
      </c>
      <c r="M945" s="10" t="s">
        <v>294</v>
      </c>
      <c r="N945" s="10" t="s">
        <v>271</v>
      </c>
      <c r="O945" s="10" t="s">
        <v>294</v>
      </c>
      <c r="P945" s="10" t="s">
        <v>271</v>
      </c>
      <c r="Q945" s="10" t="s">
        <v>269</v>
      </c>
      <c r="R945" s="166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>
        <v>3</v>
      </c>
    </row>
    <row r="946" spans="1:65">
      <c r="A946" s="35"/>
      <c r="B946" s="19"/>
      <c r="C946" s="8"/>
      <c r="D946" s="29" t="s">
        <v>295</v>
      </c>
      <c r="E946" s="29" t="s">
        <v>295</v>
      </c>
      <c r="F946" s="29" t="s">
        <v>295</v>
      </c>
      <c r="G946" s="29" t="s">
        <v>295</v>
      </c>
      <c r="H946" s="29" t="s">
        <v>295</v>
      </c>
      <c r="I946" s="29" t="s">
        <v>297</v>
      </c>
      <c r="J946" s="29" t="s">
        <v>297</v>
      </c>
      <c r="K946" s="29" t="s">
        <v>298</v>
      </c>
      <c r="L946" s="29" t="s">
        <v>295</v>
      </c>
      <c r="M946" s="29" t="s">
        <v>298</v>
      </c>
      <c r="N946" s="29" t="s">
        <v>298</v>
      </c>
      <c r="O946" s="29" t="s">
        <v>295</v>
      </c>
      <c r="P946" s="29" t="s">
        <v>295</v>
      </c>
      <c r="Q946" s="29" t="s">
        <v>299</v>
      </c>
      <c r="R946" s="166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>
        <v>3</v>
      </c>
    </row>
    <row r="947" spans="1:65">
      <c r="A947" s="35"/>
      <c r="B947" s="18">
        <v>1</v>
      </c>
      <c r="C947" s="14">
        <v>1</v>
      </c>
      <c r="D947" s="242">
        <v>7.0000000000000007E-2</v>
      </c>
      <c r="E947" s="242">
        <v>0.05</v>
      </c>
      <c r="F947" s="260">
        <v>0.06</v>
      </c>
      <c r="G947" s="242">
        <v>0.08</v>
      </c>
      <c r="H947" s="260">
        <v>0.04</v>
      </c>
      <c r="I947" s="259" t="s">
        <v>285</v>
      </c>
      <c r="J947" s="260">
        <v>0.08</v>
      </c>
      <c r="K947" s="242">
        <v>6.9246038730976109E-2</v>
      </c>
      <c r="L947" s="242">
        <v>7.0000000000000007E-2</v>
      </c>
      <c r="M947" s="242">
        <v>7.0000000000000007E-2</v>
      </c>
      <c r="N947" s="259" t="s">
        <v>108</v>
      </c>
      <c r="O947" s="259" t="s">
        <v>286</v>
      </c>
      <c r="P947" s="259" t="s">
        <v>109</v>
      </c>
      <c r="Q947" s="242">
        <v>7.0000000000000007E-2</v>
      </c>
      <c r="R947" s="232"/>
      <c r="S947" s="233"/>
      <c r="T947" s="233"/>
      <c r="U947" s="233"/>
      <c r="V947" s="233"/>
      <c r="W947" s="233"/>
      <c r="X947" s="233"/>
      <c r="Y947" s="233"/>
      <c r="Z947" s="233"/>
      <c r="AA947" s="233"/>
      <c r="AB947" s="233"/>
      <c r="AC947" s="233"/>
      <c r="AD947" s="233"/>
      <c r="AE947" s="233"/>
      <c r="AF947" s="233"/>
      <c r="AG947" s="233"/>
      <c r="AH947" s="233"/>
      <c r="AI947" s="233"/>
      <c r="AJ947" s="233"/>
      <c r="AK947" s="233"/>
      <c r="AL947" s="233"/>
      <c r="AM947" s="233"/>
      <c r="AN947" s="233"/>
      <c r="AO947" s="233"/>
      <c r="AP947" s="233"/>
      <c r="AQ947" s="233"/>
      <c r="AR947" s="233"/>
      <c r="AS947" s="233"/>
      <c r="AT947" s="233"/>
      <c r="AU947" s="233"/>
      <c r="AV947" s="233"/>
      <c r="AW947" s="233"/>
      <c r="AX947" s="233"/>
      <c r="AY947" s="233"/>
      <c r="AZ947" s="233"/>
      <c r="BA947" s="233"/>
      <c r="BB947" s="233"/>
      <c r="BC947" s="233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43">
        <v>1</v>
      </c>
    </row>
    <row r="948" spans="1:65">
      <c r="A948" s="35"/>
      <c r="B948" s="19">
        <v>1</v>
      </c>
      <c r="C948" s="8">
        <v>2</v>
      </c>
      <c r="D948" s="244">
        <v>0.08</v>
      </c>
      <c r="E948" s="244">
        <v>0.05</v>
      </c>
      <c r="F948" s="262">
        <v>0.06</v>
      </c>
      <c r="G948" s="244">
        <v>0.06</v>
      </c>
      <c r="H948" s="262">
        <v>0.1</v>
      </c>
      <c r="I948" s="244">
        <v>0.06</v>
      </c>
      <c r="J948" s="262">
        <v>0.09</v>
      </c>
      <c r="K948" s="244">
        <v>8.3037238562270216E-2</v>
      </c>
      <c r="L948" s="244">
        <v>7.0000000000000007E-2</v>
      </c>
      <c r="M948" s="261" t="s">
        <v>285</v>
      </c>
      <c r="N948" s="261" t="s">
        <v>108</v>
      </c>
      <c r="O948" s="261" t="s">
        <v>286</v>
      </c>
      <c r="P948" s="261" t="s">
        <v>109</v>
      </c>
      <c r="Q948" s="244">
        <v>0.08</v>
      </c>
      <c r="R948" s="232"/>
      <c r="S948" s="233"/>
      <c r="T948" s="233"/>
      <c r="U948" s="233"/>
      <c r="V948" s="233"/>
      <c r="W948" s="233"/>
      <c r="X948" s="233"/>
      <c r="Y948" s="233"/>
      <c r="Z948" s="233"/>
      <c r="AA948" s="233"/>
      <c r="AB948" s="233"/>
      <c r="AC948" s="233"/>
      <c r="AD948" s="233"/>
      <c r="AE948" s="233"/>
      <c r="AF948" s="233"/>
      <c r="AG948" s="233"/>
      <c r="AH948" s="233"/>
      <c r="AI948" s="233"/>
      <c r="AJ948" s="233"/>
      <c r="AK948" s="233"/>
      <c r="AL948" s="233"/>
      <c r="AM948" s="233"/>
      <c r="AN948" s="233"/>
      <c r="AO948" s="233"/>
      <c r="AP948" s="233"/>
      <c r="AQ948" s="233"/>
      <c r="AR948" s="233"/>
      <c r="AS948" s="233"/>
      <c r="AT948" s="233"/>
      <c r="AU948" s="233"/>
      <c r="AV948" s="233"/>
      <c r="AW948" s="233"/>
      <c r="AX948" s="233"/>
      <c r="AY948" s="233"/>
      <c r="AZ948" s="233"/>
      <c r="BA948" s="233"/>
      <c r="BB948" s="233"/>
      <c r="BC948" s="233"/>
      <c r="BD948" s="233"/>
      <c r="BE948" s="233"/>
      <c r="BF948" s="233"/>
      <c r="BG948" s="233"/>
      <c r="BH948" s="233"/>
      <c r="BI948" s="233"/>
      <c r="BJ948" s="233"/>
      <c r="BK948" s="233"/>
      <c r="BL948" s="233"/>
      <c r="BM948" s="243">
        <v>38</v>
      </c>
    </row>
    <row r="949" spans="1:65">
      <c r="A949" s="35"/>
      <c r="B949" s="19">
        <v>1</v>
      </c>
      <c r="C949" s="8">
        <v>3</v>
      </c>
      <c r="D949" s="244">
        <v>0.08</v>
      </c>
      <c r="E949" s="244">
        <v>0.05</v>
      </c>
      <c r="F949" s="262">
        <v>7.0000000000000007E-2</v>
      </c>
      <c r="G949" s="244">
        <v>0.08</v>
      </c>
      <c r="H949" s="262">
        <v>0.06</v>
      </c>
      <c r="I949" s="264">
        <v>0.19</v>
      </c>
      <c r="J949" s="262">
        <v>0.08</v>
      </c>
      <c r="K949" s="262">
        <v>5.808832083932966E-2</v>
      </c>
      <c r="L949" s="27">
        <v>7.0000000000000007E-2</v>
      </c>
      <c r="M949" s="27">
        <v>0.08</v>
      </c>
      <c r="N949" s="263" t="s">
        <v>108</v>
      </c>
      <c r="O949" s="263" t="s">
        <v>286</v>
      </c>
      <c r="P949" s="263" t="s">
        <v>109</v>
      </c>
      <c r="Q949" s="27">
        <v>0.06</v>
      </c>
      <c r="R949" s="232"/>
      <c r="S949" s="233"/>
      <c r="T949" s="233"/>
      <c r="U949" s="233"/>
      <c r="V949" s="233"/>
      <c r="W949" s="233"/>
      <c r="X949" s="233"/>
      <c r="Y949" s="233"/>
      <c r="Z949" s="233"/>
      <c r="AA949" s="233"/>
      <c r="AB949" s="233"/>
      <c r="AC949" s="233"/>
      <c r="AD949" s="233"/>
      <c r="AE949" s="233"/>
      <c r="AF949" s="233"/>
      <c r="AG949" s="233"/>
      <c r="AH949" s="233"/>
      <c r="AI949" s="233"/>
      <c r="AJ949" s="233"/>
      <c r="AK949" s="233"/>
      <c r="AL949" s="233"/>
      <c r="AM949" s="233"/>
      <c r="AN949" s="233"/>
      <c r="AO949" s="233"/>
      <c r="AP949" s="233"/>
      <c r="AQ949" s="233"/>
      <c r="AR949" s="233"/>
      <c r="AS949" s="233"/>
      <c r="AT949" s="233"/>
      <c r="AU949" s="233"/>
      <c r="AV949" s="233"/>
      <c r="AW949" s="233"/>
      <c r="AX949" s="233"/>
      <c r="AY949" s="233"/>
      <c r="AZ949" s="233"/>
      <c r="BA949" s="233"/>
      <c r="BB949" s="233"/>
      <c r="BC949" s="233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43">
        <v>16</v>
      </c>
    </row>
    <row r="950" spans="1:65">
      <c r="A950" s="35"/>
      <c r="B950" s="19">
        <v>1</v>
      </c>
      <c r="C950" s="8">
        <v>4</v>
      </c>
      <c r="D950" s="244">
        <v>0.09</v>
      </c>
      <c r="E950" s="244">
        <v>0.05</v>
      </c>
      <c r="F950" s="262">
        <v>0.05</v>
      </c>
      <c r="G950" s="244">
        <v>0.05</v>
      </c>
      <c r="H950" s="262">
        <v>7.0000000000000007E-2</v>
      </c>
      <c r="I950" s="244">
        <v>0.08</v>
      </c>
      <c r="J950" s="262">
        <v>0.08</v>
      </c>
      <c r="K950" s="262">
        <v>6.4750311149697717E-2</v>
      </c>
      <c r="L950" s="27">
        <v>7.0000000000000007E-2</v>
      </c>
      <c r="M950" s="27">
        <v>7.0000000000000007E-2</v>
      </c>
      <c r="N950" s="263" t="s">
        <v>108</v>
      </c>
      <c r="O950" s="263">
        <v>0.02</v>
      </c>
      <c r="P950" s="263" t="s">
        <v>109</v>
      </c>
      <c r="Q950" s="27">
        <v>0.08</v>
      </c>
      <c r="R950" s="232"/>
      <c r="S950" s="233"/>
      <c r="T950" s="233"/>
      <c r="U950" s="233"/>
      <c r="V950" s="233"/>
      <c r="W950" s="233"/>
      <c r="X950" s="233"/>
      <c r="Y950" s="233"/>
      <c r="Z950" s="233"/>
      <c r="AA950" s="233"/>
      <c r="AB950" s="233"/>
      <c r="AC950" s="233"/>
      <c r="AD950" s="233"/>
      <c r="AE950" s="233"/>
      <c r="AF950" s="233"/>
      <c r="AG950" s="233"/>
      <c r="AH950" s="233"/>
      <c r="AI950" s="233"/>
      <c r="AJ950" s="233"/>
      <c r="AK950" s="233"/>
      <c r="AL950" s="233"/>
      <c r="AM950" s="233"/>
      <c r="AN950" s="233"/>
      <c r="AO950" s="233"/>
      <c r="AP950" s="233"/>
      <c r="AQ950" s="233"/>
      <c r="AR950" s="233"/>
      <c r="AS950" s="233"/>
      <c r="AT950" s="233"/>
      <c r="AU950" s="233"/>
      <c r="AV950" s="233"/>
      <c r="AW950" s="233"/>
      <c r="AX950" s="233"/>
      <c r="AY950" s="233"/>
      <c r="AZ950" s="233"/>
      <c r="BA950" s="233"/>
      <c r="BB950" s="233"/>
      <c r="BC950" s="233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43">
        <v>6.8437836008109543E-2</v>
      </c>
    </row>
    <row r="951" spans="1:65">
      <c r="A951" s="35"/>
      <c r="B951" s="19">
        <v>1</v>
      </c>
      <c r="C951" s="8">
        <v>5</v>
      </c>
      <c r="D951" s="244">
        <v>7.0000000000000007E-2</v>
      </c>
      <c r="E951" s="244">
        <v>0.05</v>
      </c>
      <c r="F951" s="244">
        <v>0.04</v>
      </c>
      <c r="G951" s="244">
        <v>0.06</v>
      </c>
      <c r="H951" s="244">
        <v>7.0000000000000007E-2</v>
      </c>
      <c r="I951" s="244">
        <v>0.06</v>
      </c>
      <c r="J951" s="244">
        <v>0.08</v>
      </c>
      <c r="K951" s="244">
        <v>7.776696166971632E-2</v>
      </c>
      <c r="L951" s="244">
        <v>7.0000000000000007E-2</v>
      </c>
      <c r="M951" s="244">
        <v>0.08</v>
      </c>
      <c r="N951" s="261" t="s">
        <v>108</v>
      </c>
      <c r="O951" s="261" t="s">
        <v>286</v>
      </c>
      <c r="P951" s="261" t="s">
        <v>109</v>
      </c>
      <c r="Q951" s="244">
        <v>0.08</v>
      </c>
      <c r="R951" s="232"/>
      <c r="S951" s="233"/>
      <c r="T951" s="233"/>
      <c r="U951" s="233"/>
      <c r="V951" s="233"/>
      <c r="W951" s="233"/>
      <c r="X951" s="233"/>
      <c r="Y951" s="233"/>
      <c r="Z951" s="233"/>
      <c r="AA951" s="233"/>
      <c r="AB951" s="233"/>
      <c r="AC951" s="233"/>
      <c r="AD951" s="233"/>
      <c r="AE951" s="233"/>
      <c r="AF951" s="233"/>
      <c r="AG951" s="233"/>
      <c r="AH951" s="233"/>
      <c r="AI951" s="233"/>
      <c r="AJ951" s="233"/>
      <c r="AK951" s="233"/>
      <c r="AL951" s="233"/>
      <c r="AM951" s="233"/>
      <c r="AN951" s="233"/>
      <c r="AO951" s="233"/>
      <c r="AP951" s="233"/>
      <c r="AQ951" s="233"/>
      <c r="AR951" s="233"/>
      <c r="AS951" s="233"/>
      <c r="AT951" s="233"/>
      <c r="AU951" s="233"/>
      <c r="AV951" s="233"/>
      <c r="AW951" s="233"/>
      <c r="AX951" s="233"/>
      <c r="AY951" s="233"/>
      <c r="AZ951" s="233"/>
      <c r="BA951" s="233"/>
      <c r="BB951" s="233"/>
      <c r="BC951" s="233"/>
      <c r="BD951" s="233"/>
      <c r="BE951" s="233"/>
      <c r="BF951" s="233"/>
      <c r="BG951" s="233"/>
      <c r="BH951" s="233"/>
      <c r="BI951" s="233"/>
      <c r="BJ951" s="233"/>
      <c r="BK951" s="233"/>
      <c r="BL951" s="233"/>
      <c r="BM951" s="243">
        <v>110</v>
      </c>
    </row>
    <row r="952" spans="1:65">
      <c r="A952" s="35"/>
      <c r="B952" s="19">
        <v>1</v>
      </c>
      <c r="C952" s="8">
        <v>6</v>
      </c>
      <c r="D952" s="264">
        <v>0.11</v>
      </c>
      <c r="E952" s="244">
        <v>0.05</v>
      </c>
      <c r="F952" s="244">
        <v>0.06</v>
      </c>
      <c r="G952" s="244">
        <v>0.06</v>
      </c>
      <c r="H952" s="244">
        <v>0.06</v>
      </c>
      <c r="I952" s="244">
        <v>0.06</v>
      </c>
      <c r="J952" s="244">
        <v>0.08</v>
      </c>
      <c r="K952" s="244">
        <v>7.2008305583240312E-2</v>
      </c>
      <c r="L952" s="244">
        <v>7.0000000000000007E-2</v>
      </c>
      <c r="M952" s="244">
        <v>7.0000000000000007E-2</v>
      </c>
      <c r="N952" s="261" t="s">
        <v>108</v>
      </c>
      <c r="O952" s="261" t="s">
        <v>286</v>
      </c>
      <c r="P952" s="261" t="s">
        <v>109</v>
      </c>
      <c r="Q952" s="244">
        <v>0.08</v>
      </c>
      <c r="R952" s="232"/>
      <c r="S952" s="233"/>
      <c r="T952" s="233"/>
      <c r="U952" s="233"/>
      <c r="V952" s="233"/>
      <c r="W952" s="233"/>
      <c r="X952" s="233"/>
      <c r="Y952" s="233"/>
      <c r="Z952" s="233"/>
      <c r="AA952" s="233"/>
      <c r="AB952" s="233"/>
      <c r="AC952" s="233"/>
      <c r="AD952" s="233"/>
      <c r="AE952" s="233"/>
      <c r="AF952" s="233"/>
      <c r="AG952" s="233"/>
      <c r="AH952" s="233"/>
      <c r="AI952" s="233"/>
      <c r="AJ952" s="233"/>
      <c r="AK952" s="233"/>
      <c r="AL952" s="233"/>
      <c r="AM952" s="233"/>
      <c r="AN952" s="233"/>
      <c r="AO952" s="233"/>
      <c r="AP952" s="233"/>
      <c r="AQ952" s="233"/>
      <c r="AR952" s="233"/>
      <c r="AS952" s="233"/>
      <c r="AT952" s="233"/>
      <c r="AU952" s="233"/>
      <c r="AV952" s="233"/>
      <c r="AW952" s="233"/>
      <c r="AX952" s="233"/>
      <c r="AY952" s="233"/>
      <c r="AZ952" s="233"/>
      <c r="BA952" s="233"/>
      <c r="BB952" s="233"/>
      <c r="BC952" s="233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63"/>
    </row>
    <row r="953" spans="1:65">
      <c r="A953" s="35"/>
      <c r="B953" s="20" t="s">
        <v>261</v>
      </c>
      <c r="C953" s="12"/>
      <c r="D953" s="245">
        <v>8.3333333333333356E-2</v>
      </c>
      <c r="E953" s="245">
        <v>4.9999999999999996E-2</v>
      </c>
      <c r="F953" s="245">
        <v>5.6666666666666664E-2</v>
      </c>
      <c r="G953" s="245">
        <v>6.5000000000000002E-2</v>
      </c>
      <c r="H953" s="245">
        <v>6.6666666666666666E-2</v>
      </c>
      <c r="I953" s="245">
        <v>0.09</v>
      </c>
      <c r="J953" s="245">
        <v>8.1666666666666679E-2</v>
      </c>
      <c r="K953" s="245">
        <v>7.0816196089205044E-2</v>
      </c>
      <c r="L953" s="245">
        <v>7.0000000000000007E-2</v>
      </c>
      <c r="M953" s="245">
        <v>7.400000000000001E-2</v>
      </c>
      <c r="N953" s="245" t="s">
        <v>661</v>
      </c>
      <c r="O953" s="245">
        <v>0.02</v>
      </c>
      <c r="P953" s="245" t="s">
        <v>661</v>
      </c>
      <c r="Q953" s="245">
        <v>7.5000000000000011E-2</v>
      </c>
      <c r="R953" s="232"/>
      <c r="S953" s="233"/>
      <c r="T953" s="233"/>
      <c r="U953" s="233"/>
      <c r="V953" s="233"/>
      <c r="W953" s="233"/>
      <c r="X953" s="233"/>
      <c r="Y953" s="233"/>
      <c r="Z953" s="233"/>
      <c r="AA953" s="233"/>
      <c r="AB953" s="233"/>
      <c r="AC953" s="233"/>
      <c r="AD953" s="233"/>
      <c r="AE953" s="233"/>
      <c r="AF953" s="233"/>
      <c r="AG953" s="233"/>
      <c r="AH953" s="233"/>
      <c r="AI953" s="233"/>
      <c r="AJ953" s="233"/>
      <c r="AK953" s="233"/>
      <c r="AL953" s="233"/>
      <c r="AM953" s="233"/>
      <c r="AN953" s="233"/>
      <c r="AO953" s="233"/>
      <c r="AP953" s="233"/>
      <c r="AQ953" s="233"/>
      <c r="AR953" s="233"/>
      <c r="AS953" s="233"/>
      <c r="AT953" s="233"/>
      <c r="AU953" s="233"/>
      <c r="AV953" s="233"/>
      <c r="AW953" s="233"/>
      <c r="AX953" s="233"/>
      <c r="AY953" s="233"/>
      <c r="AZ953" s="233"/>
      <c r="BA953" s="233"/>
      <c r="BB953" s="233"/>
      <c r="BC953" s="233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63"/>
    </row>
    <row r="954" spans="1:65">
      <c r="A954" s="35"/>
      <c r="B954" s="3" t="s">
        <v>262</v>
      </c>
      <c r="C954" s="33"/>
      <c r="D954" s="27">
        <v>0.08</v>
      </c>
      <c r="E954" s="27">
        <v>0.05</v>
      </c>
      <c r="F954" s="27">
        <v>0.06</v>
      </c>
      <c r="G954" s="27">
        <v>0.06</v>
      </c>
      <c r="H954" s="27">
        <v>6.5000000000000002E-2</v>
      </c>
      <c r="I954" s="27">
        <v>0.06</v>
      </c>
      <c r="J954" s="27">
        <v>0.08</v>
      </c>
      <c r="K954" s="27">
        <v>7.0627172157108203E-2</v>
      </c>
      <c r="L954" s="27">
        <v>7.0000000000000007E-2</v>
      </c>
      <c r="M954" s="27">
        <v>7.0000000000000007E-2</v>
      </c>
      <c r="N954" s="27" t="s">
        <v>661</v>
      </c>
      <c r="O954" s="27">
        <v>0.02</v>
      </c>
      <c r="P954" s="27" t="s">
        <v>661</v>
      </c>
      <c r="Q954" s="27">
        <v>0.08</v>
      </c>
      <c r="R954" s="232"/>
      <c r="S954" s="233"/>
      <c r="T954" s="233"/>
      <c r="U954" s="233"/>
      <c r="V954" s="233"/>
      <c r="W954" s="233"/>
      <c r="X954" s="233"/>
      <c r="Y954" s="233"/>
      <c r="Z954" s="233"/>
      <c r="AA954" s="233"/>
      <c r="AB954" s="233"/>
      <c r="AC954" s="233"/>
      <c r="AD954" s="233"/>
      <c r="AE954" s="233"/>
      <c r="AF954" s="233"/>
      <c r="AG954" s="233"/>
      <c r="AH954" s="233"/>
      <c r="AI954" s="233"/>
      <c r="AJ954" s="233"/>
      <c r="AK954" s="233"/>
      <c r="AL954" s="233"/>
      <c r="AM954" s="233"/>
      <c r="AN954" s="233"/>
      <c r="AO954" s="233"/>
      <c r="AP954" s="233"/>
      <c r="AQ954" s="233"/>
      <c r="AR954" s="233"/>
      <c r="AS954" s="233"/>
      <c r="AT954" s="233"/>
      <c r="AU954" s="233"/>
      <c r="AV954" s="233"/>
      <c r="AW954" s="233"/>
      <c r="AX954" s="233"/>
      <c r="AY954" s="233"/>
      <c r="AZ954" s="233"/>
      <c r="BA954" s="233"/>
      <c r="BB954" s="233"/>
      <c r="BC954" s="233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63"/>
    </row>
    <row r="955" spans="1:65">
      <c r="A955" s="35"/>
      <c r="B955" s="3" t="s">
        <v>263</v>
      </c>
      <c r="C955" s="33"/>
      <c r="D955" s="27">
        <v>1.5055453054181529E-2</v>
      </c>
      <c r="E955" s="27">
        <v>7.6011774306101464E-18</v>
      </c>
      <c r="F955" s="27">
        <v>1.0327955589886448E-2</v>
      </c>
      <c r="G955" s="27">
        <v>1.2247448713915868E-2</v>
      </c>
      <c r="H955" s="27">
        <v>1.9663841605003493E-2</v>
      </c>
      <c r="I955" s="27">
        <v>5.6568542494923803E-2</v>
      </c>
      <c r="J955" s="27">
        <v>4.0824829046386289E-3</v>
      </c>
      <c r="K955" s="27">
        <v>8.9481540994195349E-3</v>
      </c>
      <c r="L955" s="27">
        <v>0</v>
      </c>
      <c r="M955" s="27">
        <v>5.4772255750516587E-3</v>
      </c>
      <c r="N955" s="27" t="s">
        <v>661</v>
      </c>
      <c r="O955" s="27" t="s">
        <v>661</v>
      </c>
      <c r="P955" s="27" t="s">
        <v>661</v>
      </c>
      <c r="Q955" s="27">
        <v>8.3666002653407564E-3</v>
      </c>
      <c r="R955" s="232"/>
      <c r="S955" s="233"/>
      <c r="T955" s="233"/>
      <c r="U955" s="233"/>
      <c r="V955" s="233"/>
      <c r="W955" s="233"/>
      <c r="X955" s="233"/>
      <c r="Y955" s="233"/>
      <c r="Z955" s="233"/>
      <c r="AA955" s="233"/>
      <c r="AB955" s="233"/>
      <c r="AC955" s="233"/>
      <c r="AD955" s="233"/>
      <c r="AE955" s="233"/>
      <c r="AF955" s="233"/>
      <c r="AG955" s="233"/>
      <c r="AH955" s="233"/>
      <c r="AI955" s="233"/>
      <c r="AJ955" s="233"/>
      <c r="AK955" s="233"/>
      <c r="AL955" s="233"/>
      <c r="AM955" s="233"/>
      <c r="AN955" s="233"/>
      <c r="AO955" s="233"/>
      <c r="AP955" s="233"/>
      <c r="AQ955" s="233"/>
      <c r="AR955" s="233"/>
      <c r="AS955" s="233"/>
      <c r="AT955" s="233"/>
      <c r="AU955" s="233"/>
      <c r="AV955" s="233"/>
      <c r="AW955" s="233"/>
      <c r="AX955" s="233"/>
      <c r="AY955" s="233"/>
      <c r="AZ955" s="233"/>
      <c r="BA955" s="233"/>
      <c r="BB955" s="233"/>
      <c r="BC955" s="233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63"/>
    </row>
    <row r="956" spans="1:65">
      <c r="A956" s="35"/>
      <c r="B956" s="3" t="s">
        <v>87</v>
      </c>
      <c r="C956" s="33"/>
      <c r="D956" s="13">
        <v>0.18066543665017828</v>
      </c>
      <c r="E956" s="13">
        <v>1.5202354861220294E-16</v>
      </c>
      <c r="F956" s="13">
        <v>0.18225803982152558</v>
      </c>
      <c r="G956" s="13">
        <v>0.18842228790639798</v>
      </c>
      <c r="H956" s="13">
        <v>0.29495762407505238</v>
      </c>
      <c r="I956" s="13">
        <v>0.62853936105470898</v>
      </c>
      <c r="J956" s="13">
        <v>4.9989586587411775E-2</v>
      </c>
      <c r="K956" s="13">
        <v>0.12635745201772505</v>
      </c>
      <c r="L956" s="13">
        <v>0</v>
      </c>
      <c r="M956" s="13">
        <v>7.4016561825022406E-2</v>
      </c>
      <c r="N956" s="13" t="s">
        <v>661</v>
      </c>
      <c r="O956" s="13" t="s">
        <v>661</v>
      </c>
      <c r="P956" s="13" t="s">
        <v>661</v>
      </c>
      <c r="Q956" s="13">
        <v>0.1115546702045434</v>
      </c>
      <c r="R956" s="166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3" t="s">
        <v>264</v>
      </c>
      <c r="C957" s="33"/>
      <c r="D957" s="13">
        <v>0.21765003387101212</v>
      </c>
      <c r="E957" s="13">
        <v>-0.269409979677393</v>
      </c>
      <c r="F957" s="13">
        <v>-0.17199797696771202</v>
      </c>
      <c r="G957" s="13">
        <v>-5.023297358061074E-2</v>
      </c>
      <c r="H957" s="13">
        <v>-2.5879972903190551E-2</v>
      </c>
      <c r="I957" s="13">
        <v>0.31506203658069265</v>
      </c>
      <c r="J957" s="13">
        <v>0.19329703319359171</v>
      </c>
      <c r="K957" s="13">
        <v>3.4752122799640794E-2</v>
      </c>
      <c r="L957" s="13">
        <v>2.2826028451649938E-2</v>
      </c>
      <c r="M957" s="13">
        <v>8.1273230077458569E-2</v>
      </c>
      <c r="N957" s="13" t="s">
        <v>661</v>
      </c>
      <c r="O957" s="13">
        <v>-0.70776399187095718</v>
      </c>
      <c r="P957" s="13" t="s">
        <v>661</v>
      </c>
      <c r="Q957" s="13">
        <v>9.5885030483910727E-2</v>
      </c>
      <c r="R957" s="166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53" t="s">
        <v>265</v>
      </c>
      <c r="C958" s="54"/>
      <c r="D958" s="52">
        <v>0.87</v>
      </c>
      <c r="E958" s="52">
        <v>1.37</v>
      </c>
      <c r="F958" s="52">
        <v>0.93</v>
      </c>
      <c r="G958" s="52">
        <v>0.36</v>
      </c>
      <c r="H958" s="52">
        <v>0.25</v>
      </c>
      <c r="I958" s="52">
        <v>0.59</v>
      </c>
      <c r="J958" s="52">
        <v>0.76</v>
      </c>
      <c r="K958" s="52">
        <v>0.03</v>
      </c>
      <c r="L958" s="52">
        <v>0.03</v>
      </c>
      <c r="M958" s="52">
        <v>0.31</v>
      </c>
      <c r="N958" s="52">
        <v>62.63</v>
      </c>
      <c r="O958" s="52">
        <v>3.96</v>
      </c>
      <c r="P958" s="52">
        <v>163.69</v>
      </c>
      <c r="Q958" s="52">
        <v>0.31</v>
      </c>
      <c r="R958" s="166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B959" s="36"/>
      <c r="C959" s="20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BM959" s="62"/>
    </row>
    <row r="960" spans="1:65" ht="15">
      <c r="B960" s="37" t="s">
        <v>587</v>
      </c>
      <c r="BM960" s="32" t="s">
        <v>67</v>
      </c>
    </row>
    <row r="961" spans="1:65" ht="15">
      <c r="A961" s="28" t="s">
        <v>30</v>
      </c>
      <c r="B961" s="18" t="s">
        <v>115</v>
      </c>
      <c r="C961" s="15" t="s">
        <v>116</v>
      </c>
      <c r="D961" s="16" t="s">
        <v>234</v>
      </c>
      <c r="E961" s="17" t="s">
        <v>234</v>
      </c>
      <c r="F961" s="17" t="s">
        <v>234</v>
      </c>
      <c r="G961" s="17" t="s">
        <v>234</v>
      </c>
      <c r="H961" s="17" t="s">
        <v>234</v>
      </c>
      <c r="I961" s="17" t="s">
        <v>234</v>
      </c>
      <c r="J961" s="17" t="s">
        <v>234</v>
      </c>
      <c r="K961" s="17" t="s">
        <v>234</v>
      </c>
      <c r="L961" s="17" t="s">
        <v>234</v>
      </c>
      <c r="M961" s="17" t="s">
        <v>234</v>
      </c>
      <c r="N961" s="17" t="s">
        <v>234</v>
      </c>
      <c r="O961" s="17" t="s">
        <v>234</v>
      </c>
      <c r="P961" s="17" t="s">
        <v>234</v>
      </c>
      <c r="Q961" s="17" t="s">
        <v>234</v>
      </c>
      <c r="R961" s="17" t="s">
        <v>234</v>
      </c>
      <c r="S961" s="166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2">
        <v>1</v>
      </c>
    </row>
    <row r="962" spans="1:65">
      <c r="A962" s="35"/>
      <c r="B962" s="19" t="s">
        <v>235</v>
      </c>
      <c r="C962" s="8" t="s">
        <v>235</v>
      </c>
      <c r="D962" s="164" t="s">
        <v>237</v>
      </c>
      <c r="E962" s="165" t="s">
        <v>238</v>
      </c>
      <c r="F962" s="165" t="s">
        <v>239</v>
      </c>
      <c r="G962" s="165" t="s">
        <v>241</v>
      </c>
      <c r="H962" s="165" t="s">
        <v>242</v>
      </c>
      <c r="I962" s="165" t="s">
        <v>243</v>
      </c>
      <c r="J962" s="165" t="s">
        <v>244</v>
      </c>
      <c r="K962" s="165" t="s">
        <v>245</v>
      </c>
      <c r="L962" s="165" t="s">
        <v>247</v>
      </c>
      <c r="M962" s="165" t="s">
        <v>249</v>
      </c>
      <c r="N962" s="165" t="s">
        <v>250</v>
      </c>
      <c r="O962" s="165" t="s">
        <v>251</v>
      </c>
      <c r="P962" s="165" t="s">
        <v>253</v>
      </c>
      <c r="Q962" s="165" t="s">
        <v>254</v>
      </c>
      <c r="R962" s="165" t="s">
        <v>268</v>
      </c>
      <c r="S962" s="166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2" t="s">
        <v>3</v>
      </c>
    </row>
    <row r="963" spans="1:65">
      <c r="A963" s="35"/>
      <c r="B963" s="19"/>
      <c r="C963" s="8"/>
      <c r="D963" s="9" t="s">
        <v>269</v>
      </c>
      <c r="E963" s="10" t="s">
        <v>271</v>
      </c>
      <c r="F963" s="10" t="s">
        <v>269</v>
      </c>
      <c r="G963" s="10" t="s">
        <v>269</v>
      </c>
      <c r="H963" s="10" t="s">
        <v>269</v>
      </c>
      <c r="I963" s="10" t="s">
        <v>269</v>
      </c>
      <c r="J963" s="10" t="s">
        <v>269</v>
      </c>
      <c r="K963" s="10" t="s">
        <v>294</v>
      </c>
      <c r="L963" s="10" t="s">
        <v>294</v>
      </c>
      <c r="M963" s="10" t="s">
        <v>294</v>
      </c>
      <c r="N963" s="10" t="s">
        <v>269</v>
      </c>
      <c r="O963" s="10" t="s">
        <v>294</v>
      </c>
      <c r="P963" s="10" t="s">
        <v>294</v>
      </c>
      <c r="Q963" s="10" t="s">
        <v>271</v>
      </c>
      <c r="R963" s="10" t="s">
        <v>269</v>
      </c>
      <c r="S963" s="166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>
        <v>1</v>
      </c>
    </row>
    <row r="964" spans="1:65">
      <c r="A964" s="35"/>
      <c r="B964" s="19"/>
      <c r="C964" s="8"/>
      <c r="D964" s="29" t="s">
        <v>295</v>
      </c>
      <c r="E964" s="29" t="s">
        <v>296</v>
      </c>
      <c r="F964" s="29" t="s">
        <v>295</v>
      </c>
      <c r="G964" s="29" t="s">
        <v>295</v>
      </c>
      <c r="H964" s="29" t="s">
        <v>295</v>
      </c>
      <c r="I964" s="29" t="s">
        <v>295</v>
      </c>
      <c r="J964" s="29" t="s">
        <v>295</v>
      </c>
      <c r="K964" s="29" t="s">
        <v>297</v>
      </c>
      <c r="L964" s="29" t="s">
        <v>297</v>
      </c>
      <c r="M964" s="29" t="s">
        <v>298</v>
      </c>
      <c r="N964" s="29" t="s">
        <v>295</v>
      </c>
      <c r="O964" s="29" t="s">
        <v>298</v>
      </c>
      <c r="P964" s="29" t="s">
        <v>295</v>
      </c>
      <c r="Q964" s="29" t="s">
        <v>297</v>
      </c>
      <c r="R964" s="29" t="s">
        <v>299</v>
      </c>
      <c r="S964" s="166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>
        <v>1</v>
      </c>
    </row>
    <row r="965" spans="1:65">
      <c r="A965" s="35"/>
      <c r="B965" s="18">
        <v>1</v>
      </c>
      <c r="C965" s="14">
        <v>1</v>
      </c>
      <c r="D965" s="246">
        <v>8.1433999999999997</v>
      </c>
      <c r="E965" s="246">
        <v>9.84</v>
      </c>
      <c r="F965" s="272">
        <v>8.4</v>
      </c>
      <c r="G965" s="246">
        <v>10.5</v>
      </c>
      <c r="H965" s="272">
        <v>10.1</v>
      </c>
      <c r="I965" s="246">
        <v>9.8000000000000007</v>
      </c>
      <c r="J965" s="272">
        <v>7.5</v>
      </c>
      <c r="K965" s="246">
        <v>10.4</v>
      </c>
      <c r="L965" s="254">
        <v>7.6</v>
      </c>
      <c r="M965" s="246">
        <v>12.278784570187549</v>
      </c>
      <c r="N965" s="246">
        <v>10.518000000000001</v>
      </c>
      <c r="O965" s="246">
        <v>11.3</v>
      </c>
      <c r="P965" s="254" t="s">
        <v>110</v>
      </c>
      <c r="Q965" s="254" t="s">
        <v>284</v>
      </c>
      <c r="R965" s="246">
        <v>11.4</v>
      </c>
      <c r="S965" s="247"/>
      <c r="T965" s="248"/>
      <c r="U965" s="248"/>
      <c r="V965" s="248"/>
      <c r="W965" s="248"/>
      <c r="X965" s="248"/>
      <c r="Y965" s="248"/>
      <c r="Z965" s="248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  <c r="AM965" s="248"/>
      <c r="AN965" s="248"/>
      <c r="AO965" s="248"/>
      <c r="AP965" s="248"/>
      <c r="AQ965" s="248"/>
      <c r="AR965" s="248"/>
      <c r="AS965" s="248"/>
      <c r="AT965" s="248"/>
      <c r="AU965" s="248"/>
      <c r="AV965" s="248"/>
      <c r="AW965" s="248"/>
      <c r="AX965" s="248"/>
      <c r="AY965" s="248"/>
      <c r="AZ965" s="248"/>
      <c r="BA965" s="248"/>
      <c r="BB965" s="248"/>
      <c r="BC965" s="248"/>
      <c r="BD965" s="248"/>
      <c r="BE965" s="248"/>
      <c r="BF965" s="248"/>
      <c r="BG965" s="248"/>
      <c r="BH965" s="248"/>
      <c r="BI965" s="248"/>
      <c r="BJ965" s="248"/>
      <c r="BK965" s="248"/>
      <c r="BL965" s="248"/>
      <c r="BM965" s="249">
        <v>1</v>
      </c>
    </row>
    <row r="966" spans="1:65">
      <c r="A966" s="35"/>
      <c r="B966" s="19">
        <v>1</v>
      </c>
      <c r="C966" s="8">
        <v>2</v>
      </c>
      <c r="D966" s="250">
        <v>8.5140999999999991</v>
      </c>
      <c r="E966" s="250">
        <v>9.61</v>
      </c>
      <c r="F966" s="274">
        <v>8.8000000000000007</v>
      </c>
      <c r="G966" s="250">
        <v>9.6</v>
      </c>
      <c r="H966" s="274">
        <v>10.4</v>
      </c>
      <c r="I966" s="250">
        <v>10</v>
      </c>
      <c r="J966" s="280">
        <v>11.6</v>
      </c>
      <c r="K966" s="250">
        <v>9.9</v>
      </c>
      <c r="L966" s="255">
        <v>7.6</v>
      </c>
      <c r="M966" s="250">
        <v>12.270975738635649</v>
      </c>
      <c r="N966" s="250">
        <v>10.535</v>
      </c>
      <c r="O966" s="250">
        <v>11</v>
      </c>
      <c r="P966" s="255" t="s">
        <v>110</v>
      </c>
      <c r="Q966" s="255" t="s">
        <v>284</v>
      </c>
      <c r="R966" s="250">
        <v>11.9</v>
      </c>
      <c r="S966" s="247"/>
      <c r="T966" s="248"/>
      <c r="U966" s="248"/>
      <c r="V966" s="248"/>
      <c r="W966" s="248"/>
      <c r="X966" s="248"/>
      <c r="Y966" s="248"/>
      <c r="Z966" s="248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  <c r="AM966" s="248"/>
      <c r="AN966" s="248"/>
      <c r="AO966" s="248"/>
      <c r="AP966" s="248"/>
      <c r="AQ966" s="248"/>
      <c r="AR966" s="248"/>
      <c r="AS966" s="248"/>
      <c r="AT966" s="248"/>
      <c r="AU966" s="248"/>
      <c r="AV966" s="248"/>
      <c r="AW966" s="248"/>
      <c r="AX966" s="248"/>
      <c r="AY966" s="248"/>
      <c r="AZ966" s="248"/>
      <c r="BA966" s="248"/>
      <c r="BB966" s="248"/>
      <c r="BC966" s="248"/>
      <c r="BD966" s="248"/>
      <c r="BE966" s="248"/>
      <c r="BF966" s="248"/>
      <c r="BG966" s="248"/>
      <c r="BH966" s="248"/>
      <c r="BI966" s="248"/>
      <c r="BJ966" s="248"/>
      <c r="BK966" s="248"/>
      <c r="BL966" s="248"/>
      <c r="BM966" s="249">
        <v>39</v>
      </c>
    </row>
    <row r="967" spans="1:65">
      <c r="A967" s="35"/>
      <c r="B967" s="19">
        <v>1</v>
      </c>
      <c r="C967" s="8">
        <v>3</v>
      </c>
      <c r="D967" s="250">
        <v>9.1412999999999993</v>
      </c>
      <c r="E967" s="250">
        <v>10.86</v>
      </c>
      <c r="F967" s="274">
        <v>8.5</v>
      </c>
      <c r="G967" s="250">
        <v>10.4</v>
      </c>
      <c r="H967" s="274">
        <v>10.5</v>
      </c>
      <c r="I967" s="275">
        <v>10.9</v>
      </c>
      <c r="J967" s="274">
        <v>8</v>
      </c>
      <c r="K967" s="274">
        <v>10.4</v>
      </c>
      <c r="L967" s="276">
        <v>7.5</v>
      </c>
      <c r="M967" s="253">
        <v>12.153773227602448</v>
      </c>
      <c r="N967" s="253">
        <v>10.564</v>
      </c>
      <c r="O967" s="253">
        <v>10.8</v>
      </c>
      <c r="P967" s="276" t="s">
        <v>110</v>
      </c>
      <c r="Q967" s="276" t="s">
        <v>284</v>
      </c>
      <c r="R967" s="253">
        <v>13.1</v>
      </c>
      <c r="S967" s="247"/>
      <c r="T967" s="248"/>
      <c r="U967" s="248"/>
      <c r="V967" s="248"/>
      <c r="W967" s="248"/>
      <c r="X967" s="248"/>
      <c r="Y967" s="248"/>
      <c r="Z967" s="248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  <c r="AM967" s="248"/>
      <c r="AN967" s="248"/>
      <c r="AO967" s="248"/>
      <c r="AP967" s="248"/>
      <c r="AQ967" s="248"/>
      <c r="AR967" s="248"/>
      <c r="AS967" s="248"/>
      <c r="AT967" s="248"/>
      <c r="AU967" s="248"/>
      <c r="AV967" s="248"/>
      <c r="AW967" s="248"/>
      <c r="AX967" s="248"/>
      <c r="AY967" s="248"/>
      <c r="AZ967" s="248"/>
      <c r="BA967" s="248"/>
      <c r="BB967" s="248"/>
      <c r="BC967" s="248"/>
      <c r="BD967" s="248"/>
      <c r="BE967" s="248"/>
      <c r="BF967" s="248"/>
      <c r="BG967" s="248"/>
      <c r="BH967" s="248"/>
      <c r="BI967" s="248"/>
      <c r="BJ967" s="248"/>
      <c r="BK967" s="248"/>
      <c r="BL967" s="248"/>
      <c r="BM967" s="249">
        <v>16</v>
      </c>
    </row>
    <row r="968" spans="1:65">
      <c r="A968" s="35"/>
      <c r="B968" s="19">
        <v>1</v>
      </c>
      <c r="C968" s="8">
        <v>4</v>
      </c>
      <c r="D968" s="250">
        <v>8.5116999999999994</v>
      </c>
      <c r="E968" s="250">
        <v>10.48</v>
      </c>
      <c r="F968" s="274">
        <v>9.1</v>
      </c>
      <c r="G968" s="250">
        <v>9.8000000000000007</v>
      </c>
      <c r="H968" s="274">
        <v>10</v>
      </c>
      <c r="I968" s="250">
        <v>9.6999999999999993</v>
      </c>
      <c r="J968" s="274">
        <v>7.3</v>
      </c>
      <c r="K968" s="274">
        <v>9.8000000000000007</v>
      </c>
      <c r="L968" s="276">
        <v>7.5</v>
      </c>
      <c r="M968" s="253">
        <v>12.041864968924942</v>
      </c>
      <c r="N968" s="253">
        <v>10.715</v>
      </c>
      <c r="O968" s="253">
        <v>11</v>
      </c>
      <c r="P968" s="276" t="s">
        <v>110</v>
      </c>
      <c r="Q968" s="276" t="s">
        <v>284</v>
      </c>
      <c r="R968" s="253">
        <v>12</v>
      </c>
      <c r="S968" s="247"/>
      <c r="T968" s="248"/>
      <c r="U968" s="248"/>
      <c r="V968" s="248"/>
      <c r="W968" s="248"/>
      <c r="X968" s="248"/>
      <c r="Y968" s="248"/>
      <c r="Z968" s="248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  <c r="AM968" s="248"/>
      <c r="AN968" s="248"/>
      <c r="AO968" s="248"/>
      <c r="AP968" s="248"/>
      <c r="AQ968" s="248"/>
      <c r="AR968" s="248"/>
      <c r="AS968" s="248"/>
      <c r="AT968" s="248"/>
      <c r="AU968" s="248"/>
      <c r="AV968" s="248"/>
      <c r="AW968" s="248"/>
      <c r="AX968" s="248"/>
      <c r="AY968" s="248"/>
      <c r="AZ968" s="248"/>
      <c r="BA968" s="248"/>
      <c r="BB968" s="248"/>
      <c r="BC968" s="248"/>
      <c r="BD968" s="248"/>
      <c r="BE968" s="248"/>
      <c r="BF968" s="248"/>
      <c r="BG968" s="248"/>
      <c r="BH968" s="248"/>
      <c r="BI968" s="248"/>
      <c r="BJ968" s="248"/>
      <c r="BK968" s="248"/>
      <c r="BL968" s="248"/>
      <c r="BM968" s="249">
        <v>10.106451003572971</v>
      </c>
    </row>
    <row r="969" spans="1:65">
      <c r="A969" s="35"/>
      <c r="B969" s="19">
        <v>1</v>
      </c>
      <c r="C969" s="8">
        <v>5</v>
      </c>
      <c r="D969" s="250">
        <v>8.5344999999999995</v>
      </c>
      <c r="E969" s="250">
        <v>10.19</v>
      </c>
      <c r="F969" s="250">
        <v>8.5</v>
      </c>
      <c r="G969" s="250">
        <v>9.9</v>
      </c>
      <c r="H969" s="250">
        <v>10.199999999999999</v>
      </c>
      <c r="I969" s="250">
        <v>9.9</v>
      </c>
      <c r="J969" s="250">
        <v>9.3000000000000007</v>
      </c>
      <c r="K969" s="250">
        <v>9.9</v>
      </c>
      <c r="L969" s="255">
        <v>7.4</v>
      </c>
      <c r="M969" s="250">
        <v>12.014574059496548</v>
      </c>
      <c r="N969" s="250">
        <v>10.555</v>
      </c>
      <c r="O969" s="250">
        <v>10</v>
      </c>
      <c r="P969" s="255" t="s">
        <v>110</v>
      </c>
      <c r="Q969" s="255" t="s">
        <v>284</v>
      </c>
      <c r="R969" s="250">
        <v>12</v>
      </c>
      <c r="S969" s="247"/>
      <c r="T969" s="248"/>
      <c r="U969" s="248"/>
      <c r="V969" s="248"/>
      <c r="W969" s="248"/>
      <c r="X969" s="248"/>
      <c r="Y969" s="248"/>
      <c r="Z969" s="248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  <c r="AM969" s="248"/>
      <c r="AN969" s="248"/>
      <c r="AO969" s="248"/>
      <c r="AP969" s="248"/>
      <c r="AQ969" s="248"/>
      <c r="AR969" s="248"/>
      <c r="AS969" s="248"/>
      <c r="AT969" s="248"/>
      <c r="AU969" s="248"/>
      <c r="AV969" s="248"/>
      <c r="AW969" s="248"/>
      <c r="AX969" s="248"/>
      <c r="AY969" s="248"/>
      <c r="AZ969" s="248"/>
      <c r="BA969" s="248"/>
      <c r="BB969" s="248"/>
      <c r="BC969" s="248"/>
      <c r="BD969" s="248"/>
      <c r="BE969" s="248"/>
      <c r="BF969" s="248"/>
      <c r="BG969" s="248"/>
      <c r="BH969" s="248"/>
      <c r="BI969" s="248"/>
      <c r="BJ969" s="248"/>
      <c r="BK969" s="248"/>
      <c r="BL969" s="248"/>
      <c r="BM969" s="249">
        <v>111</v>
      </c>
    </row>
    <row r="970" spans="1:65">
      <c r="A970" s="35"/>
      <c r="B970" s="19">
        <v>1</v>
      </c>
      <c r="C970" s="8">
        <v>6</v>
      </c>
      <c r="D970" s="250">
        <v>8.3562999999999992</v>
      </c>
      <c r="E970" s="250">
        <v>10.46</v>
      </c>
      <c r="F970" s="250">
        <v>8.6</v>
      </c>
      <c r="G970" s="250">
        <v>10.6</v>
      </c>
      <c r="H970" s="250">
        <v>10.9</v>
      </c>
      <c r="I970" s="250">
        <v>9.5</v>
      </c>
      <c r="J970" s="250">
        <v>7.8</v>
      </c>
      <c r="K970" s="250">
        <v>10</v>
      </c>
      <c r="L970" s="255">
        <v>7.6</v>
      </c>
      <c r="M970" s="250">
        <v>12.119199692406848</v>
      </c>
      <c r="N970" s="250">
        <v>10.397</v>
      </c>
      <c r="O970" s="250">
        <v>10.5</v>
      </c>
      <c r="P970" s="255" t="s">
        <v>110</v>
      </c>
      <c r="Q970" s="255" t="s">
        <v>284</v>
      </c>
      <c r="R970" s="250">
        <v>12.1</v>
      </c>
      <c r="S970" s="247"/>
      <c r="T970" s="248"/>
      <c r="U970" s="248"/>
      <c r="V970" s="248"/>
      <c r="W970" s="248"/>
      <c r="X970" s="248"/>
      <c r="Y970" s="248"/>
      <c r="Z970" s="248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  <c r="AM970" s="248"/>
      <c r="AN970" s="248"/>
      <c r="AO970" s="248"/>
      <c r="AP970" s="248"/>
      <c r="AQ970" s="248"/>
      <c r="AR970" s="248"/>
      <c r="AS970" s="248"/>
      <c r="AT970" s="248"/>
      <c r="AU970" s="248"/>
      <c r="AV970" s="248"/>
      <c r="AW970" s="248"/>
      <c r="AX970" s="248"/>
      <c r="AY970" s="248"/>
      <c r="AZ970" s="248"/>
      <c r="BA970" s="248"/>
      <c r="BB970" s="248"/>
      <c r="BC970" s="248"/>
      <c r="BD970" s="248"/>
      <c r="BE970" s="248"/>
      <c r="BF970" s="248"/>
      <c r="BG970" s="248"/>
      <c r="BH970" s="248"/>
      <c r="BI970" s="248"/>
      <c r="BJ970" s="248"/>
      <c r="BK970" s="248"/>
      <c r="BL970" s="248"/>
      <c r="BM970" s="251"/>
    </row>
    <row r="971" spans="1:65">
      <c r="A971" s="35"/>
      <c r="B971" s="20" t="s">
        <v>261</v>
      </c>
      <c r="C971" s="12"/>
      <c r="D971" s="252">
        <v>8.53355</v>
      </c>
      <c r="E971" s="252">
        <v>10.24</v>
      </c>
      <c r="F971" s="252">
        <v>8.65</v>
      </c>
      <c r="G971" s="252">
        <v>10.133333333333333</v>
      </c>
      <c r="H971" s="252">
        <v>10.35</v>
      </c>
      <c r="I971" s="252">
        <v>9.9666666666666668</v>
      </c>
      <c r="J971" s="252">
        <v>8.5833333333333339</v>
      </c>
      <c r="K971" s="252">
        <v>10.066666666666666</v>
      </c>
      <c r="L971" s="252">
        <v>7.5333333333333341</v>
      </c>
      <c r="M971" s="252">
        <v>12.146528709542331</v>
      </c>
      <c r="N971" s="252">
        <v>10.547333333333333</v>
      </c>
      <c r="O971" s="252">
        <v>10.766666666666666</v>
      </c>
      <c r="P971" s="252" t="s">
        <v>661</v>
      </c>
      <c r="Q971" s="252" t="s">
        <v>661</v>
      </c>
      <c r="R971" s="252">
        <v>12.083333333333334</v>
      </c>
      <c r="S971" s="247"/>
      <c r="T971" s="248"/>
      <c r="U971" s="248"/>
      <c r="V971" s="248"/>
      <c r="W971" s="248"/>
      <c r="X971" s="248"/>
      <c r="Y971" s="248"/>
      <c r="Z971" s="248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  <c r="AM971" s="248"/>
      <c r="AN971" s="248"/>
      <c r="AO971" s="248"/>
      <c r="AP971" s="248"/>
      <c r="AQ971" s="248"/>
      <c r="AR971" s="248"/>
      <c r="AS971" s="248"/>
      <c r="AT971" s="248"/>
      <c r="AU971" s="248"/>
      <c r="AV971" s="248"/>
      <c r="AW971" s="248"/>
      <c r="AX971" s="248"/>
      <c r="AY971" s="248"/>
      <c r="AZ971" s="248"/>
      <c r="BA971" s="248"/>
      <c r="BB971" s="248"/>
      <c r="BC971" s="248"/>
      <c r="BD971" s="248"/>
      <c r="BE971" s="248"/>
      <c r="BF971" s="248"/>
      <c r="BG971" s="248"/>
      <c r="BH971" s="248"/>
      <c r="BI971" s="248"/>
      <c r="BJ971" s="248"/>
      <c r="BK971" s="248"/>
      <c r="BL971" s="248"/>
      <c r="BM971" s="251"/>
    </row>
    <row r="972" spans="1:65">
      <c r="A972" s="35"/>
      <c r="B972" s="3" t="s">
        <v>262</v>
      </c>
      <c r="C972" s="33"/>
      <c r="D972" s="253">
        <v>8.5128999999999984</v>
      </c>
      <c r="E972" s="253">
        <v>10.324999999999999</v>
      </c>
      <c r="F972" s="253">
        <v>8.5500000000000007</v>
      </c>
      <c r="G972" s="253">
        <v>10.15</v>
      </c>
      <c r="H972" s="253">
        <v>10.3</v>
      </c>
      <c r="I972" s="253">
        <v>9.8500000000000014</v>
      </c>
      <c r="J972" s="253">
        <v>7.9</v>
      </c>
      <c r="K972" s="253">
        <v>9.9499999999999993</v>
      </c>
      <c r="L972" s="253">
        <v>7.55</v>
      </c>
      <c r="M972" s="253">
        <v>12.136486460004647</v>
      </c>
      <c r="N972" s="253">
        <v>10.545</v>
      </c>
      <c r="O972" s="253">
        <v>10.9</v>
      </c>
      <c r="P972" s="253" t="s">
        <v>661</v>
      </c>
      <c r="Q972" s="253" t="s">
        <v>661</v>
      </c>
      <c r="R972" s="253">
        <v>12</v>
      </c>
      <c r="S972" s="247"/>
      <c r="T972" s="248"/>
      <c r="U972" s="248"/>
      <c r="V972" s="248"/>
      <c r="W972" s="248"/>
      <c r="X972" s="248"/>
      <c r="Y972" s="248"/>
      <c r="Z972" s="248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  <c r="AM972" s="248"/>
      <c r="AN972" s="248"/>
      <c r="AO972" s="248"/>
      <c r="AP972" s="248"/>
      <c r="AQ972" s="248"/>
      <c r="AR972" s="248"/>
      <c r="AS972" s="248"/>
      <c r="AT972" s="248"/>
      <c r="AU972" s="248"/>
      <c r="AV972" s="248"/>
      <c r="AW972" s="248"/>
      <c r="AX972" s="248"/>
      <c r="AY972" s="248"/>
      <c r="AZ972" s="248"/>
      <c r="BA972" s="248"/>
      <c r="BB972" s="248"/>
      <c r="BC972" s="248"/>
      <c r="BD972" s="248"/>
      <c r="BE972" s="248"/>
      <c r="BF972" s="248"/>
      <c r="BG972" s="248"/>
      <c r="BH972" s="248"/>
      <c r="BI972" s="248"/>
      <c r="BJ972" s="248"/>
      <c r="BK972" s="248"/>
      <c r="BL972" s="248"/>
      <c r="BM972" s="251"/>
    </row>
    <row r="973" spans="1:65">
      <c r="A973" s="35"/>
      <c r="B973" s="3" t="s">
        <v>263</v>
      </c>
      <c r="C973" s="33"/>
      <c r="D973" s="253">
        <v>0.33282165644681228</v>
      </c>
      <c r="E973" s="253">
        <v>0.45821392383907339</v>
      </c>
      <c r="F973" s="253">
        <v>0.25884358211089559</v>
      </c>
      <c r="G973" s="253">
        <v>0.41793141383086602</v>
      </c>
      <c r="H973" s="253">
        <v>0.32710854467592276</v>
      </c>
      <c r="I973" s="253">
        <v>0.48853522561496709</v>
      </c>
      <c r="J973" s="253">
        <v>1.6363577440971349</v>
      </c>
      <c r="K973" s="253">
        <v>0.26583202716502508</v>
      </c>
      <c r="L973" s="253">
        <v>8.1649658092772318E-2</v>
      </c>
      <c r="M973" s="253">
        <v>0.11148503237063193</v>
      </c>
      <c r="N973" s="253">
        <v>0.1020405148294864</v>
      </c>
      <c r="O973" s="253">
        <v>0.45898438608156034</v>
      </c>
      <c r="P973" s="253" t="s">
        <v>661</v>
      </c>
      <c r="Q973" s="253" t="s">
        <v>661</v>
      </c>
      <c r="R973" s="253">
        <v>0.5564770136013405</v>
      </c>
      <c r="S973" s="247"/>
      <c r="T973" s="248"/>
      <c r="U973" s="248"/>
      <c r="V973" s="248"/>
      <c r="W973" s="248"/>
      <c r="X973" s="248"/>
      <c r="Y973" s="248"/>
      <c r="Z973" s="248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  <c r="AM973" s="248"/>
      <c r="AN973" s="248"/>
      <c r="AO973" s="248"/>
      <c r="AP973" s="248"/>
      <c r="AQ973" s="248"/>
      <c r="AR973" s="248"/>
      <c r="AS973" s="248"/>
      <c r="AT973" s="248"/>
      <c r="AU973" s="248"/>
      <c r="AV973" s="248"/>
      <c r="AW973" s="248"/>
      <c r="AX973" s="248"/>
      <c r="AY973" s="248"/>
      <c r="AZ973" s="248"/>
      <c r="BA973" s="248"/>
      <c r="BB973" s="248"/>
      <c r="BC973" s="248"/>
      <c r="BD973" s="248"/>
      <c r="BE973" s="248"/>
      <c r="BF973" s="248"/>
      <c r="BG973" s="248"/>
      <c r="BH973" s="248"/>
      <c r="BI973" s="248"/>
      <c r="BJ973" s="248"/>
      <c r="BK973" s="248"/>
      <c r="BL973" s="248"/>
      <c r="BM973" s="251"/>
    </row>
    <row r="974" spans="1:65">
      <c r="A974" s="35"/>
      <c r="B974" s="3" t="s">
        <v>87</v>
      </c>
      <c r="C974" s="33"/>
      <c r="D974" s="13">
        <v>3.9001547591191503E-2</v>
      </c>
      <c r="E974" s="13">
        <v>4.4747453499909509E-2</v>
      </c>
      <c r="F974" s="13">
        <v>2.992411353883186E-2</v>
      </c>
      <c r="G974" s="13">
        <v>4.1243231628045988E-2</v>
      </c>
      <c r="H974" s="13">
        <v>3.1604690306852444E-2</v>
      </c>
      <c r="I974" s="13">
        <v>4.9016912269060242E-2</v>
      </c>
      <c r="J974" s="13">
        <v>0.19064362067151083</v>
      </c>
      <c r="K974" s="13">
        <v>2.6407155016393222E-2</v>
      </c>
      <c r="L974" s="13">
        <v>1.0838450189306058E-2</v>
      </c>
      <c r="M974" s="13">
        <v>9.1783451088415999E-3</v>
      </c>
      <c r="N974" s="13">
        <v>9.6745320930554084E-3</v>
      </c>
      <c r="O974" s="13">
        <v>4.2630128738225422E-2</v>
      </c>
      <c r="P974" s="13" t="s">
        <v>661</v>
      </c>
      <c r="Q974" s="13" t="s">
        <v>661</v>
      </c>
      <c r="R974" s="13">
        <v>4.6053270091145418E-2</v>
      </c>
      <c r="S974" s="166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2"/>
    </row>
    <row r="975" spans="1:65">
      <c r="A975" s="35"/>
      <c r="B975" s="3" t="s">
        <v>264</v>
      </c>
      <c r="C975" s="33"/>
      <c r="D975" s="13">
        <v>-0.15563336754088031</v>
      </c>
      <c r="E975" s="13">
        <v>1.3214232808313797E-2</v>
      </c>
      <c r="F975" s="13">
        <v>-0.14411102404375842</v>
      </c>
      <c r="G975" s="13">
        <v>2.6599178832269477E-3</v>
      </c>
      <c r="H975" s="13">
        <v>2.4098370074809194E-2</v>
      </c>
      <c r="I975" s="13">
        <v>-1.3831199187220755E-2</v>
      </c>
      <c r="J975" s="13">
        <v>-0.15070747087193748</v>
      </c>
      <c r="K975" s="13">
        <v>-3.9365289449520002E-3</v>
      </c>
      <c r="L975" s="13">
        <v>-0.25460150841575868</v>
      </c>
      <c r="M975" s="13">
        <v>0.20185896169170792</v>
      </c>
      <c r="N975" s="13">
        <v>4.3623852686219378E-2</v>
      </c>
      <c r="O975" s="13">
        <v>6.5326162750928729E-2</v>
      </c>
      <c r="P975" s="13" t="s">
        <v>661</v>
      </c>
      <c r="Q975" s="13" t="s">
        <v>661</v>
      </c>
      <c r="R975" s="13">
        <v>0.1956059876074665</v>
      </c>
      <c r="S975" s="166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62"/>
    </row>
    <row r="976" spans="1:65">
      <c r="A976" s="35"/>
      <c r="B976" s="53" t="s">
        <v>265</v>
      </c>
      <c r="C976" s="54"/>
      <c r="D976" s="52">
        <v>1.48</v>
      </c>
      <c r="E976" s="52">
        <v>0.17</v>
      </c>
      <c r="F976" s="52">
        <v>1.36</v>
      </c>
      <c r="G976" s="52">
        <v>0.06</v>
      </c>
      <c r="H976" s="52">
        <v>0.27</v>
      </c>
      <c r="I976" s="52">
        <v>0.1</v>
      </c>
      <c r="J976" s="52">
        <v>1.43</v>
      </c>
      <c r="K976" s="52">
        <v>0</v>
      </c>
      <c r="L976" s="52">
        <v>2.44</v>
      </c>
      <c r="M976" s="52">
        <v>2</v>
      </c>
      <c r="N976" s="52">
        <v>0.46</v>
      </c>
      <c r="O976" s="52">
        <v>0.67</v>
      </c>
      <c r="P976" s="52">
        <v>9.65</v>
      </c>
      <c r="Q976" s="52">
        <v>0.06</v>
      </c>
      <c r="R976" s="52">
        <v>1.94</v>
      </c>
      <c r="S976" s="166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62"/>
    </row>
    <row r="977" spans="1:65">
      <c r="B977" s="36"/>
      <c r="C977" s="20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BM977" s="62"/>
    </row>
    <row r="978" spans="1:65" ht="15">
      <c r="B978" s="37" t="s">
        <v>588</v>
      </c>
      <c r="BM978" s="32" t="s">
        <v>67</v>
      </c>
    </row>
    <row r="979" spans="1:65" ht="15">
      <c r="A979" s="28" t="s">
        <v>63</v>
      </c>
      <c r="B979" s="18" t="s">
        <v>115</v>
      </c>
      <c r="C979" s="15" t="s">
        <v>116</v>
      </c>
      <c r="D979" s="16" t="s">
        <v>234</v>
      </c>
      <c r="E979" s="17" t="s">
        <v>234</v>
      </c>
      <c r="F979" s="17" t="s">
        <v>234</v>
      </c>
      <c r="G979" s="17" t="s">
        <v>234</v>
      </c>
      <c r="H979" s="17" t="s">
        <v>234</v>
      </c>
      <c r="I979" s="17" t="s">
        <v>234</v>
      </c>
      <c r="J979" s="17" t="s">
        <v>234</v>
      </c>
      <c r="K979" s="17" t="s">
        <v>234</v>
      </c>
      <c r="L979" s="17" t="s">
        <v>234</v>
      </c>
      <c r="M979" s="17" t="s">
        <v>234</v>
      </c>
      <c r="N979" s="17" t="s">
        <v>234</v>
      </c>
      <c r="O979" s="17" t="s">
        <v>234</v>
      </c>
      <c r="P979" s="17" t="s">
        <v>234</v>
      </c>
      <c r="Q979" s="17" t="s">
        <v>234</v>
      </c>
      <c r="R979" s="17" t="s">
        <v>234</v>
      </c>
      <c r="S979" s="17" t="s">
        <v>234</v>
      </c>
      <c r="T979" s="17" t="s">
        <v>234</v>
      </c>
      <c r="U979" s="17" t="s">
        <v>234</v>
      </c>
      <c r="V979" s="17" t="s">
        <v>234</v>
      </c>
      <c r="W979" s="166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2">
        <v>1</v>
      </c>
    </row>
    <row r="980" spans="1:65">
      <c r="A980" s="35"/>
      <c r="B980" s="19" t="s">
        <v>235</v>
      </c>
      <c r="C980" s="8" t="s">
        <v>235</v>
      </c>
      <c r="D980" s="164" t="s">
        <v>237</v>
      </c>
      <c r="E980" s="165" t="s">
        <v>238</v>
      </c>
      <c r="F980" s="165" t="s">
        <v>239</v>
      </c>
      <c r="G980" s="165" t="s">
        <v>241</v>
      </c>
      <c r="H980" s="165" t="s">
        <v>242</v>
      </c>
      <c r="I980" s="165" t="s">
        <v>243</v>
      </c>
      <c r="J980" s="165" t="s">
        <v>244</v>
      </c>
      <c r="K980" s="165" t="s">
        <v>245</v>
      </c>
      <c r="L980" s="165" t="s">
        <v>246</v>
      </c>
      <c r="M980" s="165" t="s">
        <v>247</v>
      </c>
      <c r="N980" s="165" t="s">
        <v>248</v>
      </c>
      <c r="O980" s="165" t="s">
        <v>249</v>
      </c>
      <c r="P980" s="165" t="s">
        <v>250</v>
      </c>
      <c r="Q980" s="165" t="s">
        <v>251</v>
      </c>
      <c r="R980" s="165" t="s">
        <v>252</v>
      </c>
      <c r="S980" s="165" t="s">
        <v>253</v>
      </c>
      <c r="T980" s="165" t="s">
        <v>254</v>
      </c>
      <c r="U980" s="165" t="s">
        <v>255</v>
      </c>
      <c r="V980" s="165" t="s">
        <v>268</v>
      </c>
      <c r="W980" s="166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2" t="s">
        <v>1</v>
      </c>
    </row>
    <row r="981" spans="1:65">
      <c r="A981" s="35"/>
      <c r="B981" s="19"/>
      <c r="C981" s="8"/>
      <c r="D981" s="9" t="s">
        <v>271</v>
      </c>
      <c r="E981" s="10" t="s">
        <v>271</v>
      </c>
      <c r="F981" s="10" t="s">
        <v>269</v>
      </c>
      <c r="G981" s="10" t="s">
        <v>269</v>
      </c>
      <c r="H981" s="10" t="s">
        <v>269</v>
      </c>
      <c r="I981" s="10" t="s">
        <v>269</v>
      </c>
      <c r="J981" s="10" t="s">
        <v>269</v>
      </c>
      <c r="K981" s="10" t="s">
        <v>294</v>
      </c>
      <c r="L981" s="10" t="s">
        <v>271</v>
      </c>
      <c r="M981" s="10" t="s">
        <v>294</v>
      </c>
      <c r="N981" s="10" t="s">
        <v>271</v>
      </c>
      <c r="O981" s="10" t="s">
        <v>294</v>
      </c>
      <c r="P981" s="10" t="s">
        <v>269</v>
      </c>
      <c r="Q981" s="10" t="s">
        <v>294</v>
      </c>
      <c r="R981" s="10" t="s">
        <v>271</v>
      </c>
      <c r="S981" s="10" t="s">
        <v>294</v>
      </c>
      <c r="T981" s="10" t="s">
        <v>271</v>
      </c>
      <c r="U981" s="10" t="s">
        <v>271</v>
      </c>
      <c r="V981" s="10" t="s">
        <v>271</v>
      </c>
      <c r="W981" s="166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2">
        <v>3</v>
      </c>
    </row>
    <row r="982" spans="1:65">
      <c r="A982" s="35"/>
      <c r="B982" s="19"/>
      <c r="C982" s="8"/>
      <c r="D982" s="29" t="s">
        <v>295</v>
      </c>
      <c r="E982" s="29" t="s">
        <v>296</v>
      </c>
      <c r="F982" s="29" t="s">
        <v>295</v>
      </c>
      <c r="G982" s="29" t="s">
        <v>295</v>
      </c>
      <c r="H982" s="29" t="s">
        <v>295</v>
      </c>
      <c r="I982" s="29" t="s">
        <v>295</v>
      </c>
      <c r="J982" s="29" t="s">
        <v>295</v>
      </c>
      <c r="K982" s="29" t="s">
        <v>297</v>
      </c>
      <c r="L982" s="29" t="s">
        <v>297</v>
      </c>
      <c r="M982" s="29" t="s">
        <v>297</v>
      </c>
      <c r="N982" s="29" t="s">
        <v>297</v>
      </c>
      <c r="O982" s="29" t="s">
        <v>298</v>
      </c>
      <c r="P982" s="29" t="s">
        <v>295</v>
      </c>
      <c r="Q982" s="29" t="s">
        <v>298</v>
      </c>
      <c r="R982" s="29" t="s">
        <v>298</v>
      </c>
      <c r="S982" s="29" t="s">
        <v>295</v>
      </c>
      <c r="T982" s="29" t="s">
        <v>297</v>
      </c>
      <c r="U982" s="29" t="s">
        <v>295</v>
      </c>
      <c r="V982" s="29" t="s">
        <v>299</v>
      </c>
      <c r="W982" s="166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2">
        <v>3</v>
      </c>
    </row>
    <row r="983" spans="1:65">
      <c r="A983" s="35"/>
      <c r="B983" s="18">
        <v>1</v>
      </c>
      <c r="C983" s="14">
        <v>1</v>
      </c>
      <c r="D983" s="242">
        <v>9.6149999999999999E-2</v>
      </c>
      <c r="E983" s="242">
        <v>8.7329999999999991E-2</v>
      </c>
      <c r="F983" s="260">
        <v>7.8E-2</v>
      </c>
      <c r="G983" s="242">
        <v>0.1</v>
      </c>
      <c r="H983" s="260">
        <v>9.7000000000000003E-2</v>
      </c>
      <c r="I983" s="242">
        <v>9.6000000000000002E-2</v>
      </c>
      <c r="J983" s="260">
        <v>9.0999999999999998E-2</v>
      </c>
      <c r="K983" s="242">
        <v>0.1</v>
      </c>
      <c r="L983" s="242">
        <v>0.09</v>
      </c>
      <c r="M983" s="242">
        <v>0.09</v>
      </c>
      <c r="N983" s="242">
        <v>0.09</v>
      </c>
      <c r="O983" s="259">
        <v>0.120677252366516</v>
      </c>
      <c r="P983" s="242">
        <v>9.1799999999999993E-2</v>
      </c>
      <c r="Q983" s="259">
        <v>0.11399999999999999</v>
      </c>
      <c r="R983" s="242">
        <v>8.0399999999999999E-2</v>
      </c>
      <c r="S983" s="259">
        <v>0.04</v>
      </c>
      <c r="T983" s="259">
        <v>0.33800000000000002</v>
      </c>
      <c r="U983" s="242">
        <v>9.2950000000000019E-2</v>
      </c>
      <c r="V983" s="242">
        <v>9.1200000000000003E-2</v>
      </c>
      <c r="W983" s="232"/>
      <c r="X983" s="233"/>
      <c r="Y983" s="233"/>
      <c r="Z983" s="233"/>
      <c r="AA983" s="233"/>
      <c r="AB983" s="233"/>
      <c r="AC983" s="233"/>
      <c r="AD983" s="233"/>
      <c r="AE983" s="233"/>
      <c r="AF983" s="233"/>
      <c r="AG983" s="233"/>
      <c r="AH983" s="233"/>
      <c r="AI983" s="233"/>
      <c r="AJ983" s="233"/>
      <c r="AK983" s="233"/>
      <c r="AL983" s="233"/>
      <c r="AM983" s="233"/>
      <c r="AN983" s="233"/>
      <c r="AO983" s="233"/>
      <c r="AP983" s="233"/>
      <c r="AQ983" s="233"/>
      <c r="AR983" s="233"/>
      <c r="AS983" s="233"/>
      <c r="AT983" s="233"/>
      <c r="AU983" s="233"/>
      <c r="AV983" s="233"/>
      <c r="AW983" s="233"/>
      <c r="AX983" s="233"/>
      <c r="AY983" s="233"/>
      <c r="AZ983" s="233"/>
      <c r="BA983" s="233"/>
      <c r="BB983" s="233"/>
      <c r="BC983" s="233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43">
        <v>1</v>
      </c>
    </row>
    <row r="984" spans="1:65">
      <c r="A984" s="35"/>
      <c r="B984" s="19">
        <v>1</v>
      </c>
      <c r="C984" s="8">
        <v>2</v>
      </c>
      <c r="D984" s="244">
        <v>9.69E-2</v>
      </c>
      <c r="E984" s="244">
        <v>8.6654999999999996E-2</v>
      </c>
      <c r="F984" s="262">
        <v>7.6999999999999999E-2</v>
      </c>
      <c r="G984" s="244">
        <v>9.9000000000000005E-2</v>
      </c>
      <c r="H984" s="262">
        <v>9.6000000000000002E-2</v>
      </c>
      <c r="I984" s="244">
        <v>9.9000000000000005E-2</v>
      </c>
      <c r="J984" s="262">
        <v>9.2999999999999999E-2</v>
      </c>
      <c r="K984" s="244">
        <v>0.1</v>
      </c>
      <c r="L984" s="244">
        <v>0.09</v>
      </c>
      <c r="M984" s="244">
        <v>0.09</v>
      </c>
      <c r="N984" s="244">
        <v>0.09</v>
      </c>
      <c r="O984" s="261">
        <v>0.12194774081354001</v>
      </c>
      <c r="P984" s="244">
        <v>9.2499999999999999E-2</v>
      </c>
      <c r="Q984" s="261">
        <v>0.11399999999999999</v>
      </c>
      <c r="R984" s="244">
        <v>8.3799999999999999E-2</v>
      </c>
      <c r="S984" s="261">
        <v>0.04</v>
      </c>
      <c r="T984" s="261">
        <v>0.22699999999999998</v>
      </c>
      <c r="U984" s="244">
        <v>9.2950000000000019E-2</v>
      </c>
      <c r="V984" s="244">
        <v>8.0399999999999999E-2</v>
      </c>
      <c r="W984" s="232"/>
      <c r="X984" s="233"/>
      <c r="Y984" s="233"/>
      <c r="Z984" s="233"/>
      <c r="AA984" s="233"/>
      <c r="AB984" s="233"/>
      <c r="AC984" s="233"/>
      <c r="AD984" s="233"/>
      <c r="AE984" s="233"/>
      <c r="AF984" s="233"/>
      <c r="AG984" s="233"/>
      <c r="AH984" s="233"/>
      <c r="AI984" s="233"/>
      <c r="AJ984" s="233"/>
      <c r="AK984" s="233"/>
      <c r="AL984" s="233"/>
      <c r="AM984" s="233"/>
      <c r="AN984" s="233"/>
      <c r="AO984" s="233"/>
      <c r="AP984" s="233"/>
      <c r="AQ984" s="233"/>
      <c r="AR984" s="233"/>
      <c r="AS984" s="233"/>
      <c r="AT984" s="233"/>
      <c r="AU984" s="233"/>
      <c r="AV984" s="233"/>
      <c r="AW984" s="233"/>
      <c r="AX984" s="233"/>
      <c r="AY984" s="233"/>
      <c r="AZ984" s="233"/>
      <c r="BA984" s="233"/>
      <c r="BB984" s="233"/>
      <c r="BC984" s="233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43">
        <v>8</v>
      </c>
    </row>
    <row r="985" spans="1:65">
      <c r="A985" s="35"/>
      <c r="B985" s="19">
        <v>1</v>
      </c>
      <c r="C985" s="8">
        <v>3</v>
      </c>
      <c r="D985" s="244">
        <v>0.1038</v>
      </c>
      <c r="E985" s="244">
        <v>8.8346000000000008E-2</v>
      </c>
      <c r="F985" s="262">
        <v>7.6999999999999999E-2</v>
      </c>
      <c r="G985" s="244">
        <v>0.1</v>
      </c>
      <c r="H985" s="262">
        <v>9.6000000000000002E-2</v>
      </c>
      <c r="I985" s="244">
        <v>9.6000000000000002E-2</v>
      </c>
      <c r="J985" s="262">
        <v>9.2999999999999999E-2</v>
      </c>
      <c r="K985" s="262">
        <v>0.1</v>
      </c>
      <c r="L985" s="27">
        <v>0.09</v>
      </c>
      <c r="M985" s="27">
        <v>0.09</v>
      </c>
      <c r="N985" s="27">
        <v>0.09</v>
      </c>
      <c r="O985" s="263">
        <v>0.12435710886506197</v>
      </c>
      <c r="P985" s="27">
        <v>8.9300000000000004E-2</v>
      </c>
      <c r="Q985" s="263">
        <v>0.11399999999999999</v>
      </c>
      <c r="R985" s="27">
        <v>0.1042</v>
      </c>
      <c r="S985" s="263">
        <v>0.04</v>
      </c>
      <c r="T985" s="263">
        <v>0.43499999999999994</v>
      </c>
      <c r="U985" s="27">
        <v>9.2950000000000019E-2</v>
      </c>
      <c r="V985" s="27">
        <v>8.1900000000000001E-2</v>
      </c>
      <c r="W985" s="232"/>
      <c r="X985" s="233"/>
      <c r="Y985" s="233"/>
      <c r="Z985" s="233"/>
      <c r="AA985" s="233"/>
      <c r="AB985" s="233"/>
      <c r="AC985" s="233"/>
      <c r="AD985" s="233"/>
      <c r="AE985" s="233"/>
      <c r="AF985" s="233"/>
      <c r="AG985" s="233"/>
      <c r="AH985" s="233"/>
      <c r="AI985" s="233"/>
      <c r="AJ985" s="233"/>
      <c r="AK985" s="233"/>
      <c r="AL985" s="233"/>
      <c r="AM985" s="233"/>
      <c r="AN985" s="233"/>
      <c r="AO985" s="233"/>
      <c r="AP985" s="233"/>
      <c r="AQ985" s="233"/>
      <c r="AR985" s="233"/>
      <c r="AS985" s="233"/>
      <c r="AT985" s="233"/>
      <c r="AU985" s="233"/>
      <c r="AV985" s="233"/>
      <c r="AW985" s="233"/>
      <c r="AX985" s="233"/>
      <c r="AY985" s="233"/>
      <c r="AZ985" s="233"/>
      <c r="BA985" s="233"/>
      <c r="BB985" s="233"/>
      <c r="BC985" s="233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43">
        <v>16</v>
      </c>
    </row>
    <row r="986" spans="1:65">
      <c r="A986" s="35"/>
      <c r="B986" s="19">
        <v>1</v>
      </c>
      <c r="C986" s="8">
        <v>4</v>
      </c>
      <c r="D986" s="244">
        <v>0.1038</v>
      </c>
      <c r="E986" s="244">
        <v>8.8635000000000005E-2</v>
      </c>
      <c r="F986" s="262">
        <v>7.8E-2</v>
      </c>
      <c r="G986" s="244">
        <v>9.9000000000000005E-2</v>
      </c>
      <c r="H986" s="262">
        <v>9.2999999999999999E-2</v>
      </c>
      <c r="I986" s="244">
        <v>9.7000000000000003E-2</v>
      </c>
      <c r="J986" s="262">
        <v>9.4E-2</v>
      </c>
      <c r="K986" s="262">
        <v>0.1</v>
      </c>
      <c r="L986" s="27">
        <v>0.09</v>
      </c>
      <c r="M986" s="27">
        <v>0.09</v>
      </c>
      <c r="N986" s="27">
        <v>0.09</v>
      </c>
      <c r="O986" s="263">
        <v>0.12279525434274283</v>
      </c>
      <c r="P986" s="27">
        <v>9.1200000000000003E-2</v>
      </c>
      <c r="Q986" s="263">
        <v>0.11299999999999999</v>
      </c>
      <c r="R986" s="27">
        <v>0.10300000000000001</v>
      </c>
      <c r="S986" s="263">
        <v>0.05</v>
      </c>
      <c r="T986" s="263">
        <v>0.39600000000000002</v>
      </c>
      <c r="U986" s="27">
        <v>0.10010000000000002</v>
      </c>
      <c r="V986" s="27">
        <v>8.5599999999999996E-2</v>
      </c>
      <c r="W986" s="232"/>
      <c r="X986" s="233"/>
      <c r="Y986" s="233"/>
      <c r="Z986" s="233"/>
      <c r="AA986" s="233"/>
      <c r="AB986" s="233"/>
      <c r="AC986" s="233"/>
      <c r="AD986" s="233"/>
      <c r="AE986" s="233"/>
      <c r="AF986" s="233"/>
      <c r="AG986" s="233"/>
      <c r="AH986" s="233"/>
      <c r="AI986" s="233"/>
      <c r="AJ986" s="233"/>
      <c r="AK986" s="233"/>
      <c r="AL986" s="233"/>
      <c r="AM986" s="233"/>
      <c r="AN986" s="233"/>
      <c r="AO986" s="233"/>
      <c r="AP986" s="233"/>
      <c r="AQ986" s="233"/>
      <c r="AR986" s="233"/>
      <c r="AS986" s="233"/>
      <c r="AT986" s="233"/>
      <c r="AU986" s="233"/>
      <c r="AV986" s="233"/>
      <c r="AW986" s="233"/>
      <c r="AX986" s="233"/>
      <c r="AY986" s="233"/>
      <c r="AZ986" s="233"/>
      <c r="BA986" s="233"/>
      <c r="BB986" s="233"/>
      <c r="BC986" s="233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43">
        <v>9.2386844444444435E-2</v>
      </c>
    </row>
    <row r="987" spans="1:65">
      <c r="A987" s="35"/>
      <c r="B987" s="19">
        <v>1</v>
      </c>
      <c r="C987" s="8">
        <v>5</v>
      </c>
      <c r="D987" s="244">
        <v>0.10319999999999999</v>
      </c>
      <c r="E987" s="244">
        <v>8.8800999999999991E-2</v>
      </c>
      <c r="F987" s="244">
        <v>7.9000000000000001E-2</v>
      </c>
      <c r="G987" s="244">
        <v>9.9000000000000005E-2</v>
      </c>
      <c r="H987" s="244">
        <v>9.6000000000000002E-2</v>
      </c>
      <c r="I987" s="244">
        <v>9.7000000000000003E-2</v>
      </c>
      <c r="J987" s="244">
        <v>9.4E-2</v>
      </c>
      <c r="K987" s="244">
        <v>0.1</v>
      </c>
      <c r="L987" s="244">
        <v>0.09</v>
      </c>
      <c r="M987" s="244">
        <v>0.09</v>
      </c>
      <c r="N987" s="244">
        <v>0.09</v>
      </c>
      <c r="O987" s="261">
        <v>0.12036195069141101</v>
      </c>
      <c r="P987" s="244">
        <v>9.2499999999999999E-2</v>
      </c>
      <c r="Q987" s="261">
        <v>0.11499999999999999</v>
      </c>
      <c r="R987" s="244">
        <v>9.5500000000000002E-2</v>
      </c>
      <c r="S987" s="261">
        <v>0.04</v>
      </c>
      <c r="T987" s="261">
        <v>0.38900000000000001</v>
      </c>
      <c r="U987" s="244">
        <v>0.10010000000000002</v>
      </c>
      <c r="V987" s="244">
        <v>7.9299999999999995E-2</v>
      </c>
      <c r="W987" s="232"/>
      <c r="X987" s="233"/>
      <c r="Y987" s="233"/>
      <c r="Z987" s="233"/>
      <c r="AA987" s="233"/>
      <c r="AB987" s="233"/>
      <c r="AC987" s="233"/>
      <c r="AD987" s="233"/>
      <c r="AE987" s="233"/>
      <c r="AF987" s="233"/>
      <c r="AG987" s="233"/>
      <c r="AH987" s="233"/>
      <c r="AI987" s="233"/>
      <c r="AJ987" s="233"/>
      <c r="AK987" s="233"/>
      <c r="AL987" s="233"/>
      <c r="AM987" s="233"/>
      <c r="AN987" s="233"/>
      <c r="AO987" s="233"/>
      <c r="AP987" s="233"/>
      <c r="AQ987" s="233"/>
      <c r="AR987" s="233"/>
      <c r="AS987" s="233"/>
      <c r="AT987" s="233"/>
      <c r="AU987" s="233"/>
      <c r="AV987" s="233"/>
      <c r="AW987" s="233"/>
      <c r="AX987" s="233"/>
      <c r="AY987" s="233"/>
      <c r="AZ987" s="233"/>
      <c r="BA987" s="233"/>
      <c r="BB987" s="233"/>
      <c r="BC987" s="233"/>
      <c r="BD987" s="233"/>
      <c r="BE987" s="233"/>
      <c r="BF987" s="233"/>
      <c r="BG987" s="233"/>
      <c r="BH987" s="233"/>
      <c r="BI987" s="233"/>
      <c r="BJ987" s="233"/>
      <c r="BK987" s="233"/>
      <c r="BL987" s="233"/>
      <c r="BM987" s="243">
        <v>112</v>
      </c>
    </row>
    <row r="988" spans="1:65">
      <c r="A988" s="35"/>
      <c r="B988" s="19">
        <v>1</v>
      </c>
      <c r="C988" s="8">
        <v>6</v>
      </c>
      <c r="D988" s="244">
        <v>0.10245</v>
      </c>
      <c r="E988" s="244">
        <v>9.0099000000000012E-2</v>
      </c>
      <c r="F988" s="244">
        <v>7.9000000000000001E-2</v>
      </c>
      <c r="G988" s="244">
        <v>0.10100000000000001</v>
      </c>
      <c r="H988" s="244">
        <v>9.8000000000000004E-2</v>
      </c>
      <c r="I988" s="244">
        <v>9.7000000000000003E-2</v>
      </c>
      <c r="J988" s="244">
        <v>9.1999999999999998E-2</v>
      </c>
      <c r="K988" s="244">
        <v>0.1</v>
      </c>
      <c r="L988" s="244">
        <v>0.09</v>
      </c>
      <c r="M988" s="244">
        <v>0.09</v>
      </c>
      <c r="N988" s="244">
        <v>0.09</v>
      </c>
      <c r="O988" s="261">
        <v>0.12287048929047902</v>
      </c>
      <c r="P988" s="244">
        <v>8.8999999999999996E-2</v>
      </c>
      <c r="Q988" s="261">
        <v>0.11499999999999999</v>
      </c>
      <c r="R988" s="244">
        <v>8.2900000000000001E-2</v>
      </c>
      <c r="S988" s="261">
        <v>0.04</v>
      </c>
      <c r="T988" s="261">
        <v>0.13600000000000001</v>
      </c>
      <c r="U988" s="244">
        <v>0.10010000000000002</v>
      </c>
      <c r="V988" s="244">
        <v>8.4000000000000005E-2</v>
      </c>
      <c r="W988" s="232"/>
      <c r="X988" s="233"/>
      <c r="Y988" s="233"/>
      <c r="Z988" s="233"/>
      <c r="AA988" s="233"/>
      <c r="AB988" s="233"/>
      <c r="AC988" s="233"/>
      <c r="AD988" s="233"/>
      <c r="AE988" s="233"/>
      <c r="AF988" s="233"/>
      <c r="AG988" s="233"/>
      <c r="AH988" s="233"/>
      <c r="AI988" s="233"/>
      <c r="AJ988" s="233"/>
      <c r="AK988" s="233"/>
      <c r="AL988" s="233"/>
      <c r="AM988" s="233"/>
      <c r="AN988" s="233"/>
      <c r="AO988" s="233"/>
      <c r="AP988" s="233"/>
      <c r="AQ988" s="233"/>
      <c r="AR988" s="233"/>
      <c r="AS988" s="233"/>
      <c r="AT988" s="233"/>
      <c r="AU988" s="233"/>
      <c r="AV988" s="233"/>
      <c r="AW988" s="233"/>
      <c r="AX988" s="233"/>
      <c r="AY988" s="233"/>
      <c r="AZ988" s="233"/>
      <c r="BA988" s="233"/>
      <c r="BB988" s="233"/>
      <c r="BC988" s="233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63"/>
    </row>
    <row r="989" spans="1:65">
      <c r="A989" s="35"/>
      <c r="B989" s="20" t="s">
        <v>261</v>
      </c>
      <c r="C989" s="12"/>
      <c r="D989" s="245">
        <v>0.10105000000000001</v>
      </c>
      <c r="E989" s="245">
        <v>8.8311000000000014E-2</v>
      </c>
      <c r="F989" s="245">
        <v>7.8E-2</v>
      </c>
      <c r="G989" s="245">
        <v>9.9666666666666667E-2</v>
      </c>
      <c r="H989" s="245">
        <v>9.5999999999999988E-2</v>
      </c>
      <c r="I989" s="245">
        <v>9.6999999999999989E-2</v>
      </c>
      <c r="J989" s="245">
        <v>9.2833333333333323E-2</v>
      </c>
      <c r="K989" s="245">
        <v>9.9999999999999992E-2</v>
      </c>
      <c r="L989" s="245">
        <v>8.9999999999999983E-2</v>
      </c>
      <c r="M989" s="245">
        <v>8.9999999999999983E-2</v>
      </c>
      <c r="N989" s="245">
        <v>8.9999999999999983E-2</v>
      </c>
      <c r="O989" s="245">
        <v>0.12216829939495848</v>
      </c>
      <c r="P989" s="245">
        <v>9.1050000000000006E-2</v>
      </c>
      <c r="Q989" s="245">
        <v>0.11416666666666665</v>
      </c>
      <c r="R989" s="245">
        <v>9.1633333333333344E-2</v>
      </c>
      <c r="S989" s="245">
        <v>4.1666666666666664E-2</v>
      </c>
      <c r="T989" s="245">
        <v>0.32016666666666665</v>
      </c>
      <c r="U989" s="245">
        <v>9.6525000000000014E-2</v>
      </c>
      <c r="V989" s="245">
        <v>8.3733333333333326E-2</v>
      </c>
      <c r="W989" s="232"/>
      <c r="X989" s="233"/>
      <c r="Y989" s="233"/>
      <c r="Z989" s="233"/>
      <c r="AA989" s="233"/>
      <c r="AB989" s="233"/>
      <c r="AC989" s="233"/>
      <c r="AD989" s="233"/>
      <c r="AE989" s="233"/>
      <c r="AF989" s="233"/>
      <c r="AG989" s="233"/>
      <c r="AH989" s="233"/>
      <c r="AI989" s="233"/>
      <c r="AJ989" s="233"/>
      <c r="AK989" s="233"/>
      <c r="AL989" s="233"/>
      <c r="AM989" s="233"/>
      <c r="AN989" s="233"/>
      <c r="AO989" s="233"/>
      <c r="AP989" s="233"/>
      <c r="AQ989" s="233"/>
      <c r="AR989" s="233"/>
      <c r="AS989" s="233"/>
      <c r="AT989" s="233"/>
      <c r="AU989" s="233"/>
      <c r="AV989" s="233"/>
      <c r="AW989" s="233"/>
      <c r="AX989" s="233"/>
      <c r="AY989" s="233"/>
      <c r="AZ989" s="233"/>
      <c r="BA989" s="233"/>
      <c r="BB989" s="233"/>
      <c r="BC989" s="233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63"/>
    </row>
    <row r="990" spans="1:65">
      <c r="A990" s="35"/>
      <c r="B990" s="3" t="s">
        <v>262</v>
      </c>
      <c r="C990" s="33"/>
      <c r="D990" s="27">
        <v>0.102825</v>
      </c>
      <c r="E990" s="27">
        <v>8.84905E-2</v>
      </c>
      <c r="F990" s="27">
        <v>7.8E-2</v>
      </c>
      <c r="G990" s="27">
        <v>9.9500000000000005E-2</v>
      </c>
      <c r="H990" s="27">
        <v>9.6000000000000002E-2</v>
      </c>
      <c r="I990" s="27">
        <v>9.7000000000000003E-2</v>
      </c>
      <c r="J990" s="27">
        <v>9.2999999999999999E-2</v>
      </c>
      <c r="K990" s="27">
        <v>0.1</v>
      </c>
      <c r="L990" s="27">
        <v>0.09</v>
      </c>
      <c r="M990" s="27">
        <v>0.09</v>
      </c>
      <c r="N990" s="27">
        <v>0.09</v>
      </c>
      <c r="O990" s="27">
        <v>0.12237149757814142</v>
      </c>
      <c r="P990" s="27">
        <v>9.1499999999999998E-2</v>
      </c>
      <c r="Q990" s="27">
        <v>0.11399999999999999</v>
      </c>
      <c r="R990" s="27">
        <v>8.9650000000000007E-2</v>
      </c>
      <c r="S990" s="27">
        <v>0.04</v>
      </c>
      <c r="T990" s="27">
        <v>0.36350000000000005</v>
      </c>
      <c r="U990" s="27">
        <v>9.6525000000000027E-2</v>
      </c>
      <c r="V990" s="27">
        <v>8.2949999999999996E-2</v>
      </c>
      <c r="W990" s="232"/>
      <c r="X990" s="233"/>
      <c r="Y990" s="233"/>
      <c r="Z990" s="233"/>
      <c r="AA990" s="233"/>
      <c r="AB990" s="233"/>
      <c r="AC990" s="233"/>
      <c r="AD990" s="233"/>
      <c r="AE990" s="233"/>
      <c r="AF990" s="233"/>
      <c r="AG990" s="233"/>
      <c r="AH990" s="233"/>
      <c r="AI990" s="233"/>
      <c r="AJ990" s="233"/>
      <c r="AK990" s="233"/>
      <c r="AL990" s="233"/>
      <c r="AM990" s="233"/>
      <c r="AN990" s="233"/>
      <c r="AO990" s="233"/>
      <c r="AP990" s="233"/>
      <c r="AQ990" s="233"/>
      <c r="AR990" s="233"/>
      <c r="AS990" s="233"/>
      <c r="AT990" s="233"/>
      <c r="AU990" s="233"/>
      <c r="AV990" s="233"/>
      <c r="AW990" s="233"/>
      <c r="AX990" s="233"/>
      <c r="AY990" s="233"/>
      <c r="AZ990" s="233"/>
      <c r="BA990" s="233"/>
      <c r="BB990" s="233"/>
      <c r="BC990" s="233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63"/>
    </row>
    <row r="991" spans="1:65">
      <c r="A991" s="35"/>
      <c r="B991" s="3" t="s">
        <v>263</v>
      </c>
      <c r="C991" s="33"/>
      <c r="D991" s="27">
        <v>3.5479571587041462E-3</v>
      </c>
      <c r="E991" s="27">
        <v>1.2039885381514286E-3</v>
      </c>
      <c r="F991" s="27">
        <v>8.9442719099991667E-4</v>
      </c>
      <c r="G991" s="27">
        <v>8.1649658092772682E-4</v>
      </c>
      <c r="H991" s="27">
        <v>1.6733200530681526E-3</v>
      </c>
      <c r="I991" s="27">
        <v>1.0954451150103333E-3</v>
      </c>
      <c r="J991" s="27">
        <v>1.1690451944500132E-3</v>
      </c>
      <c r="K991" s="27">
        <v>1.5202354861220293E-17</v>
      </c>
      <c r="L991" s="27">
        <v>1.5202354861220293E-17</v>
      </c>
      <c r="M991" s="27">
        <v>1.5202354861220293E-17</v>
      </c>
      <c r="N991" s="27">
        <v>1.5202354861220293E-17</v>
      </c>
      <c r="O991" s="27">
        <v>1.4974507016933328E-3</v>
      </c>
      <c r="P991" s="27">
        <v>1.5527395145355182E-3</v>
      </c>
      <c r="Q991" s="27">
        <v>7.5277265270908163E-4</v>
      </c>
      <c r="R991" s="27">
        <v>1.0638546266603637E-2</v>
      </c>
      <c r="S991" s="27">
        <v>4.0824829046386306E-3</v>
      </c>
      <c r="T991" s="27">
        <v>0.11540436155824733</v>
      </c>
      <c r="U991" s="27">
        <v>3.9162162861619398E-3</v>
      </c>
      <c r="V991" s="27">
        <v>4.3228077295510937E-3</v>
      </c>
      <c r="W991" s="232"/>
      <c r="X991" s="233"/>
      <c r="Y991" s="233"/>
      <c r="Z991" s="233"/>
      <c r="AA991" s="233"/>
      <c r="AB991" s="233"/>
      <c r="AC991" s="233"/>
      <c r="AD991" s="233"/>
      <c r="AE991" s="233"/>
      <c r="AF991" s="233"/>
      <c r="AG991" s="233"/>
      <c r="AH991" s="233"/>
      <c r="AI991" s="233"/>
      <c r="AJ991" s="233"/>
      <c r="AK991" s="233"/>
      <c r="AL991" s="233"/>
      <c r="AM991" s="233"/>
      <c r="AN991" s="233"/>
      <c r="AO991" s="233"/>
      <c r="AP991" s="233"/>
      <c r="AQ991" s="233"/>
      <c r="AR991" s="233"/>
      <c r="AS991" s="233"/>
      <c r="AT991" s="233"/>
      <c r="AU991" s="233"/>
      <c r="AV991" s="233"/>
      <c r="AW991" s="233"/>
      <c r="AX991" s="233"/>
      <c r="AY991" s="233"/>
      <c r="AZ991" s="233"/>
      <c r="BA991" s="233"/>
      <c r="BB991" s="233"/>
      <c r="BC991" s="233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63"/>
    </row>
    <row r="992" spans="1:65">
      <c r="A992" s="35"/>
      <c r="B992" s="3" t="s">
        <v>87</v>
      </c>
      <c r="C992" s="33"/>
      <c r="D992" s="13">
        <v>3.5110907062881204E-2</v>
      </c>
      <c r="E992" s="13">
        <v>1.3633505884334096E-2</v>
      </c>
      <c r="F992" s="13">
        <v>1.1467015269229702E-2</v>
      </c>
      <c r="G992" s="13">
        <v>8.1922733872347164E-3</v>
      </c>
      <c r="H992" s="13">
        <v>1.7430417219459926E-2</v>
      </c>
      <c r="I992" s="13">
        <v>1.1293248608353953E-2</v>
      </c>
      <c r="J992" s="13">
        <v>1.2592946439317918E-2</v>
      </c>
      <c r="K992" s="13">
        <v>1.5202354861220294E-16</v>
      </c>
      <c r="L992" s="13">
        <v>1.6891505401355884E-16</v>
      </c>
      <c r="M992" s="13">
        <v>1.6891505401355884E-16</v>
      </c>
      <c r="N992" s="13">
        <v>1.6891505401355884E-16</v>
      </c>
      <c r="O992" s="13">
        <v>1.2257277125976988E-2</v>
      </c>
      <c r="P992" s="13">
        <v>1.7053701422685537E-2</v>
      </c>
      <c r="Q992" s="13">
        <v>6.5936290748240733E-3</v>
      </c>
      <c r="R992" s="13">
        <v>0.11609908621248057</v>
      </c>
      <c r="S992" s="13">
        <v>9.7979589711327142E-2</v>
      </c>
      <c r="T992" s="13">
        <v>0.36045089502836231</v>
      </c>
      <c r="U992" s="13">
        <v>4.057204129667899E-2</v>
      </c>
      <c r="V992" s="13">
        <v>5.1625888489861792E-2</v>
      </c>
      <c r="W992" s="166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2"/>
    </row>
    <row r="993" spans="1:65">
      <c r="A993" s="35"/>
      <c r="B993" s="3" t="s">
        <v>264</v>
      </c>
      <c r="C993" s="33"/>
      <c r="D993" s="13">
        <v>9.3770445431384353E-2</v>
      </c>
      <c r="E993" s="13">
        <v>-4.4117151840762037E-2</v>
      </c>
      <c r="F993" s="13">
        <v>-0.1557239510772096</v>
      </c>
      <c r="G993" s="13">
        <v>7.8797173623565531E-2</v>
      </c>
      <c r="H993" s="13">
        <v>3.9108983289588117E-2</v>
      </c>
      <c r="I993" s="13">
        <v>4.9933035198854725E-2</v>
      </c>
      <c r="J993" s="13">
        <v>4.8328189102440078E-3</v>
      </c>
      <c r="K993" s="13">
        <v>8.2405190926654326E-2</v>
      </c>
      <c r="L993" s="13">
        <v>-2.5835328166011196E-2</v>
      </c>
      <c r="M993" s="13">
        <v>-2.5835328166011196E-2</v>
      </c>
      <c r="N993" s="13">
        <v>-2.5835328166011196E-2</v>
      </c>
      <c r="O993" s="13">
        <v>0.32235601431784699</v>
      </c>
      <c r="P993" s="13">
        <v>-1.4470073661281058E-2</v>
      </c>
      <c r="Q993" s="13">
        <v>0.23574592630793023</v>
      </c>
      <c r="R993" s="13">
        <v>-8.1560433808756105E-3</v>
      </c>
      <c r="S993" s="13">
        <v>-0.54899783711389405</v>
      </c>
      <c r="T993" s="13">
        <v>2.4655006196168383</v>
      </c>
      <c r="U993" s="13">
        <v>4.4791610541953242E-2</v>
      </c>
      <c r="V993" s="13">
        <v>-9.3666053464081411E-2</v>
      </c>
      <c r="W993" s="166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2"/>
    </row>
    <row r="994" spans="1:65">
      <c r="A994" s="35"/>
      <c r="B994" s="53" t="s">
        <v>265</v>
      </c>
      <c r="C994" s="54"/>
      <c r="D994" s="52">
        <v>1.23</v>
      </c>
      <c r="E994" s="52">
        <v>0.67</v>
      </c>
      <c r="F994" s="52">
        <v>2.21</v>
      </c>
      <c r="G994" s="52">
        <v>1.02</v>
      </c>
      <c r="H994" s="52">
        <v>0.47</v>
      </c>
      <c r="I994" s="52">
        <v>0.62</v>
      </c>
      <c r="J994" s="52">
        <v>0</v>
      </c>
      <c r="K994" s="52">
        <v>1.07</v>
      </c>
      <c r="L994" s="52">
        <v>0.42</v>
      </c>
      <c r="M994" s="52">
        <v>0.42</v>
      </c>
      <c r="N994" s="52">
        <v>0.42</v>
      </c>
      <c r="O994" s="52">
        <v>4.37</v>
      </c>
      <c r="P994" s="52">
        <v>0.27</v>
      </c>
      <c r="Q994" s="52">
        <v>3.18</v>
      </c>
      <c r="R994" s="52">
        <v>0.18</v>
      </c>
      <c r="S994" s="52">
        <v>7.63</v>
      </c>
      <c r="T994" s="52">
        <v>33.9</v>
      </c>
      <c r="U994" s="52">
        <v>0.55000000000000004</v>
      </c>
      <c r="V994" s="52">
        <v>1.36</v>
      </c>
      <c r="W994" s="166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B995" s="36"/>
      <c r="C995" s="20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BM995" s="62"/>
    </row>
    <row r="996" spans="1:65" ht="15">
      <c r="B996" s="37" t="s">
        <v>589</v>
      </c>
      <c r="BM996" s="32" t="s">
        <v>67</v>
      </c>
    </row>
    <row r="997" spans="1:65" ht="15">
      <c r="A997" s="28" t="s">
        <v>64</v>
      </c>
      <c r="B997" s="18" t="s">
        <v>115</v>
      </c>
      <c r="C997" s="15" t="s">
        <v>116</v>
      </c>
      <c r="D997" s="16" t="s">
        <v>234</v>
      </c>
      <c r="E997" s="17" t="s">
        <v>234</v>
      </c>
      <c r="F997" s="17" t="s">
        <v>234</v>
      </c>
      <c r="G997" s="17" t="s">
        <v>234</v>
      </c>
      <c r="H997" s="17" t="s">
        <v>234</v>
      </c>
      <c r="I997" s="17" t="s">
        <v>234</v>
      </c>
      <c r="J997" s="17" t="s">
        <v>234</v>
      </c>
      <c r="K997" s="17" t="s">
        <v>234</v>
      </c>
      <c r="L997" s="17" t="s">
        <v>234</v>
      </c>
      <c r="M997" s="17" t="s">
        <v>234</v>
      </c>
      <c r="N997" s="17" t="s">
        <v>234</v>
      </c>
      <c r="O997" s="17" t="s">
        <v>234</v>
      </c>
      <c r="P997" s="17" t="s">
        <v>234</v>
      </c>
      <c r="Q997" s="17" t="s">
        <v>234</v>
      </c>
      <c r="R997" s="17" t="s">
        <v>234</v>
      </c>
      <c r="S997" s="166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2">
        <v>1</v>
      </c>
    </row>
    <row r="998" spans="1:65">
      <c r="A998" s="35"/>
      <c r="B998" s="19" t="s">
        <v>235</v>
      </c>
      <c r="C998" s="8" t="s">
        <v>235</v>
      </c>
      <c r="D998" s="164" t="s">
        <v>237</v>
      </c>
      <c r="E998" s="165" t="s">
        <v>239</v>
      </c>
      <c r="F998" s="165" t="s">
        <v>241</v>
      </c>
      <c r="G998" s="165" t="s">
        <v>242</v>
      </c>
      <c r="H998" s="165" t="s">
        <v>243</v>
      </c>
      <c r="I998" s="165" t="s">
        <v>244</v>
      </c>
      <c r="J998" s="165" t="s">
        <v>245</v>
      </c>
      <c r="K998" s="165" t="s">
        <v>247</v>
      </c>
      <c r="L998" s="165" t="s">
        <v>249</v>
      </c>
      <c r="M998" s="165" t="s">
        <v>250</v>
      </c>
      <c r="N998" s="165" t="s">
        <v>251</v>
      </c>
      <c r="O998" s="165" t="s">
        <v>252</v>
      </c>
      <c r="P998" s="165" t="s">
        <v>253</v>
      </c>
      <c r="Q998" s="165" t="s">
        <v>255</v>
      </c>
      <c r="R998" s="165" t="s">
        <v>268</v>
      </c>
      <c r="S998" s="166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2" t="s">
        <v>3</v>
      </c>
    </row>
    <row r="999" spans="1:65">
      <c r="A999" s="35"/>
      <c r="B999" s="19"/>
      <c r="C999" s="8"/>
      <c r="D999" s="9" t="s">
        <v>269</v>
      </c>
      <c r="E999" s="10" t="s">
        <v>269</v>
      </c>
      <c r="F999" s="10" t="s">
        <v>269</v>
      </c>
      <c r="G999" s="10" t="s">
        <v>269</v>
      </c>
      <c r="H999" s="10" t="s">
        <v>269</v>
      </c>
      <c r="I999" s="10" t="s">
        <v>269</v>
      </c>
      <c r="J999" s="10" t="s">
        <v>294</v>
      </c>
      <c r="K999" s="10" t="s">
        <v>294</v>
      </c>
      <c r="L999" s="10" t="s">
        <v>294</v>
      </c>
      <c r="M999" s="10" t="s">
        <v>269</v>
      </c>
      <c r="N999" s="10" t="s">
        <v>294</v>
      </c>
      <c r="O999" s="10" t="s">
        <v>271</v>
      </c>
      <c r="P999" s="10" t="s">
        <v>294</v>
      </c>
      <c r="Q999" s="10" t="s">
        <v>271</v>
      </c>
      <c r="R999" s="10" t="s">
        <v>269</v>
      </c>
      <c r="S999" s="166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2">
        <v>2</v>
      </c>
    </row>
    <row r="1000" spans="1:65">
      <c r="A1000" s="35"/>
      <c r="B1000" s="19"/>
      <c r="C1000" s="8"/>
      <c r="D1000" s="29" t="s">
        <v>295</v>
      </c>
      <c r="E1000" s="29" t="s">
        <v>295</v>
      </c>
      <c r="F1000" s="29" t="s">
        <v>295</v>
      </c>
      <c r="G1000" s="29" t="s">
        <v>295</v>
      </c>
      <c r="H1000" s="29" t="s">
        <v>295</v>
      </c>
      <c r="I1000" s="29" t="s">
        <v>295</v>
      </c>
      <c r="J1000" s="29" t="s">
        <v>297</v>
      </c>
      <c r="K1000" s="29" t="s">
        <v>297</v>
      </c>
      <c r="L1000" s="29" t="s">
        <v>298</v>
      </c>
      <c r="M1000" s="29" t="s">
        <v>295</v>
      </c>
      <c r="N1000" s="29" t="s">
        <v>298</v>
      </c>
      <c r="O1000" s="29" t="s">
        <v>298</v>
      </c>
      <c r="P1000" s="29" t="s">
        <v>295</v>
      </c>
      <c r="Q1000" s="29" t="s">
        <v>295</v>
      </c>
      <c r="R1000" s="29" t="s">
        <v>299</v>
      </c>
      <c r="S1000" s="166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2">
        <v>3</v>
      </c>
    </row>
    <row r="1001" spans="1:65">
      <c r="A1001" s="35"/>
      <c r="B1001" s="18">
        <v>1</v>
      </c>
      <c r="C1001" s="14">
        <v>1</v>
      </c>
      <c r="D1001" s="22">
        <v>0.51139999999999997</v>
      </c>
      <c r="E1001" s="22">
        <v>0.44</v>
      </c>
      <c r="F1001" s="23">
        <v>0.48</v>
      </c>
      <c r="G1001" s="22">
        <v>0.45</v>
      </c>
      <c r="H1001" s="23">
        <v>0.43</v>
      </c>
      <c r="I1001" s="22">
        <v>0.33</v>
      </c>
      <c r="J1001" s="23">
        <v>0.47</v>
      </c>
      <c r="K1001" s="22">
        <v>0.41</v>
      </c>
      <c r="L1001" s="22">
        <v>0.48557307962074198</v>
      </c>
      <c r="M1001" s="22">
        <v>0.48</v>
      </c>
      <c r="N1001" s="22">
        <v>0.48</v>
      </c>
      <c r="O1001" s="157" t="s">
        <v>109</v>
      </c>
      <c r="P1001" s="22">
        <v>0.44</v>
      </c>
      <c r="Q1001" s="157" t="s">
        <v>97</v>
      </c>
      <c r="R1001" s="22">
        <v>0.5</v>
      </c>
      <c r="S1001" s="166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1</v>
      </c>
    </row>
    <row r="1002" spans="1:65">
      <c r="A1002" s="35"/>
      <c r="B1002" s="19">
        <v>1</v>
      </c>
      <c r="C1002" s="8">
        <v>2</v>
      </c>
      <c r="D1002" s="10">
        <v>0.50490000000000002</v>
      </c>
      <c r="E1002" s="10">
        <v>0.45</v>
      </c>
      <c r="F1002" s="25">
        <v>0.47</v>
      </c>
      <c r="G1002" s="10">
        <v>0.45</v>
      </c>
      <c r="H1002" s="25">
        <v>0.44</v>
      </c>
      <c r="I1002" s="10">
        <v>0.5</v>
      </c>
      <c r="J1002" s="25">
        <v>0.46</v>
      </c>
      <c r="K1002" s="10">
        <v>0.4</v>
      </c>
      <c r="L1002" s="10">
        <v>0.48242039691750321</v>
      </c>
      <c r="M1002" s="10">
        <v>0.48</v>
      </c>
      <c r="N1002" s="10">
        <v>0.47</v>
      </c>
      <c r="O1002" s="159" t="s">
        <v>109</v>
      </c>
      <c r="P1002" s="10">
        <v>0.45</v>
      </c>
      <c r="Q1002" s="159" t="s">
        <v>97</v>
      </c>
      <c r="R1002" s="10">
        <v>0.49</v>
      </c>
      <c r="S1002" s="166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>
        <v>41</v>
      </c>
    </row>
    <row r="1003" spans="1:65">
      <c r="A1003" s="35"/>
      <c r="B1003" s="19">
        <v>1</v>
      </c>
      <c r="C1003" s="8">
        <v>3</v>
      </c>
      <c r="D1003" s="10">
        <v>0.50329999999999997</v>
      </c>
      <c r="E1003" s="10">
        <v>0.44</v>
      </c>
      <c r="F1003" s="25">
        <v>0.47</v>
      </c>
      <c r="G1003" s="10">
        <v>0.44</v>
      </c>
      <c r="H1003" s="162">
        <v>0.49</v>
      </c>
      <c r="I1003" s="10">
        <v>0.39</v>
      </c>
      <c r="J1003" s="25">
        <v>0.49</v>
      </c>
      <c r="K1003" s="25">
        <v>0.4</v>
      </c>
      <c r="L1003" s="11">
        <v>0.47654714530605219</v>
      </c>
      <c r="M1003" s="11">
        <v>0.47</v>
      </c>
      <c r="N1003" s="11">
        <v>0.47</v>
      </c>
      <c r="O1003" s="160" t="s">
        <v>109</v>
      </c>
      <c r="P1003" s="11">
        <v>0.42</v>
      </c>
      <c r="Q1003" s="160" t="s">
        <v>97</v>
      </c>
      <c r="R1003" s="11">
        <v>0.51</v>
      </c>
      <c r="S1003" s="166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16</v>
      </c>
    </row>
    <row r="1004" spans="1:65">
      <c r="A1004" s="35"/>
      <c r="B1004" s="19">
        <v>1</v>
      </c>
      <c r="C1004" s="8">
        <v>4</v>
      </c>
      <c r="D1004" s="10">
        <v>0.49080000000000001</v>
      </c>
      <c r="E1004" s="10">
        <v>0.43</v>
      </c>
      <c r="F1004" s="25">
        <v>0.43</v>
      </c>
      <c r="G1004" s="10">
        <v>0.41</v>
      </c>
      <c r="H1004" s="25">
        <v>0.44</v>
      </c>
      <c r="I1004" s="161">
        <v>0.3</v>
      </c>
      <c r="J1004" s="25">
        <v>0.48</v>
      </c>
      <c r="K1004" s="25">
        <v>0.39</v>
      </c>
      <c r="L1004" s="11">
        <v>0.47843288267627271</v>
      </c>
      <c r="M1004" s="11">
        <v>0.48</v>
      </c>
      <c r="N1004" s="11">
        <v>0.49</v>
      </c>
      <c r="O1004" s="160" t="s">
        <v>109</v>
      </c>
      <c r="P1004" s="11">
        <v>0.42</v>
      </c>
      <c r="Q1004" s="160" t="s">
        <v>97</v>
      </c>
      <c r="R1004" s="11">
        <v>0.49</v>
      </c>
      <c r="S1004" s="166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0.45417657662814653</v>
      </c>
    </row>
    <row r="1005" spans="1:65">
      <c r="A1005" s="35"/>
      <c r="B1005" s="19">
        <v>1</v>
      </c>
      <c r="C1005" s="8">
        <v>5</v>
      </c>
      <c r="D1005" s="10">
        <v>0.49480000000000002</v>
      </c>
      <c r="E1005" s="10">
        <v>0.45</v>
      </c>
      <c r="F1005" s="10">
        <v>0.44</v>
      </c>
      <c r="G1005" s="10">
        <v>0.42</v>
      </c>
      <c r="H1005" s="10">
        <v>0.44</v>
      </c>
      <c r="I1005" s="10">
        <v>0.45</v>
      </c>
      <c r="J1005" s="10">
        <v>0.47</v>
      </c>
      <c r="K1005" s="10">
        <v>0.39</v>
      </c>
      <c r="L1005" s="10">
        <v>0.47753399768831489</v>
      </c>
      <c r="M1005" s="10">
        <v>0.48</v>
      </c>
      <c r="N1005" s="10">
        <v>0.44</v>
      </c>
      <c r="O1005" s="159" t="s">
        <v>109</v>
      </c>
      <c r="P1005" s="10">
        <v>0.44</v>
      </c>
      <c r="Q1005" s="159" t="s">
        <v>97</v>
      </c>
      <c r="R1005" s="10">
        <v>0.48</v>
      </c>
      <c r="S1005" s="166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113</v>
      </c>
    </row>
    <row r="1006" spans="1:65">
      <c r="A1006" s="35"/>
      <c r="B1006" s="19">
        <v>1</v>
      </c>
      <c r="C1006" s="8">
        <v>6</v>
      </c>
      <c r="D1006" s="10">
        <v>0.47810000000000002</v>
      </c>
      <c r="E1006" s="10">
        <v>0.45</v>
      </c>
      <c r="F1006" s="10">
        <v>0.46</v>
      </c>
      <c r="G1006" s="10">
        <v>0.45</v>
      </c>
      <c r="H1006" s="10">
        <v>0.42</v>
      </c>
      <c r="I1006" s="161">
        <v>0.32</v>
      </c>
      <c r="J1006" s="10">
        <v>0.45</v>
      </c>
      <c r="K1006" s="10">
        <v>0.39</v>
      </c>
      <c r="L1006" s="10">
        <v>0.48296547478653518</v>
      </c>
      <c r="M1006" s="10">
        <v>0.48</v>
      </c>
      <c r="N1006" s="10">
        <v>0.46</v>
      </c>
      <c r="O1006" s="159" t="s">
        <v>109</v>
      </c>
      <c r="P1006" s="10">
        <v>0.43</v>
      </c>
      <c r="Q1006" s="159" t="s">
        <v>97</v>
      </c>
      <c r="R1006" s="10">
        <v>0.47</v>
      </c>
      <c r="S1006" s="166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2"/>
    </row>
    <row r="1007" spans="1:65">
      <c r="A1007" s="35"/>
      <c r="B1007" s="20" t="s">
        <v>261</v>
      </c>
      <c r="C1007" s="12"/>
      <c r="D1007" s="26">
        <v>0.4972166666666667</v>
      </c>
      <c r="E1007" s="26">
        <v>0.44333333333333336</v>
      </c>
      <c r="F1007" s="26">
        <v>0.45833333333333331</v>
      </c>
      <c r="G1007" s="26">
        <v>0.4366666666666667</v>
      </c>
      <c r="H1007" s="26">
        <v>0.4433333333333333</v>
      </c>
      <c r="I1007" s="26">
        <v>0.38166666666666665</v>
      </c>
      <c r="J1007" s="26">
        <v>0.47000000000000003</v>
      </c>
      <c r="K1007" s="26">
        <v>0.39666666666666672</v>
      </c>
      <c r="L1007" s="26">
        <v>0.48057882949923664</v>
      </c>
      <c r="M1007" s="26">
        <v>0.47833333333333328</v>
      </c>
      <c r="N1007" s="26">
        <v>0.46833333333333332</v>
      </c>
      <c r="O1007" s="26" t="s">
        <v>661</v>
      </c>
      <c r="P1007" s="26">
        <v>0.43333333333333335</v>
      </c>
      <c r="Q1007" s="26" t="s">
        <v>661</v>
      </c>
      <c r="R1007" s="26">
        <v>0.48999999999999994</v>
      </c>
      <c r="S1007" s="166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2"/>
    </row>
    <row r="1008" spans="1:65">
      <c r="A1008" s="35"/>
      <c r="B1008" s="3" t="s">
        <v>262</v>
      </c>
      <c r="C1008" s="33"/>
      <c r="D1008" s="11">
        <v>0.49904999999999999</v>
      </c>
      <c r="E1008" s="11">
        <v>0.44500000000000001</v>
      </c>
      <c r="F1008" s="11">
        <v>0.46499999999999997</v>
      </c>
      <c r="G1008" s="11">
        <v>0.44500000000000001</v>
      </c>
      <c r="H1008" s="11">
        <v>0.44</v>
      </c>
      <c r="I1008" s="11">
        <v>0.36</v>
      </c>
      <c r="J1008" s="11">
        <v>0.47</v>
      </c>
      <c r="K1008" s="11">
        <v>0.39500000000000002</v>
      </c>
      <c r="L1008" s="11">
        <v>0.48042663979688793</v>
      </c>
      <c r="M1008" s="11">
        <v>0.48</v>
      </c>
      <c r="N1008" s="11">
        <v>0.47</v>
      </c>
      <c r="O1008" s="11" t="s">
        <v>661</v>
      </c>
      <c r="P1008" s="11">
        <v>0.435</v>
      </c>
      <c r="Q1008" s="11" t="s">
        <v>661</v>
      </c>
      <c r="R1008" s="11">
        <v>0.49</v>
      </c>
      <c r="S1008" s="166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2"/>
    </row>
    <row r="1009" spans="1:65">
      <c r="A1009" s="35"/>
      <c r="B1009" s="3" t="s">
        <v>263</v>
      </c>
      <c r="C1009" s="33"/>
      <c r="D1009" s="27">
        <v>1.1913591677855431E-2</v>
      </c>
      <c r="E1009" s="27">
        <v>8.1649658092772665E-3</v>
      </c>
      <c r="F1009" s="27">
        <v>1.9407902170679506E-2</v>
      </c>
      <c r="G1009" s="27">
        <v>1.7511900715418277E-2</v>
      </c>
      <c r="H1009" s="27">
        <v>2.4221202832779936E-2</v>
      </c>
      <c r="I1009" s="27">
        <v>7.985403350280218E-2</v>
      </c>
      <c r="J1009" s="27">
        <v>1.414213562373094E-2</v>
      </c>
      <c r="K1009" s="27">
        <v>8.1649658092772508E-3</v>
      </c>
      <c r="L1009" s="27">
        <v>3.5821933648792536E-3</v>
      </c>
      <c r="M1009" s="27">
        <v>4.0824829046386341E-3</v>
      </c>
      <c r="N1009" s="27">
        <v>1.7224014243685078E-2</v>
      </c>
      <c r="O1009" s="27" t="s">
        <v>661</v>
      </c>
      <c r="P1009" s="27">
        <v>1.2110601416389978E-2</v>
      </c>
      <c r="Q1009" s="27" t="s">
        <v>661</v>
      </c>
      <c r="R1009" s="27">
        <v>1.4142135623730963E-2</v>
      </c>
      <c r="S1009" s="232"/>
      <c r="T1009" s="233"/>
      <c r="U1009" s="233"/>
      <c r="V1009" s="233"/>
      <c r="W1009" s="233"/>
      <c r="X1009" s="233"/>
      <c r="Y1009" s="233"/>
      <c r="Z1009" s="233"/>
      <c r="AA1009" s="233"/>
      <c r="AB1009" s="233"/>
      <c r="AC1009" s="233"/>
      <c r="AD1009" s="233"/>
      <c r="AE1009" s="233"/>
      <c r="AF1009" s="233"/>
      <c r="AG1009" s="233"/>
      <c r="AH1009" s="233"/>
      <c r="AI1009" s="233"/>
      <c r="AJ1009" s="233"/>
      <c r="AK1009" s="233"/>
      <c r="AL1009" s="233"/>
      <c r="AM1009" s="233"/>
      <c r="AN1009" s="233"/>
      <c r="AO1009" s="233"/>
      <c r="AP1009" s="233"/>
      <c r="AQ1009" s="233"/>
      <c r="AR1009" s="233"/>
      <c r="AS1009" s="233"/>
      <c r="AT1009" s="233"/>
      <c r="AU1009" s="233"/>
      <c r="AV1009" s="233"/>
      <c r="AW1009" s="233"/>
      <c r="AX1009" s="233"/>
      <c r="AY1009" s="233"/>
      <c r="AZ1009" s="233"/>
      <c r="BA1009" s="233"/>
      <c r="BB1009" s="233"/>
      <c r="BC1009" s="233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63"/>
    </row>
    <row r="1010" spans="1:65">
      <c r="A1010" s="35"/>
      <c r="B1010" s="3" t="s">
        <v>87</v>
      </c>
      <c r="C1010" s="33"/>
      <c r="D1010" s="13">
        <v>2.3960563827684973E-2</v>
      </c>
      <c r="E1010" s="13">
        <v>1.8417216111151727E-2</v>
      </c>
      <c r="F1010" s="13">
        <v>4.2344513826937109E-2</v>
      </c>
      <c r="G1010" s="13">
        <v>4.0103589424622006E-2</v>
      </c>
      <c r="H1010" s="13">
        <v>5.4634292104014895E-2</v>
      </c>
      <c r="I1010" s="13">
        <v>0.20922454192873935</v>
      </c>
      <c r="J1010" s="13">
        <v>3.0089650263257318E-2</v>
      </c>
      <c r="K1010" s="13">
        <v>2.0583947418346009E-2</v>
      </c>
      <c r="L1010" s="13">
        <v>7.4539142071903186E-3</v>
      </c>
      <c r="M1010" s="13">
        <v>8.5348074661434868E-3</v>
      </c>
      <c r="N1010" s="13">
        <v>3.6777254612850703E-2</v>
      </c>
      <c r="O1010" s="13" t="s">
        <v>661</v>
      </c>
      <c r="P1010" s="13">
        <v>2.7947541730130719E-2</v>
      </c>
      <c r="Q1010" s="13" t="s">
        <v>661</v>
      </c>
      <c r="R1010" s="13">
        <v>2.8861501272920337E-2</v>
      </c>
      <c r="S1010" s="166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3" t="s">
        <v>264</v>
      </c>
      <c r="C1011" s="33"/>
      <c r="D1011" s="13">
        <v>9.4765102943120016E-2</v>
      </c>
      <c r="E1011" s="13">
        <v>-2.3874510163678031E-2</v>
      </c>
      <c r="F1011" s="13">
        <v>9.1522921240170252E-3</v>
      </c>
      <c r="G1011" s="13">
        <v>-3.8553088958209192E-2</v>
      </c>
      <c r="H1011" s="13">
        <v>-2.3874510163678142E-2</v>
      </c>
      <c r="I1011" s="13">
        <v>-0.15965136401309132</v>
      </c>
      <c r="J1011" s="13">
        <v>3.4839805014446723E-2</v>
      </c>
      <c r="K1011" s="13">
        <v>-0.12662456172539605</v>
      </c>
      <c r="L1011" s="13">
        <v>5.8132132368214906E-2</v>
      </c>
      <c r="M1011" s="13">
        <v>5.3188028507610285E-2</v>
      </c>
      <c r="N1011" s="13">
        <v>3.1170160315813655E-2</v>
      </c>
      <c r="O1011" s="13" t="s">
        <v>661</v>
      </c>
      <c r="P1011" s="13">
        <v>-4.5892378355474772E-2</v>
      </c>
      <c r="Q1011" s="13" t="s">
        <v>661</v>
      </c>
      <c r="R1011" s="13">
        <v>7.8875541398039983E-2</v>
      </c>
      <c r="S1011" s="166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53" t="s">
        <v>265</v>
      </c>
      <c r="C1012" s="54"/>
      <c r="D1012" s="52">
        <v>0.78</v>
      </c>
      <c r="E1012" s="52">
        <v>0.67</v>
      </c>
      <c r="F1012" s="52">
        <v>0.27</v>
      </c>
      <c r="G1012" s="52">
        <v>0.85</v>
      </c>
      <c r="H1012" s="52">
        <v>0.67</v>
      </c>
      <c r="I1012" s="52">
        <v>2.34</v>
      </c>
      <c r="J1012" s="52">
        <v>0.04</v>
      </c>
      <c r="K1012" s="52">
        <v>1.93</v>
      </c>
      <c r="L1012" s="52">
        <v>0.33</v>
      </c>
      <c r="M1012" s="52">
        <v>0.27</v>
      </c>
      <c r="N1012" s="52">
        <v>0</v>
      </c>
      <c r="O1012" s="52">
        <v>54.8</v>
      </c>
      <c r="P1012" s="52">
        <v>0.94</v>
      </c>
      <c r="Q1012" s="52">
        <v>122.23</v>
      </c>
      <c r="R1012" s="52">
        <v>0.57999999999999996</v>
      </c>
      <c r="S1012" s="166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B1013" s="36"/>
      <c r="C1013" s="20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BM1013" s="62"/>
    </row>
    <row r="1014" spans="1:65" ht="15">
      <c r="B1014" s="37" t="s">
        <v>590</v>
      </c>
      <c r="BM1014" s="32" t="s">
        <v>267</v>
      </c>
    </row>
    <row r="1015" spans="1:65" ht="15">
      <c r="A1015" s="28" t="s">
        <v>65</v>
      </c>
      <c r="B1015" s="18" t="s">
        <v>115</v>
      </c>
      <c r="C1015" s="15" t="s">
        <v>116</v>
      </c>
      <c r="D1015" s="16" t="s">
        <v>234</v>
      </c>
      <c r="E1015" s="17" t="s">
        <v>234</v>
      </c>
      <c r="F1015" s="166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>
        <v>1</v>
      </c>
    </row>
    <row r="1016" spans="1:65">
      <c r="A1016" s="35"/>
      <c r="B1016" s="19" t="s">
        <v>235</v>
      </c>
      <c r="C1016" s="8" t="s">
        <v>235</v>
      </c>
      <c r="D1016" s="164" t="s">
        <v>250</v>
      </c>
      <c r="E1016" s="165" t="s">
        <v>253</v>
      </c>
      <c r="F1016" s="166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 t="s">
        <v>3</v>
      </c>
    </row>
    <row r="1017" spans="1:65">
      <c r="A1017" s="35"/>
      <c r="B1017" s="19"/>
      <c r="C1017" s="8"/>
      <c r="D1017" s="9" t="s">
        <v>269</v>
      </c>
      <c r="E1017" s="10" t="s">
        <v>294</v>
      </c>
      <c r="F1017" s="166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>
        <v>2</v>
      </c>
    </row>
    <row r="1018" spans="1:65">
      <c r="A1018" s="35"/>
      <c r="B1018" s="19"/>
      <c r="C1018" s="8"/>
      <c r="D1018" s="29" t="s">
        <v>295</v>
      </c>
      <c r="E1018" s="29" t="s">
        <v>295</v>
      </c>
      <c r="F1018" s="166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2</v>
      </c>
    </row>
    <row r="1019" spans="1:65">
      <c r="A1019" s="35"/>
      <c r="B1019" s="18">
        <v>1</v>
      </c>
      <c r="C1019" s="14">
        <v>1</v>
      </c>
      <c r="D1019" s="22">
        <v>0.11700000000000001</v>
      </c>
      <c r="E1019" s="22">
        <v>0.1</v>
      </c>
      <c r="F1019" s="166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1</v>
      </c>
    </row>
    <row r="1020" spans="1:65">
      <c r="A1020" s="35"/>
      <c r="B1020" s="19">
        <v>1</v>
      </c>
      <c r="C1020" s="8">
        <v>2</v>
      </c>
      <c r="D1020" s="10">
        <v>0.11899999999999999</v>
      </c>
      <c r="E1020" s="10">
        <v>0.1</v>
      </c>
      <c r="F1020" s="166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>
        <v>21</v>
      </c>
    </row>
    <row r="1021" spans="1:65">
      <c r="A1021" s="35"/>
      <c r="B1021" s="19">
        <v>1</v>
      </c>
      <c r="C1021" s="8">
        <v>3</v>
      </c>
      <c r="D1021" s="10">
        <v>0.115</v>
      </c>
      <c r="E1021" s="10">
        <v>0.1</v>
      </c>
      <c r="F1021" s="166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16</v>
      </c>
    </row>
    <row r="1022" spans="1:65">
      <c r="A1022" s="35"/>
      <c r="B1022" s="19">
        <v>1</v>
      </c>
      <c r="C1022" s="8">
        <v>4</v>
      </c>
      <c r="D1022" s="10">
        <v>0.11600000000000001</v>
      </c>
      <c r="E1022" s="10">
        <v>0.1</v>
      </c>
      <c r="F1022" s="166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0.10875</v>
      </c>
    </row>
    <row r="1023" spans="1:65">
      <c r="A1023" s="35"/>
      <c r="B1023" s="19">
        <v>1</v>
      </c>
      <c r="C1023" s="8">
        <v>5</v>
      </c>
      <c r="D1023" s="10">
        <v>0.11799999999999999</v>
      </c>
      <c r="E1023" s="10">
        <v>0.1</v>
      </c>
      <c r="F1023" s="166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>
        <v>27</v>
      </c>
    </row>
    <row r="1024" spans="1:65">
      <c r="A1024" s="35"/>
      <c r="B1024" s="19">
        <v>1</v>
      </c>
      <c r="C1024" s="8">
        <v>6</v>
      </c>
      <c r="D1024" s="10">
        <v>0.12</v>
      </c>
      <c r="E1024" s="10">
        <v>0.1</v>
      </c>
      <c r="F1024" s="166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2"/>
    </row>
    <row r="1025" spans="1:65">
      <c r="A1025" s="35"/>
      <c r="B1025" s="20" t="s">
        <v>261</v>
      </c>
      <c r="C1025" s="12"/>
      <c r="D1025" s="26">
        <v>0.11749999999999999</v>
      </c>
      <c r="E1025" s="26">
        <v>9.9999999999999992E-2</v>
      </c>
      <c r="F1025" s="166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2"/>
    </row>
    <row r="1026" spans="1:65">
      <c r="A1026" s="35"/>
      <c r="B1026" s="3" t="s">
        <v>262</v>
      </c>
      <c r="C1026" s="33"/>
      <c r="D1026" s="11">
        <v>0.11749999999999999</v>
      </c>
      <c r="E1026" s="11">
        <v>0.1</v>
      </c>
      <c r="F1026" s="166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2"/>
    </row>
    <row r="1027" spans="1:65">
      <c r="A1027" s="35"/>
      <c r="B1027" s="3" t="s">
        <v>263</v>
      </c>
      <c r="C1027" s="33"/>
      <c r="D1027" s="27">
        <v>1.8708286933869656E-3</v>
      </c>
      <c r="E1027" s="27">
        <v>1.5202354861220293E-17</v>
      </c>
      <c r="F1027" s="166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2"/>
    </row>
    <row r="1028" spans="1:65">
      <c r="A1028" s="35"/>
      <c r="B1028" s="3" t="s">
        <v>87</v>
      </c>
      <c r="C1028" s="33"/>
      <c r="D1028" s="13">
        <v>1.5921946326697582E-2</v>
      </c>
      <c r="E1028" s="13">
        <v>1.5202354861220294E-16</v>
      </c>
      <c r="F1028" s="166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2"/>
    </row>
    <row r="1029" spans="1:65">
      <c r="A1029" s="35"/>
      <c r="B1029" s="3" t="s">
        <v>264</v>
      </c>
      <c r="C1029" s="33"/>
      <c r="D1029" s="13">
        <v>8.0459770114942541E-2</v>
      </c>
      <c r="E1029" s="13">
        <v>-8.0459770114942653E-2</v>
      </c>
      <c r="F1029" s="166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2"/>
    </row>
    <row r="1030" spans="1:65">
      <c r="A1030" s="35"/>
      <c r="B1030" s="53" t="s">
        <v>265</v>
      </c>
      <c r="C1030" s="54"/>
      <c r="D1030" s="52">
        <v>0.67</v>
      </c>
      <c r="E1030" s="52">
        <v>0.67</v>
      </c>
      <c r="F1030" s="166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2"/>
    </row>
    <row r="1031" spans="1:65">
      <c r="B1031" s="36"/>
      <c r="C1031" s="20"/>
      <c r="D1031" s="31"/>
      <c r="E1031" s="31"/>
      <c r="BM1031" s="62"/>
    </row>
    <row r="1032" spans="1:65" ht="15">
      <c r="B1032" s="37" t="s">
        <v>591</v>
      </c>
      <c r="BM1032" s="32" t="s">
        <v>67</v>
      </c>
    </row>
    <row r="1033" spans="1:65" ht="15">
      <c r="A1033" s="28" t="s">
        <v>32</v>
      </c>
      <c r="B1033" s="18" t="s">
        <v>115</v>
      </c>
      <c r="C1033" s="15" t="s">
        <v>116</v>
      </c>
      <c r="D1033" s="16" t="s">
        <v>234</v>
      </c>
      <c r="E1033" s="17" t="s">
        <v>234</v>
      </c>
      <c r="F1033" s="17" t="s">
        <v>234</v>
      </c>
      <c r="G1033" s="17" t="s">
        <v>234</v>
      </c>
      <c r="H1033" s="17" t="s">
        <v>234</v>
      </c>
      <c r="I1033" s="17" t="s">
        <v>234</v>
      </c>
      <c r="J1033" s="17" t="s">
        <v>234</v>
      </c>
      <c r="K1033" s="17" t="s">
        <v>234</v>
      </c>
      <c r="L1033" s="17" t="s">
        <v>234</v>
      </c>
      <c r="M1033" s="17" t="s">
        <v>234</v>
      </c>
      <c r="N1033" s="17" t="s">
        <v>234</v>
      </c>
      <c r="O1033" s="17" t="s">
        <v>234</v>
      </c>
      <c r="P1033" s="17" t="s">
        <v>234</v>
      </c>
      <c r="Q1033" s="17" t="s">
        <v>234</v>
      </c>
      <c r="R1033" s="166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>
        <v>1</v>
      </c>
    </row>
    <row r="1034" spans="1:65">
      <c r="A1034" s="35"/>
      <c r="B1034" s="19" t="s">
        <v>235</v>
      </c>
      <c r="C1034" s="8" t="s">
        <v>235</v>
      </c>
      <c r="D1034" s="164" t="s">
        <v>237</v>
      </c>
      <c r="E1034" s="165" t="s">
        <v>239</v>
      </c>
      <c r="F1034" s="165" t="s">
        <v>241</v>
      </c>
      <c r="G1034" s="165" t="s">
        <v>242</v>
      </c>
      <c r="H1034" s="165" t="s">
        <v>243</v>
      </c>
      <c r="I1034" s="165" t="s">
        <v>244</v>
      </c>
      <c r="J1034" s="165" t="s">
        <v>245</v>
      </c>
      <c r="K1034" s="165" t="s">
        <v>247</v>
      </c>
      <c r="L1034" s="165" t="s">
        <v>249</v>
      </c>
      <c r="M1034" s="165" t="s">
        <v>250</v>
      </c>
      <c r="N1034" s="165" t="s">
        <v>251</v>
      </c>
      <c r="O1034" s="165" t="s">
        <v>253</v>
      </c>
      <c r="P1034" s="165" t="s">
        <v>254</v>
      </c>
      <c r="Q1034" s="165" t="s">
        <v>268</v>
      </c>
      <c r="R1034" s="166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 t="s">
        <v>3</v>
      </c>
    </row>
    <row r="1035" spans="1:65">
      <c r="A1035" s="35"/>
      <c r="B1035" s="19"/>
      <c r="C1035" s="8"/>
      <c r="D1035" s="9" t="s">
        <v>269</v>
      </c>
      <c r="E1035" s="10" t="s">
        <v>269</v>
      </c>
      <c r="F1035" s="10" t="s">
        <v>269</v>
      </c>
      <c r="G1035" s="10" t="s">
        <v>269</v>
      </c>
      <c r="H1035" s="10" t="s">
        <v>269</v>
      </c>
      <c r="I1035" s="10" t="s">
        <v>269</v>
      </c>
      <c r="J1035" s="10" t="s">
        <v>294</v>
      </c>
      <c r="K1035" s="10" t="s">
        <v>294</v>
      </c>
      <c r="L1035" s="10" t="s">
        <v>294</v>
      </c>
      <c r="M1035" s="10" t="s">
        <v>269</v>
      </c>
      <c r="N1035" s="10" t="s">
        <v>294</v>
      </c>
      <c r="O1035" s="10" t="s">
        <v>294</v>
      </c>
      <c r="P1035" s="10" t="s">
        <v>271</v>
      </c>
      <c r="Q1035" s="10" t="s">
        <v>269</v>
      </c>
      <c r="R1035" s="166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>
        <v>2</v>
      </c>
    </row>
    <row r="1036" spans="1:65">
      <c r="A1036" s="35"/>
      <c r="B1036" s="19"/>
      <c r="C1036" s="8"/>
      <c r="D1036" s="29" t="s">
        <v>295</v>
      </c>
      <c r="E1036" s="29" t="s">
        <v>295</v>
      </c>
      <c r="F1036" s="29" t="s">
        <v>295</v>
      </c>
      <c r="G1036" s="29" t="s">
        <v>295</v>
      </c>
      <c r="H1036" s="29" t="s">
        <v>295</v>
      </c>
      <c r="I1036" s="29" t="s">
        <v>295</v>
      </c>
      <c r="J1036" s="29" t="s">
        <v>297</v>
      </c>
      <c r="K1036" s="29" t="s">
        <v>297</v>
      </c>
      <c r="L1036" s="29" t="s">
        <v>298</v>
      </c>
      <c r="M1036" s="29" t="s">
        <v>295</v>
      </c>
      <c r="N1036" s="29" t="s">
        <v>298</v>
      </c>
      <c r="O1036" s="29" t="s">
        <v>295</v>
      </c>
      <c r="P1036" s="29" t="s">
        <v>297</v>
      </c>
      <c r="Q1036" s="29" t="s">
        <v>299</v>
      </c>
      <c r="R1036" s="166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>
        <v>2</v>
      </c>
    </row>
    <row r="1037" spans="1:65">
      <c r="A1037" s="35"/>
      <c r="B1037" s="18">
        <v>1</v>
      </c>
      <c r="C1037" s="14">
        <v>1</v>
      </c>
      <c r="D1037" s="22">
        <v>1.0671999999999999</v>
      </c>
      <c r="E1037" s="22">
        <v>1.1200000000000001</v>
      </c>
      <c r="F1037" s="23">
        <v>1.32</v>
      </c>
      <c r="G1037" s="22">
        <v>1.28</v>
      </c>
      <c r="H1037" s="23">
        <v>1.31</v>
      </c>
      <c r="I1037" s="22">
        <v>0.87</v>
      </c>
      <c r="J1037" s="23">
        <v>1.34</v>
      </c>
      <c r="K1037" s="22">
        <v>0.93</v>
      </c>
      <c r="L1037" s="22">
        <v>1.5174150546030363</v>
      </c>
      <c r="M1037" s="22">
        <v>1.3420000000000001</v>
      </c>
      <c r="N1037" s="22">
        <v>1.57</v>
      </c>
      <c r="O1037" s="157">
        <v>1</v>
      </c>
      <c r="P1037" s="157">
        <v>1.7</v>
      </c>
      <c r="Q1037" s="22">
        <v>1.27</v>
      </c>
      <c r="R1037" s="166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</v>
      </c>
    </row>
    <row r="1038" spans="1:65">
      <c r="A1038" s="35"/>
      <c r="B1038" s="19">
        <v>1</v>
      </c>
      <c r="C1038" s="8">
        <v>2</v>
      </c>
      <c r="D1038" s="10">
        <v>1.1047</v>
      </c>
      <c r="E1038" s="10">
        <v>1.1299999999999999</v>
      </c>
      <c r="F1038" s="25">
        <v>1.28</v>
      </c>
      <c r="G1038" s="10">
        <v>1.27</v>
      </c>
      <c r="H1038" s="25">
        <v>1.34</v>
      </c>
      <c r="I1038" s="10">
        <v>1.48</v>
      </c>
      <c r="J1038" s="25">
        <v>1.31</v>
      </c>
      <c r="K1038" s="10">
        <v>0.93</v>
      </c>
      <c r="L1038" s="10">
        <v>1.4965742280101912</v>
      </c>
      <c r="M1038" s="10">
        <v>1.3260000000000001</v>
      </c>
      <c r="N1038" s="10">
        <v>1.5</v>
      </c>
      <c r="O1038" s="159">
        <v>1</v>
      </c>
      <c r="P1038" s="159">
        <v>2.6</v>
      </c>
      <c r="Q1038" s="10">
        <v>1.31</v>
      </c>
      <c r="R1038" s="166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43</v>
      </c>
    </row>
    <row r="1039" spans="1:65">
      <c r="A1039" s="35"/>
      <c r="B1039" s="19">
        <v>1</v>
      </c>
      <c r="C1039" s="8">
        <v>3</v>
      </c>
      <c r="D1039" s="10">
        <v>1.161</v>
      </c>
      <c r="E1039" s="10">
        <v>1.07</v>
      </c>
      <c r="F1039" s="25">
        <v>1.29</v>
      </c>
      <c r="G1039" s="10">
        <v>1.27</v>
      </c>
      <c r="H1039" s="162">
        <v>1.49</v>
      </c>
      <c r="I1039" s="10">
        <v>1.1200000000000001</v>
      </c>
      <c r="J1039" s="25">
        <v>1.35</v>
      </c>
      <c r="K1039" s="25">
        <v>0.92</v>
      </c>
      <c r="L1039" s="11">
        <v>1.4696754878597551</v>
      </c>
      <c r="M1039" s="11">
        <v>1.3280000000000001</v>
      </c>
      <c r="N1039" s="11">
        <v>1.47</v>
      </c>
      <c r="O1039" s="160">
        <v>1</v>
      </c>
      <c r="P1039" s="160">
        <v>2.8</v>
      </c>
      <c r="Q1039" s="11">
        <v>1.45</v>
      </c>
      <c r="R1039" s="166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16</v>
      </c>
    </row>
    <row r="1040" spans="1:65">
      <c r="A1040" s="35"/>
      <c r="B1040" s="19">
        <v>1</v>
      </c>
      <c r="C1040" s="8">
        <v>4</v>
      </c>
      <c r="D1040" s="10">
        <v>1.1177999999999999</v>
      </c>
      <c r="E1040" s="10">
        <v>1.0900000000000001</v>
      </c>
      <c r="F1040" s="25">
        <v>1.24</v>
      </c>
      <c r="G1040" s="161">
        <v>1.19</v>
      </c>
      <c r="H1040" s="25">
        <v>1.3</v>
      </c>
      <c r="I1040" s="10">
        <v>0.88</v>
      </c>
      <c r="J1040" s="25">
        <v>1.28</v>
      </c>
      <c r="K1040" s="25">
        <v>0.94</v>
      </c>
      <c r="L1040" s="11">
        <v>1.5121820226870242</v>
      </c>
      <c r="M1040" s="11">
        <v>1.3540000000000001</v>
      </c>
      <c r="N1040" s="11">
        <v>1.51</v>
      </c>
      <c r="O1040" s="160">
        <v>1.1000000000000001</v>
      </c>
      <c r="P1040" s="160">
        <v>2.7</v>
      </c>
      <c r="Q1040" s="11">
        <v>1.36</v>
      </c>
      <c r="R1040" s="166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1.2551357664973577</v>
      </c>
    </row>
    <row r="1041" spans="1:65">
      <c r="A1041" s="35"/>
      <c r="B1041" s="19">
        <v>1</v>
      </c>
      <c r="C1041" s="8">
        <v>5</v>
      </c>
      <c r="D1041" s="10">
        <v>1.1135999999999999</v>
      </c>
      <c r="E1041" s="10">
        <v>1.17</v>
      </c>
      <c r="F1041" s="10">
        <v>1.22</v>
      </c>
      <c r="G1041" s="10">
        <v>1.26</v>
      </c>
      <c r="H1041" s="10">
        <v>1.32</v>
      </c>
      <c r="I1041" s="10">
        <v>1.1399999999999999</v>
      </c>
      <c r="J1041" s="10">
        <v>1.28</v>
      </c>
      <c r="K1041" s="10">
        <v>0.93</v>
      </c>
      <c r="L1041" s="10">
        <v>1.4712814063920123</v>
      </c>
      <c r="M1041" s="10">
        <v>1.369</v>
      </c>
      <c r="N1041" s="10">
        <v>1.41</v>
      </c>
      <c r="O1041" s="159">
        <v>1</v>
      </c>
      <c r="P1041" s="159">
        <v>1.9</v>
      </c>
      <c r="Q1041" s="10">
        <v>1.33</v>
      </c>
      <c r="R1041" s="166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2">
        <v>114</v>
      </c>
    </row>
    <row r="1042" spans="1:65">
      <c r="A1042" s="35"/>
      <c r="B1042" s="19">
        <v>1</v>
      </c>
      <c r="C1042" s="8">
        <v>6</v>
      </c>
      <c r="D1042" s="10">
        <v>1.0841000000000001</v>
      </c>
      <c r="E1042" s="10">
        <v>1.1599999999999999</v>
      </c>
      <c r="F1042" s="10">
        <v>1.32</v>
      </c>
      <c r="G1042" s="10">
        <v>1.31</v>
      </c>
      <c r="H1042" s="10">
        <v>1.24</v>
      </c>
      <c r="I1042" s="10">
        <v>0.89</v>
      </c>
      <c r="J1042" s="10">
        <v>1.3</v>
      </c>
      <c r="K1042" s="10">
        <v>0.92</v>
      </c>
      <c r="L1042" s="10">
        <v>1.4862469882577463</v>
      </c>
      <c r="M1042" s="10">
        <v>1.329</v>
      </c>
      <c r="N1042" s="10">
        <v>1.47</v>
      </c>
      <c r="O1042" s="159">
        <v>1</v>
      </c>
      <c r="P1042" s="159">
        <v>2.2000000000000002</v>
      </c>
      <c r="Q1042" s="10">
        <v>1.37</v>
      </c>
      <c r="R1042" s="166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2"/>
    </row>
    <row r="1043" spans="1:65">
      <c r="A1043" s="35"/>
      <c r="B1043" s="20" t="s">
        <v>261</v>
      </c>
      <c r="C1043" s="12"/>
      <c r="D1043" s="26">
        <v>1.1080666666666665</v>
      </c>
      <c r="E1043" s="26">
        <v>1.1233333333333333</v>
      </c>
      <c r="F1043" s="26">
        <v>1.2783333333333333</v>
      </c>
      <c r="G1043" s="26">
        <v>1.2633333333333334</v>
      </c>
      <c r="H1043" s="26">
        <v>1.3333333333333333</v>
      </c>
      <c r="I1043" s="26">
        <v>1.0633333333333332</v>
      </c>
      <c r="J1043" s="26">
        <v>1.31</v>
      </c>
      <c r="K1043" s="26">
        <v>0.92833333333333334</v>
      </c>
      <c r="L1043" s="26">
        <v>1.4922291979682942</v>
      </c>
      <c r="M1043" s="26">
        <v>1.3413333333333333</v>
      </c>
      <c r="N1043" s="26">
        <v>1.4883333333333333</v>
      </c>
      <c r="O1043" s="26">
        <v>1.0166666666666666</v>
      </c>
      <c r="P1043" s="26">
        <v>2.3166666666666669</v>
      </c>
      <c r="Q1043" s="26">
        <v>1.3483333333333334</v>
      </c>
      <c r="R1043" s="166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2"/>
    </row>
    <row r="1044" spans="1:65">
      <c r="A1044" s="35"/>
      <c r="B1044" s="3" t="s">
        <v>262</v>
      </c>
      <c r="C1044" s="33"/>
      <c r="D1044" s="11">
        <v>1.1091500000000001</v>
      </c>
      <c r="E1044" s="11">
        <v>1.125</v>
      </c>
      <c r="F1044" s="11">
        <v>1.2850000000000001</v>
      </c>
      <c r="G1044" s="11">
        <v>1.27</v>
      </c>
      <c r="H1044" s="11">
        <v>1.3149999999999999</v>
      </c>
      <c r="I1044" s="11">
        <v>1.0050000000000001</v>
      </c>
      <c r="J1044" s="11">
        <v>1.3050000000000002</v>
      </c>
      <c r="K1044" s="11">
        <v>0.93</v>
      </c>
      <c r="L1044" s="11">
        <v>1.4914106081339686</v>
      </c>
      <c r="M1044" s="11">
        <v>1.3355000000000001</v>
      </c>
      <c r="N1044" s="11">
        <v>1.4849999999999999</v>
      </c>
      <c r="O1044" s="11">
        <v>1</v>
      </c>
      <c r="P1044" s="11">
        <v>2.4000000000000004</v>
      </c>
      <c r="Q1044" s="11">
        <v>1.3450000000000002</v>
      </c>
      <c r="R1044" s="166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2"/>
    </row>
    <row r="1045" spans="1:65">
      <c r="A1045" s="35"/>
      <c r="B1045" s="3" t="s">
        <v>263</v>
      </c>
      <c r="C1045" s="33"/>
      <c r="D1045" s="27">
        <v>3.2196625081934716E-2</v>
      </c>
      <c r="E1045" s="27">
        <v>3.8815804341358964E-2</v>
      </c>
      <c r="F1045" s="27">
        <v>4.1190613817551562E-2</v>
      </c>
      <c r="G1045" s="27">
        <v>3.9832984656772451E-2</v>
      </c>
      <c r="H1045" s="27">
        <v>8.382521498133283E-2</v>
      </c>
      <c r="I1045" s="27">
        <v>0.23821558863069106</v>
      </c>
      <c r="J1045" s="27">
        <v>2.966479394838268E-2</v>
      </c>
      <c r="K1045" s="27">
        <v>7.5277265270907827E-3</v>
      </c>
      <c r="L1045" s="27">
        <v>2.0172201264866806E-2</v>
      </c>
      <c r="M1045" s="27">
        <v>1.7270398567105119E-2</v>
      </c>
      <c r="N1045" s="27">
        <v>5.3072277760302239E-2</v>
      </c>
      <c r="O1045" s="27">
        <v>4.0824829046386339E-2</v>
      </c>
      <c r="P1045" s="27">
        <v>0.45350486950711538</v>
      </c>
      <c r="Q1045" s="27">
        <v>6.1454590281496982E-2</v>
      </c>
      <c r="R1045" s="166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2"/>
    </row>
    <row r="1046" spans="1:65">
      <c r="A1046" s="35"/>
      <c r="B1046" s="3" t="s">
        <v>87</v>
      </c>
      <c r="C1046" s="33"/>
      <c r="D1046" s="13">
        <v>2.905657759635526E-2</v>
      </c>
      <c r="E1046" s="13">
        <v>3.4554128493791365E-2</v>
      </c>
      <c r="F1046" s="13">
        <v>3.2222122934199397E-2</v>
      </c>
      <c r="G1046" s="13">
        <v>3.1530067010637819E-2</v>
      </c>
      <c r="H1046" s="13">
        <v>6.2868911235999622E-2</v>
      </c>
      <c r="I1046" s="13">
        <v>0.22402719933920792</v>
      </c>
      <c r="J1046" s="13">
        <v>2.2644880876627999E-2</v>
      </c>
      <c r="K1046" s="13">
        <v>8.1088616090744508E-3</v>
      </c>
      <c r="L1046" s="13">
        <v>1.3518165501875812E-2</v>
      </c>
      <c r="M1046" s="13">
        <v>1.2875545651420317E-2</v>
      </c>
      <c r="N1046" s="13">
        <v>3.5658865236485267E-2</v>
      </c>
      <c r="O1046" s="13">
        <v>4.0155569553822629E-2</v>
      </c>
      <c r="P1046" s="13">
        <v>0.19575749762897066</v>
      </c>
      <c r="Q1046" s="13">
        <v>4.5578188095053387E-2</v>
      </c>
      <c r="R1046" s="166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2"/>
    </row>
    <row r="1047" spans="1:65">
      <c r="A1047" s="35"/>
      <c r="B1047" s="3" t="s">
        <v>264</v>
      </c>
      <c r="C1047" s="33"/>
      <c r="D1047" s="13">
        <v>-0.11717385780592426</v>
      </c>
      <c r="E1047" s="13">
        <v>-0.10501049900907422</v>
      </c>
      <c r="F1047" s="13">
        <v>1.8482117596498648E-2</v>
      </c>
      <c r="G1047" s="13">
        <v>6.5312192153141879E-3</v>
      </c>
      <c r="H1047" s="13">
        <v>6.2302078327508337E-2</v>
      </c>
      <c r="I1047" s="13">
        <v>-0.15281409253381217</v>
      </c>
      <c r="J1047" s="13">
        <v>4.3711791956777102E-2</v>
      </c>
      <c r="K1047" s="13">
        <v>-0.26037217796447232</v>
      </c>
      <c r="L1047" s="13">
        <v>0.18889863375703242</v>
      </c>
      <c r="M1047" s="13">
        <v>6.8675890797473382E-2</v>
      </c>
      <c r="N1047" s="13">
        <v>0.18579469493308109</v>
      </c>
      <c r="O1047" s="13">
        <v>-0.18999466527527487</v>
      </c>
      <c r="P1047" s="13">
        <v>0.84574986109404593</v>
      </c>
      <c r="Q1047" s="13">
        <v>7.4252976708692797E-2</v>
      </c>
      <c r="R1047" s="166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2"/>
    </row>
    <row r="1048" spans="1:65">
      <c r="A1048" s="35"/>
      <c r="B1048" s="53" t="s">
        <v>265</v>
      </c>
      <c r="C1048" s="54"/>
      <c r="D1048" s="52">
        <v>0.76</v>
      </c>
      <c r="E1048" s="52">
        <v>0.71</v>
      </c>
      <c r="F1048" s="52">
        <v>0.12</v>
      </c>
      <c r="G1048" s="52">
        <v>0.18</v>
      </c>
      <c r="H1048" s="52">
        <v>0.09</v>
      </c>
      <c r="I1048" s="52">
        <v>0.93</v>
      </c>
      <c r="J1048" s="52">
        <v>0</v>
      </c>
      <c r="K1048" s="52">
        <v>1.44</v>
      </c>
      <c r="L1048" s="52">
        <v>0.69</v>
      </c>
      <c r="M1048" s="52">
        <v>0.12</v>
      </c>
      <c r="N1048" s="52">
        <v>0.67</v>
      </c>
      <c r="O1048" s="52" t="s">
        <v>266</v>
      </c>
      <c r="P1048" s="52">
        <v>3.81</v>
      </c>
      <c r="Q1048" s="52">
        <v>0.14000000000000001</v>
      </c>
      <c r="R1048" s="166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2"/>
    </row>
    <row r="1049" spans="1:65">
      <c r="B1049" s="36" t="s">
        <v>315</v>
      </c>
      <c r="C1049" s="20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BM1049" s="62"/>
    </row>
    <row r="1050" spans="1:65">
      <c r="BM1050" s="62"/>
    </row>
    <row r="1051" spans="1:65" ht="15">
      <c r="B1051" s="37" t="s">
        <v>592</v>
      </c>
      <c r="BM1051" s="32" t="s">
        <v>67</v>
      </c>
    </row>
    <row r="1052" spans="1:65" ht="15">
      <c r="A1052" s="28" t="s">
        <v>66</v>
      </c>
      <c r="B1052" s="18" t="s">
        <v>115</v>
      </c>
      <c r="C1052" s="15" t="s">
        <v>116</v>
      </c>
      <c r="D1052" s="16" t="s">
        <v>234</v>
      </c>
      <c r="E1052" s="17" t="s">
        <v>234</v>
      </c>
      <c r="F1052" s="17" t="s">
        <v>234</v>
      </c>
      <c r="G1052" s="17" t="s">
        <v>234</v>
      </c>
      <c r="H1052" s="17" t="s">
        <v>234</v>
      </c>
      <c r="I1052" s="17" t="s">
        <v>234</v>
      </c>
      <c r="J1052" s="17" t="s">
        <v>234</v>
      </c>
      <c r="K1052" s="17" t="s">
        <v>234</v>
      </c>
      <c r="L1052" s="17" t="s">
        <v>234</v>
      </c>
      <c r="M1052" s="17" t="s">
        <v>234</v>
      </c>
      <c r="N1052" s="17" t="s">
        <v>234</v>
      </c>
      <c r="O1052" s="17" t="s">
        <v>234</v>
      </c>
      <c r="P1052" s="17" t="s">
        <v>234</v>
      </c>
      <c r="Q1052" s="17" t="s">
        <v>234</v>
      </c>
      <c r="R1052" s="17" t="s">
        <v>234</v>
      </c>
      <c r="S1052" s="17" t="s">
        <v>234</v>
      </c>
      <c r="T1052" s="17" t="s">
        <v>234</v>
      </c>
      <c r="U1052" s="17" t="s">
        <v>234</v>
      </c>
      <c r="V1052" s="17" t="s">
        <v>234</v>
      </c>
      <c r="W1052" s="166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>
        <v>1</v>
      </c>
    </row>
    <row r="1053" spans="1:65">
      <c r="A1053" s="35"/>
      <c r="B1053" s="19" t="s">
        <v>235</v>
      </c>
      <c r="C1053" s="8" t="s">
        <v>235</v>
      </c>
      <c r="D1053" s="164" t="s">
        <v>237</v>
      </c>
      <c r="E1053" s="165" t="s">
        <v>238</v>
      </c>
      <c r="F1053" s="165" t="s">
        <v>239</v>
      </c>
      <c r="G1053" s="165" t="s">
        <v>241</v>
      </c>
      <c r="H1053" s="165" t="s">
        <v>242</v>
      </c>
      <c r="I1053" s="165" t="s">
        <v>243</v>
      </c>
      <c r="J1053" s="165" t="s">
        <v>244</v>
      </c>
      <c r="K1053" s="165" t="s">
        <v>245</v>
      </c>
      <c r="L1053" s="165" t="s">
        <v>246</v>
      </c>
      <c r="M1053" s="165" t="s">
        <v>247</v>
      </c>
      <c r="N1053" s="165" t="s">
        <v>248</v>
      </c>
      <c r="O1053" s="165" t="s">
        <v>249</v>
      </c>
      <c r="P1053" s="165" t="s">
        <v>250</v>
      </c>
      <c r="Q1053" s="165" t="s">
        <v>251</v>
      </c>
      <c r="R1053" s="165" t="s">
        <v>252</v>
      </c>
      <c r="S1053" s="165" t="s">
        <v>253</v>
      </c>
      <c r="T1053" s="165" t="s">
        <v>254</v>
      </c>
      <c r="U1053" s="165" t="s">
        <v>255</v>
      </c>
      <c r="V1053" s="165" t="s">
        <v>268</v>
      </c>
      <c r="W1053" s="166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 t="s">
        <v>3</v>
      </c>
    </row>
    <row r="1054" spans="1:65">
      <c r="A1054" s="35"/>
      <c r="B1054" s="19"/>
      <c r="C1054" s="8"/>
      <c r="D1054" s="9" t="s">
        <v>271</v>
      </c>
      <c r="E1054" s="10" t="s">
        <v>271</v>
      </c>
      <c r="F1054" s="10" t="s">
        <v>269</v>
      </c>
      <c r="G1054" s="10" t="s">
        <v>269</v>
      </c>
      <c r="H1054" s="10" t="s">
        <v>269</v>
      </c>
      <c r="I1054" s="10" t="s">
        <v>269</v>
      </c>
      <c r="J1054" s="10" t="s">
        <v>269</v>
      </c>
      <c r="K1054" s="10" t="s">
        <v>294</v>
      </c>
      <c r="L1054" s="10" t="s">
        <v>271</v>
      </c>
      <c r="M1054" s="10" t="s">
        <v>294</v>
      </c>
      <c r="N1054" s="10" t="s">
        <v>271</v>
      </c>
      <c r="O1054" s="10" t="s">
        <v>294</v>
      </c>
      <c r="P1054" s="10" t="s">
        <v>269</v>
      </c>
      <c r="Q1054" s="10" t="s">
        <v>294</v>
      </c>
      <c r="R1054" s="10" t="s">
        <v>271</v>
      </c>
      <c r="S1054" s="10" t="s">
        <v>294</v>
      </c>
      <c r="T1054" s="10" t="s">
        <v>271</v>
      </c>
      <c r="U1054" s="10" t="s">
        <v>271</v>
      </c>
      <c r="V1054" s="10" t="s">
        <v>271</v>
      </c>
      <c r="W1054" s="166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>
        <v>1</v>
      </c>
    </row>
    <row r="1055" spans="1:65">
      <c r="A1055" s="35"/>
      <c r="B1055" s="19"/>
      <c r="C1055" s="8"/>
      <c r="D1055" s="29" t="s">
        <v>295</v>
      </c>
      <c r="E1055" s="29" t="s">
        <v>296</v>
      </c>
      <c r="F1055" s="29" t="s">
        <v>295</v>
      </c>
      <c r="G1055" s="29" t="s">
        <v>295</v>
      </c>
      <c r="H1055" s="29" t="s">
        <v>295</v>
      </c>
      <c r="I1055" s="29" t="s">
        <v>295</v>
      </c>
      <c r="J1055" s="29" t="s">
        <v>295</v>
      </c>
      <c r="K1055" s="29" t="s">
        <v>297</v>
      </c>
      <c r="L1055" s="29" t="s">
        <v>297</v>
      </c>
      <c r="M1055" s="29" t="s">
        <v>297</v>
      </c>
      <c r="N1055" s="29" t="s">
        <v>297</v>
      </c>
      <c r="O1055" s="29" t="s">
        <v>298</v>
      </c>
      <c r="P1055" s="29" t="s">
        <v>295</v>
      </c>
      <c r="Q1055" s="29" t="s">
        <v>298</v>
      </c>
      <c r="R1055" s="29" t="s">
        <v>298</v>
      </c>
      <c r="S1055" s="29" t="s">
        <v>295</v>
      </c>
      <c r="T1055" s="29" t="s">
        <v>297</v>
      </c>
      <c r="U1055" s="29" t="s">
        <v>295</v>
      </c>
      <c r="V1055" s="29" t="s">
        <v>299</v>
      </c>
      <c r="W1055" s="166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2</v>
      </c>
    </row>
    <row r="1056" spans="1:65">
      <c r="A1056" s="35"/>
      <c r="B1056" s="18">
        <v>1</v>
      </c>
      <c r="C1056" s="14">
        <v>1</v>
      </c>
      <c r="D1056" s="246">
        <v>44.835000000000001</v>
      </c>
      <c r="E1056" s="246">
        <v>46.36</v>
      </c>
      <c r="F1056" s="272">
        <v>51</v>
      </c>
      <c r="G1056" s="246">
        <v>50</v>
      </c>
      <c r="H1056" s="272">
        <v>49</v>
      </c>
      <c r="I1056" s="246">
        <v>48</v>
      </c>
      <c r="J1056" s="272">
        <v>48</v>
      </c>
      <c r="K1056" s="246">
        <v>50</v>
      </c>
      <c r="L1056" s="254">
        <v>42</v>
      </c>
      <c r="M1056" s="246">
        <v>50</v>
      </c>
      <c r="N1056" s="246">
        <v>49</v>
      </c>
      <c r="O1056" s="254">
        <v>52.985704548748899</v>
      </c>
      <c r="P1056" s="254">
        <v>55.7</v>
      </c>
      <c r="Q1056" s="246">
        <v>46</v>
      </c>
      <c r="R1056" s="273">
        <v>41</v>
      </c>
      <c r="S1056" s="246">
        <v>50</v>
      </c>
      <c r="T1056" s="254">
        <v>27.5</v>
      </c>
      <c r="U1056" s="246">
        <v>48.655000000000001</v>
      </c>
      <c r="V1056" s="254">
        <v>60</v>
      </c>
      <c r="W1056" s="247"/>
      <c r="X1056" s="248"/>
      <c r="Y1056" s="248"/>
      <c r="Z1056" s="248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  <c r="AM1056" s="248"/>
      <c r="AN1056" s="248"/>
      <c r="AO1056" s="248"/>
      <c r="AP1056" s="248"/>
      <c r="AQ1056" s="248"/>
      <c r="AR1056" s="248"/>
      <c r="AS1056" s="248"/>
      <c r="AT1056" s="248"/>
      <c r="AU1056" s="248"/>
      <c r="AV1056" s="248"/>
      <c r="AW1056" s="248"/>
      <c r="AX1056" s="248"/>
      <c r="AY1056" s="248"/>
      <c r="AZ1056" s="248"/>
      <c r="BA1056" s="248"/>
      <c r="BB1056" s="248"/>
      <c r="BC1056" s="248"/>
      <c r="BD1056" s="248"/>
      <c r="BE1056" s="248"/>
      <c r="BF1056" s="248"/>
      <c r="BG1056" s="248"/>
      <c r="BH1056" s="248"/>
      <c r="BI1056" s="248"/>
      <c r="BJ1056" s="248"/>
      <c r="BK1056" s="248"/>
      <c r="BL1056" s="248"/>
      <c r="BM1056" s="249">
        <v>1</v>
      </c>
    </row>
    <row r="1057" spans="1:65">
      <c r="A1057" s="35"/>
      <c r="B1057" s="19">
        <v>1</v>
      </c>
      <c r="C1057" s="8">
        <v>2</v>
      </c>
      <c r="D1057" s="250">
        <v>44.835000000000001</v>
      </c>
      <c r="E1057" s="250">
        <v>46.77</v>
      </c>
      <c r="F1057" s="274">
        <v>50</v>
      </c>
      <c r="G1057" s="250">
        <v>49</v>
      </c>
      <c r="H1057" s="274">
        <v>48</v>
      </c>
      <c r="I1057" s="250">
        <v>49</v>
      </c>
      <c r="J1057" s="274">
        <v>48</v>
      </c>
      <c r="K1057" s="250">
        <v>49</v>
      </c>
      <c r="L1057" s="255">
        <v>42</v>
      </c>
      <c r="M1057" s="250">
        <v>49</v>
      </c>
      <c r="N1057" s="250">
        <v>48</v>
      </c>
      <c r="O1057" s="255">
        <v>51.829182727419159</v>
      </c>
      <c r="P1057" s="255">
        <v>54.8</v>
      </c>
      <c r="Q1057" s="250">
        <v>46</v>
      </c>
      <c r="R1057" s="250">
        <v>43</v>
      </c>
      <c r="S1057" s="250">
        <v>50</v>
      </c>
      <c r="T1057" s="255">
        <v>23.9</v>
      </c>
      <c r="U1057" s="250">
        <v>48.430000000000007</v>
      </c>
      <c r="V1057" s="255">
        <v>53</v>
      </c>
      <c r="W1057" s="247"/>
      <c r="X1057" s="248"/>
      <c r="Y1057" s="248"/>
      <c r="Z1057" s="248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  <c r="AM1057" s="248"/>
      <c r="AN1057" s="248"/>
      <c r="AO1057" s="248"/>
      <c r="AP1057" s="248"/>
      <c r="AQ1057" s="248"/>
      <c r="AR1057" s="248"/>
      <c r="AS1057" s="248"/>
      <c r="AT1057" s="248"/>
      <c r="AU1057" s="248"/>
      <c r="AV1057" s="248"/>
      <c r="AW1057" s="248"/>
      <c r="AX1057" s="248"/>
      <c r="AY1057" s="248"/>
      <c r="AZ1057" s="248"/>
      <c r="BA1057" s="248"/>
      <c r="BB1057" s="248"/>
      <c r="BC1057" s="248"/>
      <c r="BD1057" s="248"/>
      <c r="BE1057" s="248"/>
      <c r="BF1057" s="248"/>
      <c r="BG1057" s="248"/>
      <c r="BH1057" s="248"/>
      <c r="BI1057" s="248"/>
      <c r="BJ1057" s="248"/>
      <c r="BK1057" s="248"/>
      <c r="BL1057" s="248"/>
      <c r="BM1057" s="249">
        <v>9</v>
      </c>
    </row>
    <row r="1058" spans="1:65">
      <c r="A1058" s="35"/>
      <c r="B1058" s="19">
        <v>1</v>
      </c>
      <c r="C1058" s="8">
        <v>3</v>
      </c>
      <c r="D1058" s="250">
        <v>46.41</v>
      </c>
      <c r="E1058" s="250">
        <v>47.26</v>
      </c>
      <c r="F1058" s="274">
        <v>50</v>
      </c>
      <c r="G1058" s="250">
        <v>49</v>
      </c>
      <c r="H1058" s="274">
        <v>48</v>
      </c>
      <c r="I1058" s="250">
        <v>48</v>
      </c>
      <c r="J1058" s="274">
        <v>48</v>
      </c>
      <c r="K1058" s="274">
        <v>50</v>
      </c>
      <c r="L1058" s="276">
        <v>43</v>
      </c>
      <c r="M1058" s="253">
        <v>49</v>
      </c>
      <c r="N1058" s="253">
        <v>48</v>
      </c>
      <c r="O1058" s="276">
        <v>51.674130186809059</v>
      </c>
      <c r="P1058" s="276">
        <v>55</v>
      </c>
      <c r="Q1058" s="253">
        <v>46</v>
      </c>
      <c r="R1058" s="280">
        <v>55</v>
      </c>
      <c r="S1058" s="253">
        <v>50</v>
      </c>
      <c r="T1058" s="276">
        <v>34.299999999999997</v>
      </c>
      <c r="U1058" s="253">
        <v>48.484999999999999</v>
      </c>
      <c r="V1058" s="276">
        <v>55</v>
      </c>
      <c r="W1058" s="247"/>
      <c r="X1058" s="248"/>
      <c r="Y1058" s="248"/>
      <c r="Z1058" s="248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  <c r="AM1058" s="248"/>
      <c r="AN1058" s="248"/>
      <c r="AO1058" s="248"/>
      <c r="AP1058" s="248"/>
      <c r="AQ1058" s="248"/>
      <c r="AR1058" s="248"/>
      <c r="AS1058" s="248"/>
      <c r="AT1058" s="248"/>
      <c r="AU1058" s="248"/>
      <c r="AV1058" s="248"/>
      <c r="AW1058" s="248"/>
      <c r="AX1058" s="248"/>
      <c r="AY1058" s="248"/>
      <c r="AZ1058" s="248"/>
      <c r="BA1058" s="248"/>
      <c r="BB1058" s="248"/>
      <c r="BC1058" s="248"/>
      <c r="BD1058" s="248"/>
      <c r="BE1058" s="248"/>
      <c r="BF1058" s="248"/>
      <c r="BG1058" s="248"/>
      <c r="BH1058" s="248"/>
      <c r="BI1058" s="248"/>
      <c r="BJ1058" s="248"/>
      <c r="BK1058" s="248"/>
      <c r="BL1058" s="248"/>
      <c r="BM1058" s="249">
        <v>16</v>
      </c>
    </row>
    <row r="1059" spans="1:65">
      <c r="A1059" s="35"/>
      <c r="B1059" s="19">
        <v>1</v>
      </c>
      <c r="C1059" s="8">
        <v>4</v>
      </c>
      <c r="D1059" s="250">
        <v>46.725000000000001</v>
      </c>
      <c r="E1059" s="250">
        <v>48.64</v>
      </c>
      <c r="F1059" s="274">
        <v>49</v>
      </c>
      <c r="G1059" s="250">
        <v>49</v>
      </c>
      <c r="H1059" s="274">
        <v>48</v>
      </c>
      <c r="I1059" s="250">
        <v>48</v>
      </c>
      <c r="J1059" s="274">
        <v>49</v>
      </c>
      <c r="K1059" s="274">
        <v>49</v>
      </c>
      <c r="L1059" s="276">
        <v>42</v>
      </c>
      <c r="M1059" s="253">
        <v>48</v>
      </c>
      <c r="N1059" s="253">
        <v>47</v>
      </c>
      <c r="O1059" s="276">
        <v>52.559168553479459</v>
      </c>
      <c r="P1059" s="276">
        <v>55.4</v>
      </c>
      <c r="Q1059" s="253">
        <v>46</v>
      </c>
      <c r="R1059" s="253">
        <v>53</v>
      </c>
      <c r="S1059" s="253">
        <v>48</v>
      </c>
      <c r="T1059" s="276">
        <v>32</v>
      </c>
      <c r="U1059" s="253">
        <v>48.65</v>
      </c>
      <c r="V1059" s="276">
        <v>52</v>
      </c>
      <c r="W1059" s="247"/>
      <c r="X1059" s="248"/>
      <c r="Y1059" s="248"/>
      <c r="Z1059" s="248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  <c r="AM1059" s="248"/>
      <c r="AN1059" s="248"/>
      <c r="AO1059" s="248"/>
      <c r="AP1059" s="248"/>
      <c r="AQ1059" s="248"/>
      <c r="AR1059" s="248"/>
      <c r="AS1059" s="248"/>
      <c r="AT1059" s="248"/>
      <c r="AU1059" s="248"/>
      <c r="AV1059" s="248"/>
      <c r="AW1059" s="248"/>
      <c r="AX1059" s="248"/>
      <c r="AY1059" s="248"/>
      <c r="AZ1059" s="248"/>
      <c r="BA1059" s="248"/>
      <c r="BB1059" s="248"/>
      <c r="BC1059" s="248"/>
      <c r="BD1059" s="248"/>
      <c r="BE1059" s="248"/>
      <c r="BF1059" s="248"/>
      <c r="BG1059" s="248"/>
      <c r="BH1059" s="248"/>
      <c r="BI1059" s="248"/>
      <c r="BJ1059" s="248"/>
      <c r="BK1059" s="248"/>
      <c r="BL1059" s="248"/>
      <c r="BM1059" s="249">
        <v>48.312202380952378</v>
      </c>
    </row>
    <row r="1060" spans="1:65">
      <c r="A1060" s="35"/>
      <c r="B1060" s="19">
        <v>1</v>
      </c>
      <c r="C1060" s="8">
        <v>5</v>
      </c>
      <c r="D1060" s="250">
        <v>47.04</v>
      </c>
      <c r="E1060" s="250">
        <v>49.65</v>
      </c>
      <c r="F1060" s="250">
        <v>52</v>
      </c>
      <c r="G1060" s="250">
        <v>48</v>
      </c>
      <c r="H1060" s="250">
        <v>48</v>
      </c>
      <c r="I1060" s="250">
        <v>49</v>
      </c>
      <c r="J1060" s="250">
        <v>49</v>
      </c>
      <c r="K1060" s="250">
        <v>49</v>
      </c>
      <c r="L1060" s="255">
        <v>41</v>
      </c>
      <c r="M1060" s="250">
        <v>49</v>
      </c>
      <c r="N1060" s="250">
        <v>47</v>
      </c>
      <c r="O1060" s="255">
        <v>52.600282875084162</v>
      </c>
      <c r="P1060" s="255">
        <v>55.2</v>
      </c>
      <c r="Q1060" s="250">
        <v>46</v>
      </c>
      <c r="R1060" s="250">
        <v>49</v>
      </c>
      <c r="S1060" s="250">
        <v>48</v>
      </c>
      <c r="T1060" s="255">
        <v>31.8</v>
      </c>
      <c r="U1060" s="250">
        <v>49.44</v>
      </c>
      <c r="V1060" s="255">
        <v>48</v>
      </c>
      <c r="W1060" s="247"/>
      <c r="X1060" s="248"/>
      <c r="Y1060" s="248"/>
      <c r="Z1060" s="248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  <c r="AM1060" s="248"/>
      <c r="AN1060" s="248"/>
      <c r="AO1060" s="248"/>
      <c r="AP1060" s="248"/>
      <c r="AQ1060" s="248"/>
      <c r="AR1060" s="248"/>
      <c r="AS1060" s="248"/>
      <c r="AT1060" s="248"/>
      <c r="AU1060" s="248"/>
      <c r="AV1060" s="248"/>
      <c r="AW1060" s="248"/>
      <c r="AX1060" s="248"/>
      <c r="AY1060" s="248"/>
      <c r="AZ1060" s="248"/>
      <c r="BA1060" s="248"/>
      <c r="BB1060" s="248"/>
      <c r="BC1060" s="248"/>
      <c r="BD1060" s="248"/>
      <c r="BE1060" s="248"/>
      <c r="BF1060" s="248"/>
      <c r="BG1060" s="248"/>
      <c r="BH1060" s="248"/>
      <c r="BI1060" s="248"/>
      <c r="BJ1060" s="248"/>
      <c r="BK1060" s="248"/>
      <c r="BL1060" s="248"/>
      <c r="BM1060" s="249">
        <v>115</v>
      </c>
    </row>
    <row r="1061" spans="1:65">
      <c r="A1061" s="35"/>
      <c r="B1061" s="19">
        <v>1</v>
      </c>
      <c r="C1061" s="8">
        <v>6</v>
      </c>
      <c r="D1061" s="250">
        <v>46.83</v>
      </c>
      <c r="E1061" s="250">
        <v>49.89</v>
      </c>
      <c r="F1061" s="250">
        <v>52</v>
      </c>
      <c r="G1061" s="250">
        <v>49</v>
      </c>
      <c r="H1061" s="250">
        <v>49</v>
      </c>
      <c r="I1061" s="250">
        <v>48</v>
      </c>
      <c r="J1061" s="250">
        <v>49</v>
      </c>
      <c r="K1061" s="250">
        <v>50</v>
      </c>
      <c r="L1061" s="255">
        <v>42</v>
      </c>
      <c r="M1061" s="250">
        <v>49</v>
      </c>
      <c r="N1061" s="250">
        <v>48</v>
      </c>
      <c r="O1061" s="255">
        <v>52.622214067743862</v>
      </c>
      <c r="P1061" s="255">
        <v>54.3</v>
      </c>
      <c r="Q1061" s="250">
        <v>46</v>
      </c>
      <c r="R1061" s="250">
        <v>43</v>
      </c>
      <c r="S1061" s="250">
        <v>49</v>
      </c>
      <c r="T1061" s="255">
        <v>18.399999999999999</v>
      </c>
      <c r="U1061" s="250">
        <v>49.32</v>
      </c>
      <c r="V1061" s="255">
        <v>52</v>
      </c>
      <c r="W1061" s="247"/>
      <c r="X1061" s="248"/>
      <c r="Y1061" s="248"/>
      <c r="Z1061" s="248"/>
      <c r="AA1061" s="248"/>
      <c r="AB1061" s="248"/>
      <c r="AC1061" s="248"/>
      <c r="AD1061" s="248"/>
      <c r="AE1061" s="248"/>
      <c r="AF1061" s="248"/>
      <c r="AG1061" s="248"/>
      <c r="AH1061" s="248"/>
      <c r="AI1061" s="248"/>
      <c r="AJ1061" s="248"/>
      <c r="AK1061" s="248"/>
      <c r="AL1061" s="248"/>
      <c r="AM1061" s="248"/>
      <c r="AN1061" s="248"/>
      <c r="AO1061" s="248"/>
      <c r="AP1061" s="248"/>
      <c r="AQ1061" s="248"/>
      <c r="AR1061" s="248"/>
      <c r="AS1061" s="248"/>
      <c r="AT1061" s="248"/>
      <c r="AU1061" s="248"/>
      <c r="AV1061" s="248"/>
      <c r="AW1061" s="248"/>
      <c r="AX1061" s="248"/>
      <c r="AY1061" s="248"/>
      <c r="AZ1061" s="248"/>
      <c r="BA1061" s="248"/>
      <c r="BB1061" s="248"/>
      <c r="BC1061" s="248"/>
      <c r="BD1061" s="248"/>
      <c r="BE1061" s="248"/>
      <c r="BF1061" s="248"/>
      <c r="BG1061" s="248"/>
      <c r="BH1061" s="248"/>
      <c r="BI1061" s="248"/>
      <c r="BJ1061" s="248"/>
      <c r="BK1061" s="248"/>
      <c r="BL1061" s="248"/>
      <c r="BM1061" s="251"/>
    </row>
    <row r="1062" spans="1:65">
      <c r="A1062" s="35"/>
      <c r="B1062" s="20" t="s">
        <v>261</v>
      </c>
      <c r="C1062" s="12"/>
      <c r="D1062" s="252">
        <v>46.11249999999999</v>
      </c>
      <c r="E1062" s="252">
        <v>48.094999999999999</v>
      </c>
      <c r="F1062" s="252">
        <v>50.666666666666664</v>
      </c>
      <c r="G1062" s="252">
        <v>49</v>
      </c>
      <c r="H1062" s="252">
        <v>48.333333333333336</v>
      </c>
      <c r="I1062" s="252">
        <v>48.333333333333336</v>
      </c>
      <c r="J1062" s="252">
        <v>48.5</v>
      </c>
      <c r="K1062" s="252">
        <v>49.5</v>
      </c>
      <c r="L1062" s="252">
        <v>42</v>
      </c>
      <c r="M1062" s="252">
        <v>49</v>
      </c>
      <c r="N1062" s="252">
        <v>47.833333333333336</v>
      </c>
      <c r="O1062" s="252">
        <v>52.378447159880771</v>
      </c>
      <c r="P1062" s="252">
        <v>55.06666666666667</v>
      </c>
      <c r="Q1062" s="252">
        <v>46</v>
      </c>
      <c r="R1062" s="252">
        <v>47.333333333333336</v>
      </c>
      <c r="S1062" s="252">
        <v>49.166666666666664</v>
      </c>
      <c r="T1062" s="252">
        <v>27.983333333333334</v>
      </c>
      <c r="U1062" s="252">
        <v>48.830000000000005</v>
      </c>
      <c r="V1062" s="252">
        <v>53.333333333333336</v>
      </c>
      <c r="W1062" s="247"/>
      <c r="X1062" s="248"/>
      <c r="Y1062" s="248"/>
      <c r="Z1062" s="248"/>
      <c r="AA1062" s="248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248"/>
      <c r="AM1062" s="248"/>
      <c r="AN1062" s="248"/>
      <c r="AO1062" s="248"/>
      <c r="AP1062" s="248"/>
      <c r="AQ1062" s="248"/>
      <c r="AR1062" s="248"/>
      <c r="AS1062" s="248"/>
      <c r="AT1062" s="248"/>
      <c r="AU1062" s="248"/>
      <c r="AV1062" s="248"/>
      <c r="AW1062" s="248"/>
      <c r="AX1062" s="248"/>
      <c r="AY1062" s="248"/>
      <c r="AZ1062" s="248"/>
      <c r="BA1062" s="248"/>
      <c r="BB1062" s="248"/>
      <c r="BC1062" s="248"/>
      <c r="BD1062" s="248"/>
      <c r="BE1062" s="248"/>
      <c r="BF1062" s="248"/>
      <c r="BG1062" s="248"/>
      <c r="BH1062" s="248"/>
      <c r="BI1062" s="248"/>
      <c r="BJ1062" s="248"/>
      <c r="BK1062" s="248"/>
      <c r="BL1062" s="248"/>
      <c r="BM1062" s="251"/>
    </row>
    <row r="1063" spans="1:65">
      <c r="A1063" s="35"/>
      <c r="B1063" s="3" t="s">
        <v>262</v>
      </c>
      <c r="C1063" s="33"/>
      <c r="D1063" s="253">
        <v>46.567499999999995</v>
      </c>
      <c r="E1063" s="253">
        <v>47.95</v>
      </c>
      <c r="F1063" s="253">
        <v>50.5</v>
      </c>
      <c r="G1063" s="253">
        <v>49</v>
      </c>
      <c r="H1063" s="253">
        <v>48</v>
      </c>
      <c r="I1063" s="253">
        <v>48</v>
      </c>
      <c r="J1063" s="253">
        <v>48.5</v>
      </c>
      <c r="K1063" s="253">
        <v>49.5</v>
      </c>
      <c r="L1063" s="253">
        <v>42</v>
      </c>
      <c r="M1063" s="253">
        <v>49</v>
      </c>
      <c r="N1063" s="253">
        <v>48</v>
      </c>
      <c r="O1063" s="253">
        <v>52.579725714281807</v>
      </c>
      <c r="P1063" s="253">
        <v>55.1</v>
      </c>
      <c r="Q1063" s="253">
        <v>46</v>
      </c>
      <c r="R1063" s="253">
        <v>46</v>
      </c>
      <c r="S1063" s="253">
        <v>49.5</v>
      </c>
      <c r="T1063" s="253">
        <v>29.65</v>
      </c>
      <c r="U1063" s="253">
        <v>48.652500000000003</v>
      </c>
      <c r="V1063" s="253">
        <v>52.5</v>
      </c>
      <c r="W1063" s="247"/>
      <c r="X1063" s="248"/>
      <c r="Y1063" s="248"/>
      <c r="Z1063" s="248"/>
      <c r="AA1063" s="248"/>
      <c r="AB1063" s="248"/>
      <c r="AC1063" s="248"/>
      <c r="AD1063" s="248"/>
      <c r="AE1063" s="248"/>
      <c r="AF1063" s="248"/>
      <c r="AG1063" s="248"/>
      <c r="AH1063" s="248"/>
      <c r="AI1063" s="248"/>
      <c r="AJ1063" s="248"/>
      <c r="AK1063" s="248"/>
      <c r="AL1063" s="248"/>
      <c r="AM1063" s="248"/>
      <c r="AN1063" s="248"/>
      <c r="AO1063" s="248"/>
      <c r="AP1063" s="248"/>
      <c r="AQ1063" s="248"/>
      <c r="AR1063" s="248"/>
      <c r="AS1063" s="248"/>
      <c r="AT1063" s="248"/>
      <c r="AU1063" s="248"/>
      <c r="AV1063" s="248"/>
      <c r="AW1063" s="248"/>
      <c r="AX1063" s="248"/>
      <c r="AY1063" s="248"/>
      <c r="AZ1063" s="248"/>
      <c r="BA1063" s="248"/>
      <c r="BB1063" s="248"/>
      <c r="BC1063" s="248"/>
      <c r="BD1063" s="248"/>
      <c r="BE1063" s="248"/>
      <c r="BF1063" s="248"/>
      <c r="BG1063" s="248"/>
      <c r="BH1063" s="248"/>
      <c r="BI1063" s="248"/>
      <c r="BJ1063" s="248"/>
      <c r="BK1063" s="248"/>
      <c r="BL1063" s="248"/>
      <c r="BM1063" s="251"/>
    </row>
    <row r="1064" spans="1:65">
      <c r="A1064" s="35"/>
      <c r="B1064" s="3" t="s">
        <v>263</v>
      </c>
      <c r="C1064" s="33"/>
      <c r="D1064" s="27">
        <v>1.010221510362949</v>
      </c>
      <c r="E1064" s="27">
        <v>1.50997682101415</v>
      </c>
      <c r="F1064" s="27">
        <v>1.2110601416389966</v>
      </c>
      <c r="G1064" s="27">
        <v>0.63245553203367588</v>
      </c>
      <c r="H1064" s="27">
        <v>0.51639777949432231</v>
      </c>
      <c r="I1064" s="27">
        <v>0.51639777949432231</v>
      </c>
      <c r="J1064" s="27">
        <v>0.54772255750516607</v>
      </c>
      <c r="K1064" s="27">
        <v>0.54772255750516607</v>
      </c>
      <c r="L1064" s="27">
        <v>0.63245553203367588</v>
      </c>
      <c r="M1064" s="27">
        <v>0.63245553203367588</v>
      </c>
      <c r="N1064" s="27">
        <v>0.752772652709081</v>
      </c>
      <c r="O1064" s="27">
        <v>0.51143112218018116</v>
      </c>
      <c r="P1064" s="27">
        <v>0.48853522561496887</v>
      </c>
      <c r="Q1064" s="27">
        <v>0</v>
      </c>
      <c r="R1064" s="27">
        <v>5.8537737116040613</v>
      </c>
      <c r="S1064" s="27">
        <v>0.98319208025017502</v>
      </c>
      <c r="T1064" s="27">
        <v>5.9891290407426094</v>
      </c>
      <c r="U1064" s="27">
        <v>0.43686382317605393</v>
      </c>
      <c r="V1064" s="27">
        <v>3.9832984656772417</v>
      </c>
      <c r="W1064" s="166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2"/>
    </row>
    <row r="1065" spans="1:65">
      <c r="A1065" s="35"/>
      <c r="B1065" s="3" t="s">
        <v>87</v>
      </c>
      <c r="C1065" s="33"/>
      <c r="D1065" s="13">
        <v>2.1907758424786105E-2</v>
      </c>
      <c r="E1065" s="13">
        <v>3.1395713088972869E-2</v>
      </c>
      <c r="F1065" s="13">
        <v>2.390250279550651E-2</v>
      </c>
      <c r="G1065" s="13">
        <v>1.2907255755789304E-2</v>
      </c>
      <c r="H1065" s="13">
        <v>1.0684091989537702E-2</v>
      </c>
      <c r="I1065" s="13">
        <v>1.0684091989537702E-2</v>
      </c>
      <c r="J1065" s="13">
        <v>1.1293248608353939E-2</v>
      </c>
      <c r="K1065" s="13">
        <v>1.1065102171821536E-2</v>
      </c>
      <c r="L1065" s="13">
        <v>1.5058465048420854E-2</v>
      </c>
      <c r="M1065" s="13">
        <v>1.2907255755789304E-2</v>
      </c>
      <c r="N1065" s="13">
        <v>1.573740737370901E-2</v>
      </c>
      <c r="O1065" s="13">
        <v>9.7641520493931596E-3</v>
      </c>
      <c r="P1065" s="13">
        <v>8.8717050656471341E-3</v>
      </c>
      <c r="Q1065" s="13">
        <v>0</v>
      </c>
      <c r="R1065" s="13">
        <v>0.1236712755972689</v>
      </c>
      <c r="S1065" s="13">
        <v>1.9997127055935763E-2</v>
      </c>
      <c r="T1065" s="13">
        <v>0.21402486149169539</v>
      </c>
      <c r="U1065" s="13">
        <v>8.9466275481477342E-3</v>
      </c>
      <c r="V1065" s="13">
        <v>7.4686846231448278E-2</v>
      </c>
      <c r="W1065" s="166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2"/>
    </row>
    <row r="1066" spans="1:65">
      <c r="A1066" s="35"/>
      <c r="B1066" s="3" t="s">
        <v>264</v>
      </c>
      <c r="C1066" s="33"/>
      <c r="D1066" s="13">
        <v>-4.5530989533601685E-2</v>
      </c>
      <c r="E1066" s="13">
        <v>-4.4958078963093229E-3</v>
      </c>
      <c r="F1066" s="13">
        <v>4.8734360465474413E-2</v>
      </c>
      <c r="G1066" s="13">
        <v>1.4236519660689062E-2</v>
      </c>
      <c r="H1066" s="13">
        <v>4.3738333877496594E-4</v>
      </c>
      <c r="I1066" s="13">
        <v>4.3738333877496594E-4</v>
      </c>
      <c r="J1066" s="13">
        <v>3.8871674192535455E-3</v>
      </c>
      <c r="K1066" s="13">
        <v>2.4585871902124801E-2</v>
      </c>
      <c r="L1066" s="13">
        <v>-0.13065441171940928</v>
      </c>
      <c r="M1066" s="13">
        <v>1.4236519660689062E-2</v>
      </c>
      <c r="N1066" s="13">
        <v>-9.9119689026605506E-3</v>
      </c>
      <c r="O1066" s="13">
        <v>8.416599903405686E-2</v>
      </c>
      <c r="P1066" s="13">
        <v>0.13980866019010785</v>
      </c>
      <c r="Q1066" s="13">
        <v>-4.7859593787924481E-2</v>
      </c>
      <c r="R1066" s="13">
        <v>-2.0261321144096178E-2</v>
      </c>
      <c r="S1066" s="13">
        <v>1.7686303741167642E-2</v>
      </c>
      <c r="T1066" s="13">
        <v>-0.420781252887654</v>
      </c>
      <c r="U1066" s="13">
        <v>1.0717739898601142E-2</v>
      </c>
      <c r="V1066" s="13">
        <v>0.10393090575313102</v>
      </c>
      <c r="W1066" s="166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2"/>
    </row>
    <row r="1067" spans="1:65">
      <c r="A1067" s="35"/>
      <c r="B1067" s="53" t="s">
        <v>265</v>
      </c>
      <c r="C1067" s="54"/>
      <c r="D1067" s="52">
        <v>1.61</v>
      </c>
      <c r="E1067" s="52">
        <v>0.27</v>
      </c>
      <c r="F1067" s="52">
        <v>1.46</v>
      </c>
      <c r="G1067" s="52">
        <v>0.34</v>
      </c>
      <c r="H1067" s="52">
        <v>0.11</v>
      </c>
      <c r="I1067" s="52">
        <v>0.11</v>
      </c>
      <c r="J1067" s="52">
        <v>0</v>
      </c>
      <c r="K1067" s="52">
        <v>0.67</v>
      </c>
      <c r="L1067" s="52">
        <v>4.38</v>
      </c>
      <c r="M1067" s="52">
        <v>0.34</v>
      </c>
      <c r="N1067" s="52">
        <v>0.45</v>
      </c>
      <c r="O1067" s="52">
        <v>2.62</v>
      </c>
      <c r="P1067" s="52">
        <v>4.43</v>
      </c>
      <c r="Q1067" s="52">
        <v>1.69</v>
      </c>
      <c r="R1067" s="52">
        <v>0.79</v>
      </c>
      <c r="S1067" s="52">
        <v>0.45</v>
      </c>
      <c r="T1067" s="52">
        <v>13.83</v>
      </c>
      <c r="U1067" s="52">
        <v>0.22</v>
      </c>
      <c r="V1067" s="52">
        <v>3.26</v>
      </c>
      <c r="W1067" s="166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2"/>
    </row>
    <row r="1068" spans="1:65">
      <c r="B1068" s="36"/>
      <c r="C1068" s="20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BM1068" s="62"/>
    </row>
    <row r="1069" spans="1:65" ht="15">
      <c r="B1069" s="37" t="s">
        <v>593</v>
      </c>
      <c r="BM1069" s="32" t="s">
        <v>67</v>
      </c>
    </row>
    <row r="1070" spans="1:65" ht="15">
      <c r="A1070" s="28" t="s">
        <v>35</v>
      </c>
      <c r="B1070" s="18" t="s">
        <v>115</v>
      </c>
      <c r="C1070" s="15" t="s">
        <v>116</v>
      </c>
      <c r="D1070" s="16" t="s">
        <v>234</v>
      </c>
      <c r="E1070" s="17" t="s">
        <v>234</v>
      </c>
      <c r="F1070" s="17" t="s">
        <v>234</v>
      </c>
      <c r="G1070" s="17" t="s">
        <v>234</v>
      </c>
      <c r="H1070" s="17" t="s">
        <v>234</v>
      </c>
      <c r="I1070" s="17" t="s">
        <v>234</v>
      </c>
      <c r="J1070" s="17" t="s">
        <v>234</v>
      </c>
      <c r="K1070" s="17" t="s">
        <v>234</v>
      </c>
      <c r="L1070" s="17" t="s">
        <v>234</v>
      </c>
      <c r="M1070" s="17" t="s">
        <v>234</v>
      </c>
      <c r="N1070" s="17" t="s">
        <v>234</v>
      </c>
      <c r="O1070" s="17" t="s">
        <v>234</v>
      </c>
      <c r="P1070" s="17" t="s">
        <v>234</v>
      </c>
      <c r="Q1070" s="17" t="s">
        <v>234</v>
      </c>
      <c r="R1070" s="17" t="s">
        <v>234</v>
      </c>
      <c r="S1070" s="17" t="s">
        <v>234</v>
      </c>
      <c r="T1070" s="17" t="s">
        <v>234</v>
      </c>
      <c r="U1070" s="166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2">
        <v>1</v>
      </c>
    </row>
    <row r="1071" spans="1:65">
      <c r="A1071" s="35"/>
      <c r="B1071" s="19" t="s">
        <v>235</v>
      </c>
      <c r="C1071" s="8" t="s">
        <v>235</v>
      </c>
      <c r="D1071" s="164" t="s">
        <v>237</v>
      </c>
      <c r="E1071" s="165" t="s">
        <v>239</v>
      </c>
      <c r="F1071" s="165" t="s">
        <v>241</v>
      </c>
      <c r="G1071" s="165" t="s">
        <v>242</v>
      </c>
      <c r="H1071" s="165" t="s">
        <v>243</v>
      </c>
      <c r="I1071" s="165" t="s">
        <v>244</v>
      </c>
      <c r="J1071" s="165" t="s">
        <v>245</v>
      </c>
      <c r="K1071" s="165" t="s">
        <v>246</v>
      </c>
      <c r="L1071" s="165" t="s">
        <v>247</v>
      </c>
      <c r="M1071" s="165" t="s">
        <v>248</v>
      </c>
      <c r="N1071" s="165" t="s">
        <v>249</v>
      </c>
      <c r="O1071" s="165" t="s">
        <v>250</v>
      </c>
      <c r="P1071" s="165" t="s">
        <v>251</v>
      </c>
      <c r="Q1071" s="165" t="s">
        <v>252</v>
      </c>
      <c r="R1071" s="165" t="s">
        <v>253</v>
      </c>
      <c r="S1071" s="165" t="s">
        <v>255</v>
      </c>
      <c r="T1071" s="165" t="s">
        <v>268</v>
      </c>
      <c r="U1071" s="166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2" t="s">
        <v>3</v>
      </c>
    </row>
    <row r="1072" spans="1:65">
      <c r="A1072" s="35"/>
      <c r="B1072" s="19"/>
      <c r="C1072" s="8"/>
      <c r="D1072" s="9" t="s">
        <v>269</v>
      </c>
      <c r="E1072" s="10" t="s">
        <v>269</v>
      </c>
      <c r="F1072" s="10" t="s">
        <v>269</v>
      </c>
      <c r="G1072" s="10" t="s">
        <v>269</v>
      </c>
      <c r="H1072" s="10" t="s">
        <v>269</v>
      </c>
      <c r="I1072" s="10" t="s">
        <v>269</v>
      </c>
      <c r="J1072" s="10" t="s">
        <v>294</v>
      </c>
      <c r="K1072" s="10" t="s">
        <v>271</v>
      </c>
      <c r="L1072" s="10" t="s">
        <v>294</v>
      </c>
      <c r="M1072" s="10" t="s">
        <v>271</v>
      </c>
      <c r="N1072" s="10" t="s">
        <v>294</v>
      </c>
      <c r="O1072" s="10" t="s">
        <v>269</v>
      </c>
      <c r="P1072" s="10" t="s">
        <v>294</v>
      </c>
      <c r="Q1072" s="10" t="s">
        <v>271</v>
      </c>
      <c r="R1072" s="10" t="s">
        <v>294</v>
      </c>
      <c r="S1072" s="10" t="s">
        <v>271</v>
      </c>
      <c r="T1072" s="10" t="s">
        <v>269</v>
      </c>
      <c r="U1072" s="166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2">
        <v>2</v>
      </c>
    </row>
    <row r="1073" spans="1:65">
      <c r="A1073" s="35"/>
      <c r="B1073" s="19"/>
      <c r="C1073" s="8"/>
      <c r="D1073" s="29" t="s">
        <v>295</v>
      </c>
      <c r="E1073" s="29" t="s">
        <v>295</v>
      </c>
      <c r="F1073" s="29" t="s">
        <v>295</v>
      </c>
      <c r="G1073" s="29" t="s">
        <v>295</v>
      </c>
      <c r="H1073" s="29" t="s">
        <v>295</v>
      </c>
      <c r="I1073" s="29" t="s">
        <v>295</v>
      </c>
      <c r="J1073" s="29" t="s">
        <v>297</v>
      </c>
      <c r="K1073" s="29" t="s">
        <v>297</v>
      </c>
      <c r="L1073" s="29" t="s">
        <v>297</v>
      </c>
      <c r="M1073" s="29" t="s">
        <v>297</v>
      </c>
      <c r="N1073" s="29" t="s">
        <v>298</v>
      </c>
      <c r="O1073" s="29" t="s">
        <v>295</v>
      </c>
      <c r="P1073" s="29" t="s">
        <v>298</v>
      </c>
      <c r="Q1073" s="29" t="s">
        <v>298</v>
      </c>
      <c r="R1073" s="29" t="s">
        <v>295</v>
      </c>
      <c r="S1073" s="29" t="s">
        <v>295</v>
      </c>
      <c r="T1073" s="29" t="s">
        <v>299</v>
      </c>
      <c r="U1073" s="166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2</v>
      </c>
    </row>
    <row r="1074" spans="1:65">
      <c r="A1074" s="35"/>
      <c r="B1074" s="18">
        <v>1</v>
      </c>
      <c r="C1074" s="14">
        <v>1</v>
      </c>
      <c r="D1074" s="22">
        <v>0.5645</v>
      </c>
      <c r="E1074" s="22">
        <v>0.57999999999999996</v>
      </c>
      <c r="F1074" s="23">
        <v>0.53</v>
      </c>
      <c r="G1074" s="22">
        <v>0.53</v>
      </c>
      <c r="H1074" s="23">
        <v>0.47</v>
      </c>
      <c r="I1074" s="22">
        <v>0.69</v>
      </c>
      <c r="J1074" s="158">
        <v>0.5</v>
      </c>
      <c r="K1074" s="157" t="s">
        <v>97</v>
      </c>
      <c r="L1074" s="22">
        <v>0.7</v>
      </c>
      <c r="M1074" s="157" t="s">
        <v>97</v>
      </c>
      <c r="N1074" s="22">
        <v>0.66609657475262229</v>
      </c>
      <c r="O1074" s="22">
        <v>0.56999999999999995</v>
      </c>
      <c r="P1074" s="157">
        <v>0.4</v>
      </c>
      <c r="Q1074" s="157" t="s">
        <v>108</v>
      </c>
      <c r="R1074" s="157" t="s">
        <v>110</v>
      </c>
      <c r="S1074" s="157" t="s">
        <v>97</v>
      </c>
      <c r="T1074" s="22">
        <v>0.76</v>
      </c>
      <c r="U1074" s="166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>
        <v>1</v>
      </c>
    </row>
    <row r="1075" spans="1:65">
      <c r="A1075" s="35"/>
      <c r="B1075" s="19">
        <v>1</v>
      </c>
      <c r="C1075" s="8">
        <v>2</v>
      </c>
      <c r="D1075" s="10">
        <v>0.60009999999999997</v>
      </c>
      <c r="E1075" s="10">
        <v>0.6</v>
      </c>
      <c r="F1075" s="25">
        <v>0.46</v>
      </c>
      <c r="G1075" s="10">
        <v>0.55000000000000004</v>
      </c>
      <c r="H1075" s="25">
        <v>0.48</v>
      </c>
      <c r="I1075" s="10">
        <v>0.64</v>
      </c>
      <c r="J1075" s="160">
        <v>0.6</v>
      </c>
      <c r="K1075" s="159">
        <v>12</v>
      </c>
      <c r="L1075" s="10">
        <v>0.7</v>
      </c>
      <c r="M1075" s="159" t="s">
        <v>97</v>
      </c>
      <c r="N1075" s="10">
        <v>0.6728013030579143</v>
      </c>
      <c r="O1075" s="10">
        <v>0.57999999999999996</v>
      </c>
      <c r="P1075" s="159">
        <v>0.5</v>
      </c>
      <c r="Q1075" s="159" t="s">
        <v>108</v>
      </c>
      <c r="R1075" s="159" t="s">
        <v>110</v>
      </c>
      <c r="S1075" s="159" t="s">
        <v>97</v>
      </c>
      <c r="T1075" s="10">
        <v>0.66</v>
      </c>
      <c r="U1075" s="166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16</v>
      </c>
    </row>
    <row r="1076" spans="1:65">
      <c r="A1076" s="35"/>
      <c r="B1076" s="19">
        <v>1</v>
      </c>
      <c r="C1076" s="8">
        <v>3</v>
      </c>
      <c r="D1076" s="10">
        <v>0.56489999999999996</v>
      </c>
      <c r="E1076" s="10">
        <v>0.59</v>
      </c>
      <c r="F1076" s="25">
        <v>0.47</v>
      </c>
      <c r="G1076" s="10">
        <v>0.57999999999999996</v>
      </c>
      <c r="H1076" s="25">
        <v>0.59</v>
      </c>
      <c r="I1076" s="10">
        <v>0.39</v>
      </c>
      <c r="J1076" s="160">
        <v>0.7</v>
      </c>
      <c r="K1076" s="160">
        <v>12</v>
      </c>
      <c r="L1076" s="11">
        <v>0.7</v>
      </c>
      <c r="M1076" s="160" t="s">
        <v>97</v>
      </c>
      <c r="N1076" s="11">
        <v>0.65782111087505124</v>
      </c>
      <c r="O1076" s="11">
        <v>0.54</v>
      </c>
      <c r="P1076" s="160">
        <v>0.5</v>
      </c>
      <c r="Q1076" s="160" t="s">
        <v>108</v>
      </c>
      <c r="R1076" s="160" t="s">
        <v>110</v>
      </c>
      <c r="S1076" s="160" t="s">
        <v>97</v>
      </c>
      <c r="T1076" s="11">
        <v>0.75</v>
      </c>
      <c r="U1076" s="166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16</v>
      </c>
    </row>
    <row r="1077" spans="1:65">
      <c r="A1077" s="35"/>
      <c r="B1077" s="19">
        <v>1</v>
      </c>
      <c r="C1077" s="8">
        <v>4</v>
      </c>
      <c r="D1077" s="10">
        <v>0.57920000000000005</v>
      </c>
      <c r="E1077" s="10">
        <v>0.6</v>
      </c>
      <c r="F1077" s="25">
        <v>0.47</v>
      </c>
      <c r="G1077" s="10">
        <v>0.49</v>
      </c>
      <c r="H1077" s="25">
        <v>0.5</v>
      </c>
      <c r="I1077" s="10">
        <v>0.54</v>
      </c>
      <c r="J1077" s="160">
        <v>0.6</v>
      </c>
      <c r="K1077" s="160">
        <v>11</v>
      </c>
      <c r="L1077" s="11">
        <v>0.6</v>
      </c>
      <c r="M1077" s="160" t="s">
        <v>97</v>
      </c>
      <c r="N1077" s="11">
        <v>0.62338026327693141</v>
      </c>
      <c r="O1077" s="11">
        <v>0.6</v>
      </c>
      <c r="P1077" s="160">
        <v>0.4</v>
      </c>
      <c r="Q1077" s="160" t="s">
        <v>108</v>
      </c>
      <c r="R1077" s="160" t="s">
        <v>110</v>
      </c>
      <c r="S1077" s="160" t="s">
        <v>97</v>
      </c>
      <c r="T1077" s="11">
        <v>0.71</v>
      </c>
      <c r="U1077" s="166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0.59131128605050365</v>
      </c>
    </row>
    <row r="1078" spans="1:65">
      <c r="A1078" s="35"/>
      <c r="B1078" s="19">
        <v>1</v>
      </c>
      <c r="C1078" s="8">
        <v>5</v>
      </c>
      <c r="D1078" s="10">
        <v>0.5726</v>
      </c>
      <c r="E1078" s="10">
        <v>0.62</v>
      </c>
      <c r="F1078" s="10">
        <v>0.48</v>
      </c>
      <c r="G1078" s="10">
        <v>0.56000000000000005</v>
      </c>
      <c r="H1078" s="10">
        <v>0.6</v>
      </c>
      <c r="I1078" s="10">
        <v>0.6</v>
      </c>
      <c r="J1078" s="159">
        <v>0.6</v>
      </c>
      <c r="K1078" s="159" t="s">
        <v>97</v>
      </c>
      <c r="L1078" s="10">
        <v>0.7</v>
      </c>
      <c r="M1078" s="159" t="s">
        <v>97</v>
      </c>
      <c r="N1078" s="10">
        <v>0.62861603255283827</v>
      </c>
      <c r="O1078" s="10">
        <v>0.55000000000000004</v>
      </c>
      <c r="P1078" s="159">
        <v>0.4</v>
      </c>
      <c r="Q1078" s="159" t="s">
        <v>108</v>
      </c>
      <c r="R1078" s="159" t="s">
        <v>110</v>
      </c>
      <c r="S1078" s="159" t="s">
        <v>97</v>
      </c>
      <c r="T1078" s="10">
        <v>0.73</v>
      </c>
      <c r="U1078" s="166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116</v>
      </c>
    </row>
    <row r="1079" spans="1:65">
      <c r="A1079" s="35"/>
      <c r="B1079" s="19">
        <v>1</v>
      </c>
      <c r="C1079" s="8">
        <v>6</v>
      </c>
      <c r="D1079" s="10">
        <v>0.57579999999999998</v>
      </c>
      <c r="E1079" s="161">
        <v>0.71</v>
      </c>
      <c r="F1079" s="10">
        <v>0.5</v>
      </c>
      <c r="G1079" s="10">
        <v>0.56000000000000005</v>
      </c>
      <c r="H1079" s="10">
        <v>0.47</v>
      </c>
      <c r="I1079" s="10">
        <v>0.57999999999999996</v>
      </c>
      <c r="J1079" s="159">
        <v>0.6</v>
      </c>
      <c r="K1079" s="159" t="s">
        <v>97</v>
      </c>
      <c r="L1079" s="10">
        <v>0.6</v>
      </c>
      <c r="M1079" s="159" t="s">
        <v>97</v>
      </c>
      <c r="N1079" s="10">
        <v>0.66486187851486023</v>
      </c>
      <c r="O1079" s="10">
        <v>0.63</v>
      </c>
      <c r="P1079" s="159">
        <v>0.4</v>
      </c>
      <c r="Q1079" s="159" t="s">
        <v>108</v>
      </c>
      <c r="R1079" s="159" t="s">
        <v>110</v>
      </c>
      <c r="S1079" s="159" t="s">
        <v>97</v>
      </c>
      <c r="T1079" s="10">
        <v>0.71</v>
      </c>
      <c r="U1079" s="166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2"/>
    </row>
    <row r="1080" spans="1:65">
      <c r="A1080" s="35"/>
      <c r="B1080" s="20" t="s">
        <v>261</v>
      </c>
      <c r="C1080" s="12"/>
      <c r="D1080" s="26">
        <v>0.57618333333333338</v>
      </c>
      <c r="E1080" s="26">
        <v>0.6166666666666667</v>
      </c>
      <c r="F1080" s="26">
        <v>0.48500000000000004</v>
      </c>
      <c r="G1080" s="26">
        <v>0.54500000000000004</v>
      </c>
      <c r="H1080" s="26">
        <v>0.51833333333333342</v>
      </c>
      <c r="I1080" s="26">
        <v>0.57333333333333336</v>
      </c>
      <c r="J1080" s="26">
        <v>0.6</v>
      </c>
      <c r="K1080" s="26">
        <v>11.666666666666666</v>
      </c>
      <c r="L1080" s="26">
        <v>0.66666666666666663</v>
      </c>
      <c r="M1080" s="26" t="s">
        <v>661</v>
      </c>
      <c r="N1080" s="26">
        <v>0.65226286050503623</v>
      </c>
      <c r="O1080" s="26">
        <v>0.57833333333333325</v>
      </c>
      <c r="P1080" s="26">
        <v>0.43333333333333329</v>
      </c>
      <c r="Q1080" s="26" t="s">
        <v>661</v>
      </c>
      <c r="R1080" s="26" t="s">
        <v>661</v>
      </c>
      <c r="S1080" s="26" t="s">
        <v>661</v>
      </c>
      <c r="T1080" s="26">
        <v>0.72000000000000008</v>
      </c>
      <c r="U1080" s="166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2"/>
    </row>
    <row r="1081" spans="1:65">
      <c r="A1081" s="35"/>
      <c r="B1081" s="3" t="s">
        <v>262</v>
      </c>
      <c r="C1081" s="33"/>
      <c r="D1081" s="11">
        <v>0.57420000000000004</v>
      </c>
      <c r="E1081" s="11">
        <v>0.6</v>
      </c>
      <c r="F1081" s="11">
        <v>0.47499999999999998</v>
      </c>
      <c r="G1081" s="11">
        <v>0.55500000000000005</v>
      </c>
      <c r="H1081" s="11">
        <v>0.49</v>
      </c>
      <c r="I1081" s="11">
        <v>0.59</v>
      </c>
      <c r="J1081" s="11">
        <v>0.6</v>
      </c>
      <c r="K1081" s="11">
        <v>12</v>
      </c>
      <c r="L1081" s="11">
        <v>0.7</v>
      </c>
      <c r="M1081" s="11" t="s">
        <v>661</v>
      </c>
      <c r="N1081" s="11">
        <v>0.66134149469495573</v>
      </c>
      <c r="O1081" s="11">
        <v>0.57499999999999996</v>
      </c>
      <c r="P1081" s="11">
        <v>0.4</v>
      </c>
      <c r="Q1081" s="11" t="s">
        <v>661</v>
      </c>
      <c r="R1081" s="11" t="s">
        <v>661</v>
      </c>
      <c r="S1081" s="11" t="s">
        <v>661</v>
      </c>
      <c r="T1081" s="11">
        <v>0.72</v>
      </c>
      <c r="U1081" s="166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2"/>
    </row>
    <row r="1082" spans="1:65">
      <c r="A1082" s="35"/>
      <c r="B1082" s="3" t="s">
        <v>263</v>
      </c>
      <c r="C1082" s="33"/>
      <c r="D1082" s="27">
        <v>1.309891853042329E-2</v>
      </c>
      <c r="E1082" s="27">
        <v>4.760952285695233E-2</v>
      </c>
      <c r="F1082" s="27">
        <v>2.5884358211089583E-2</v>
      </c>
      <c r="G1082" s="27">
        <v>3.1464265445104549E-2</v>
      </c>
      <c r="H1082" s="27">
        <v>6.0470378423377741E-2</v>
      </c>
      <c r="I1082" s="27">
        <v>0.10347302385968313</v>
      </c>
      <c r="J1082" s="27">
        <v>6.3245553203367569E-2</v>
      </c>
      <c r="K1082" s="27">
        <v>0.57735026918962573</v>
      </c>
      <c r="L1082" s="27">
        <v>5.1639777949432218E-2</v>
      </c>
      <c r="M1082" s="27" t="s">
        <v>661</v>
      </c>
      <c r="N1082" s="27">
        <v>2.0958079917831971E-2</v>
      </c>
      <c r="O1082" s="27">
        <v>3.3115957885386092E-2</v>
      </c>
      <c r="P1082" s="27">
        <v>5.1639777949433252E-2</v>
      </c>
      <c r="Q1082" s="27" t="s">
        <v>661</v>
      </c>
      <c r="R1082" s="27" t="s">
        <v>661</v>
      </c>
      <c r="S1082" s="27" t="s">
        <v>661</v>
      </c>
      <c r="T1082" s="27">
        <v>3.5777087639996624E-2</v>
      </c>
      <c r="U1082" s="166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2"/>
    </row>
    <row r="1083" spans="1:65">
      <c r="A1083" s="35"/>
      <c r="B1083" s="3" t="s">
        <v>87</v>
      </c>
      <c r="C1083" s="33"/>
      <c r="D1083" s="13">
        <v>2.2733942085140648E-2</v>
      </c>
      <c r="E1083" s="13">
        <v>7.7204631659922696E-2</v>
      </c>
      <c r="F1083" s="13">
        <v>5.3369810744514599E-2</v>
      </c>
      <c r="G1083" s="13">
        <v>5.773259714698082E-2</v>
      </c>
      <c r="H1083" s="13">
        <v>0.11666310949847794</v>
      </c>
      <c r="I1083" s="13">
        <v>0.18047620440642406</v>
      </c>
      <c r="J1083" s="13">
        <v>0.10540925533894595</v>
      </c>
      <c r="K1083" s="13">
        <v>4.9487165930539354E-2</v>
      </c>
      <c r="L1083" s="13">
        <v>7.7459666924148338E-2</v>
      </c>
      <c r="M1083" s="13" t="s">
        <v>661</v>
      </c>
      <c r="N1083" s="13">
        <v>3.2131340272240058E-2</v>
      </c>
      <c r="O1083" s="13">
        <v>5.7261022280206506E-2</v>
      </c>
      <c r="P1083" s="13">
        <v>0.11916871834484598</v>
      </c>
      <c r="Q1083" s="13" t="s">
        <v>661</v>
      </c>
      <c r="R1083" s="13" t="s">
        <v>661</v>
      </c>
      <c r="S1083" s="13" t="s">
        <v>661</v>
      </c>
      <c r="T1083" s="13">
        <v>4.9690399499995305E-2</v>
      </c>
      <c r="U1083" s="166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3" t="s">
        <v>264</v>
      </c>
      <c r="C1084" s="33"/>
      <c r="D1084" s="13">
        <v>-2.5583737489966007E-2</v>
      </c>
      <c r="E1084" s="13">
        <v>4.2879919958093815E-2</v>
      </c>
      <c r="F1084" s="13">
        <v>-0.17978903592485063</v>
      </c>
      <c r="G1084" s="13">
        <v>-7.8319638307306372E-2</v>
      </c>
      <c r="H1084" s="13">
        <v>-0.1234171483595482</v>
      </c>
      <c r="I1084" s="13">
        <v>-3.0403533876799393E-2</v>
      </c>
      <c r="J1084" s="13">
        <v>1.4693976175442547E-2</v>
      </c>
      <c r="K1084" s="13">
        <v>18.730160647855826</v>
      </c>
      <c r="L1084" s="13">
        <v>0.12743775130604718</v>
      </c>
      <c r="M1084" s="13" t="s">
        <v>661</v>
      </c>
      <c r="N1084" s="13">
        <v>0.10307865906237201</v>
      </c>
      <c r="O1084" s="13">
        <v>-2.1947750742004168E-2</v>
      </c>
      <c r="P1084" s="13">
        <v>-0.26716546165106936</v>
      </c>
      <c r="Q1084" s="13" t="s">
        <v>661</v>
      </c>
      <c r="R1084" s="13" t="s">
        <v>661</v>
      </c>
      <c r="S1084" s="13" t="s">
        <v>661</v>
      </c>
      <c r="T1084" s="13">
        <v>0.21763277141053106</v>
      </c>
      <c r="U1084" s="166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53" t="s">
        <v>265</v>
      </c>
      <c r="C1085" s="54"/>
      <c r="D1085" s="52">
        <v>0.28000000000000003</v>
      </c>
      <c r="E1085" s="52">
        <v>0</v>
      </c>
      <c r="F1085" s="52">
        <v>0.9</v>
      </c>
      <c r="G1085" s="52">
        <v>0.49</v>
      </c>
      <c r="H1085" s="52">
        <v>0.67</v>
      </c>
      <c r="I1085" s="52">
        <v>0.3</v>
      </c>
      <c r="J1085" s="52" t="s">
        <v>266</v>
      </c>
      <c r="K1085" s="52">
        <v>52.92</v>
      </c>
      <c r="L1085" s="52">
        <v>0.34</v>
      </c>
      <c r="M1085" s="52">
        <v>30.06</v>
      </c>
      <c r="N1085" s="52">
        <v>0.24</v>
      </c>
      <c r="O1085" s="52">
        <v>0.26</v>
      </c>
      <c r="P1085" s="52" t="s">
        <v>266</v>
      </c>
      <c r="Q1085" s="52">
        <v>2.63</v>
      </c>
      <c r="R1085" s="52">
        <v>3.89</v>
      </c>
      <c r="S1085" s="52">
        <v>30.06</v>
      </c>
      <c r="T1085" s="52">
        <v>0.71</v>
      </c>
      <c r="U1085" s="166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B1086" s="36" t="s">
        <v>316</v>
      </c>
      <c r="C1086" s="20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BM1086" s="62"/>
    </row>
    <row r="1087" spans="1:65">
      <c r="BM1087" s="62"/>
    </row>
    <row r="1088" spans="1:65" ht="15">
      <c r="B1088" s="37" t="s">
        <v>594</v>
      </c>
      <c r="BM1088" s="32" t="s">
        <v>67</v>
      </c>
    </row>
    <row r="1089" spans="1:65" ht="15">
      <c r="A1089" s="28" t="s">
        <v>38</v>
      </c>
      <c r="B1089" s="18" t="s">
        <v>115</v>
      </c>
      <c r="C1089" s="15" t="s">
        <v>116</v>
      </c>
      <c r="D1089" s="16" t="s">
        <v>234</v>
      </c>
      <c r="E1089" s="17" t="s">
        <v>234</v>
      </c>
      <c r="F1089" s="17" t="s">
        <v>234</v>
      </c>
      <c r="G1089" s="17" t="s">
        <v>234</v>
      </c>
      <c r="H1089" s="17" t="s">
        <v>234</v>
      </c>
      <c r="I1089" s="17" t="s">
        <v>234</v>
      </c>
      <c r="J1089" s="17" t="s">
        <v>234</v>
      </c>
      <c r="K1089" s="17" t="s">
        <v>234</v>
      </c>
      <c r="L1089" s="17" t="s">
        <v>234</v>
      </c>
      <c r="M1089" s="17" t="s">
        <v>234</v>
      </c>
      <c r="N1089" s="17" t="s">
        <v>234</v>
      </c>
      <c r="O1089" s="17" t="s">
        <v>234</v>
      </c>
      <c r="P1089" s="17" t="s">
        <v>234</v>
      </c>
      <c r="Q1089" s="17" t="s">
        <v>234</v>
      </c>
      <c r="R1089" s="166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>
        <v>1</v>
      </c>
    </row>
    <row r="1090" spans="1:65">
      <c r="A1090" s="35"/>
      <c r="B1090" s="19" t="s">
        <v>235</v>
      </c>
      <c r="C1090" s="8" t="s">
        <v>235</v>
      </c>
      <c r="D1090" s="164" t="s">
        <v>241</v>
      </c>
      <c r="E1090" s="165" t="s">
        <v>242</v>
      </c>
      <c r="F1090" s="165" t="s">
        <v>243</v>
      </c>
      <c r="G1090" s="165" t="s">
        <v>244</v>
      </c>
      <c r="H1090" s="165" t="s">
        <v>245</v>
      </c>
      <c r="I1090" s="165" t="s">
        <v>246</v>
      </c>
      <c r="J1090" s="165" t="s">
        <v>247</v>
      </c>
      <c r="K1090" s="165" t="s">
        <v>248</v>
      </c>
      <c r="L1090" s="165" t="s">
        <v>249</v>
      </c>
      <c r="M1090" s="165" t="s">
        <v>250</v>
      </c>
      <c r="N1090" s="165" t="s">
        <v>251</v>
      </c>
      <c r="O1090" s="165" t="s">
        <v>253</v>
      </c>
      <c r="P1090" s="165" t="s">
        <v>255</v>
      </c>
      <c r="Q1090" s="165" t="s">
        <v>268</v>
      </c>
      <c r="R1090" s="166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 t="s">
        <v>3</v>
      </c>
    </row>
    <row r="1091" spans="1:65">
      <c r="A1091" s="35"/>
      <c r="B1091" s="19"/>
      <c r="C1091" s="8"/>
      <c r="D1091" s="9" t="s">
        <v>269</v>
      </c>
      <c r="E1091" s="10" t="s">
        <v>269</v>
      </c>
      <c r="F1091" s="10" t="s">
        <v>269</v>
      </c>
      <c r="G1091" s="10" t="s">
        <v>269</v>
      </c>
      <c r="H1091" s="10" t="s">
        <v>294</v>
      </c>
      <c r="I1091" s="10" t="s">
        <v>271</v>
      </c>
      <c r="J1091" s="10" t="s">
        <v>294</v>
      </c>
      <c r="K1091" s="10" t="s">
        <v>271</v>
      </c>
      <c r="L1091" s="10" t="s">
        <v>294</v>
      </c>
      <c r="M1091" s="10" t="s">
        <v>269</v>
      </c>
      <c r="N1091" s="10" t="s">
        <v>294</v>
      </c>
      <c r="O1091" s="10" t="s">
        <v>294</v>
      </c>
      <c r="P1091" s="10" t="s">
        <v>271</v>
      </c>
      <c r="Q1091" s="10" t="s">
        <v>269</v>
      </c>
      <c r="R1091" s="166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2</v>
      </c>
    </row>
    <row r="1092" spans="1:65">
      <c r="A1092" s="35"/>
      <c r="B1092" s="19"/>
      <c r="C1092" s="8"/>
      <c r="D1092" s="29" t="s">
        <v>295</v>
      </c>
      <c r="E1092" s="29" t="s">
        <v>295</v>
      </c>
      <c r="F1092" s="29" t="s">
        <v>295</v>
      </c>
      <c r="G1092" s="29" t="s">
        <v>295</v>
      </c>
      <c r="H1092" s="29" t="s">
        <v>297</v>
      </c>
      <c r="I1092" s="29" t="s">
        <v>297</v>
      </c>
      <c r="J1092" s="29" t="s">
        <v>297</v>
      </c>
      <c r="K1092" s="29" t="s">
        <v>297</v>
      </c>
      <c r="L1092" s="29" t="s">
        <v>298</v>
      </c>
      <c r="M1092" s="29" t="s">
        <v>295</v>
      </c>
      <c r="N1092" s="29" t="s">
        <v>298</v>
      </c>
      <c r="O1092" s="29" t="s">
        <v>295</v>
      </c>
      <c r="P1092" s="29" t="s">
        <v>295</v>
      </c>
      <c r="Q1092" s="29" t="s">
        <v>299</v>
      </c>
      <c r="R1092" s="166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3</v>
      </c>
    </row>
    <row r="1093" spans="1:65">
      <c r="A1093" s="35"/>
      <c r="B1093" s="18">
        <v>1</v>
      </c>
      <c r="C1093" s="14">
        <v>1</v>
      </c>
      <c r="D1093" s="22">
        <v>8.31</v>
      </c>
      <c r="E1093" s="22">
        <v>7.91</v>
      </c>
      <c r="F1093" s="23">
        <v>7.85</v>
      </c>
      <c r="G1093" s="22">
        <v>6.48</v>
      </c>
      <c r="H1093" s="23">
        <v>7.94</v>
      </c>
      <c r="I1093" s="157">
        <v>7</v>
      </c>
      <c r="J1093" s="23">
        <v>7.26</v>
      </c>
      <c r="K1093" s="22">
        <v>8.1999999999999993</v>
      </c>
      <c r="L1093" s="22">
        <v>9.3182845950147026</v>
      </c>
      <c r="M1093" s="22">
        <v>8.44</v>
      </c>
      <c r="N1093" s="22">
        <v>8.39</v>
      </c>
      <c r="O1093" s="22">
        <v>7.7700000000000005</v>
      </c>
      <c r="P1093" s="22">
        <v>7.0335000000000001</v>
      </c>
      <c r="Q1093" s="22">
        <v>7.73</v>
      </c>
      <c r="R1093" s="166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1</v>
      </c>
    </row>
    <row r="1094" spans="1:65">
      <c r="A1094" s="35"/>
      <c r="B1094" s="19">
        <v>1</v>
      </c>
      <c r="C1094" s="8">
        <v>2</v>
      </c>
      <c r="D1094" s="10">
        <v>7.97</v>
      </c>
      <c r="E1094" s="10">
        <v>7.8299999999999992</v>
      </c>
      <c r="F1094" s="25">
        <v>7.91</v>
      </c>
      <c r="G1094" s="161">
        <v>8.42</v>
      </c>
      <c r="H1094" s="25">
        <v>7.85</v>
      </c>
      <c r="I1094" s="159">
        <v>6</v>
      </c>
      <c r="J1094" s="25">
        <v>7.23</v>
      </c>
      <c r="K1094" s="10">
        <v>7.9</v>
      </c>
      <c r="L1094" s="10">
        <v>8.9970184167343223</v>
      </c>
      <c r="M1094" s="10">
        <v>8.3800000000000008</v>
      </c>
      <c r="N1094" s="10">
        <v>8.18</v>
      </c>
      <c r="O1094" s="10">
        <v>7.7199999999999989</v>
      </c>
      <c r="P1094" s="10">
        <v>7.02</v>
      </c>
      <c r="Q1094" s="10">
        <v>8.1199999999999992</v>
      </c>
      <c r="R1094" s="166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11</v>
      </c>
    </row>
    <row r="1095" spans="1:65">
      <c r="A1095" s="35"/>
      <c r="B1095" s="19">
        <v>1</v>
      </c>
      <c r="C1095" s="8">
        <v>3</v>
      </c>
      <c r="D1095" s="10">
        <v>8.14</v>
      </c>
      <c r="E1095" s="10">
        <v>7.9899999999999993</v>
      </c>
      <c r="F1095" s="162">
        <v>8.73</v>
      </c>
      <c r="G1095" s="10">
        <v>6.4</v>
      </c>
      <c r="H1095" s="25">
        <v>8.0299999999999994</v>
      </c>
      <c r="I1095" s="159">
        <v>7</v>
      </c>
      <c r="J1095" s="25">
        <v>7.28</v>
      </c>
      <c r="K1095" s="25">
        <v>8</v>
      </c>
      <c r="L1095" s="11">
        <v>9.2234921922412934</v>
      </c>
      <c r="M1095" s="11">
        <v>8.35</v>
      </c>
      <c r="N1095" s="11">
        <v>8.35</v>
      </c>
      <c r="O1095" s="11">
        <v>7.43</v>
      </c>
      <c r="P1095" s="11">
        <v>7.0290000000000008</v>
      </c>
      <c r="Q1095" s="11">
        <v>8.64</v>
      </c>
      <c r="R1095" s="166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16</v>
      </c>
    </row>
    <row r="1096" spans="1:65">
      <c r="A1096" s="35"/>
      <c r="B1096" s="19">
        <v>1</v>
      </c>
      <c r="C1096" s="8">
        <v>4</v>
      </c>
      <c r="D1096" s="10">
        <v>7.7100000000000009</v>
      </c>
      <c r="E1096" s="10">
        <v>7.56</v>
      </c>
      <c r="F1096" s="25">
        <v>7.59</v>
      </c>
      <c r="G1096" s="10">
        <v>6.25</v>
      </c>
      <c r="H1096" s="25">
        <v>7.68</v>
      </c>
      <c r="I1096" s="159">
        <v>7</v>
      </c>
      <c r="J1096" s="25">
        <v>7.3</v>
      </c>
      <c r="K1096" s="25">
        <v>7.7000000000000011</v>
      </c>
      <c r="L1096" s="11">
        <v>9.2696646635283635</v>
      </c>
      <c r="M1096" s="11">
        <v>8.5500000000000007</v>
      </c>
      <c r="N1096" s="11">
        <v>8.39</v>
      </c>
      <c r="O1096" s="11">
        <v>7.39</v>
      </c>
      <c r="P1096" s="11">
        <v>7.1054999999999993</v>
      </c>
      <c r="Q1096" s="11">
        <v>8.43</v>
      </c>
      <c r="R1096" s="166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7.823431011873172</v>
      </c>
    </row>
    <row r="1097" spans="1:65">
      <c r="A1097" s="35"/>
      <c r="B1097" s="19">
        <v>1</v>
      </c>
      <c r="C1097" s="8">
        <v>5</v>
      </c>
      <c r="D1097" s="10">
        <v>7.74</v>
      </c>
      <c r="E1097" s="10">
        <v>7.879999999999999</v>
      </c>
      <c r="F1097" s="10">
        <v>7.9200000000000008</v>
      </c>
      <c r="G1097" s="10">
        <v>7.24</v>
      </c>
      <c r="H1097" s="10">
        <v>7.59</v>
      </c>
      <c r="I1097" s="159">
        <v>6</v>
      </c>
      <c r="J1097" s="10">
        <v>7.24</v>
      </c>
      <c r="K1097" s="10">
        <v>7.7000000000000011</v>
      </c>
      <c r="L1097" s="10">
        <v>9.0465403012163019</v>
      </c>
      <c r="M1097" s="10">
        <v>8.66</v>
      </c>
      <c r="N1097" s="10">
        <v>8.1999999999999993</v>
      </c>
      <c r="O1097" s="10">
        <v>7.04</v>
      </c>
      <c r="P1097" s="10">
        <v>7.1684999999999999</v>
      </c>
      <c r="Q1097" s="10">
        <v>7.9300000000000006</v>
      </c>
      <c r="R1097" s="166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117</v>
      </c>
    </row>
    <row r="1098" spans="1:65">
      <c r="A1098" s="35"/>
      <c r="B1098" s="19">
        <v>1</v>
      </c>
      <c r="C1098" s="8">
        <v>6</v>
      </c>
      <c r="D1098" s="10">
        <v>8.14</v>
      </c>
      <c r="E1098" s="10">
        <v>8.11</v>
      </c>
      <c r="F1098" s="10">
        <v>7.54</v>
      </c>
      <c r="G1098" s="10">
        <v>6.42</v>
      </c>
      <c r="H1098" s="10">
        <v>7.8</v>
      </c>
      <c r="I1098" s="159">
        <v>7</v>
      </c>
      <c r="J1098" s="10">
        <v>7.25</v>
      </c>
      <c r="K1098" s="10">
        <v>7.8</v>
      </c>
      <c r="L1098" s="10">
        <v>9.1696187573723833</v>
      </c>
      <c r="M1098" s="10">
        <v>8.3699999999999992</v>
      </c>
      <c r="N1098" s="10">
        <v>8.01</v>
      </c>
      <c r="O1098" s="10">
        <v>7.18</v>
      </c>
      <c r="P1098" s="10">
        <v>7.0965000000000007</v>
      </c>
      <c r="Q1098" s="10">
        <v>8.14</v>
      </c>
      <c r="R1098" s="166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2"/>
    </row>
    <row r="1099" spans="1:65">
      <c r="A1099" s="35"/>
      <c r="B1099" s="20" t="s">
        <v>261</v>
      </c>
      <c r="C1099" s="12"/>
      <c r="D1099" s="26">
        <v>8.0016666666666669</v>
      </c>
      <c r="E1099" s="26">
        <v>7.879999999999999</v>
      </c>
      <c r="F1099" s="26">
        <v>7.9233333333333329</v>
      </c>
      <c r="G1099" s="26">
        <v>6.8683333333333332</v>
      </c>
      <c r="H1099" s="26">
        <v>7.8150000000000004</v>
      </c>
      <c r="I1099" s="26">
        <v>6.666666666666667</v>
      </c>
      <c r="J1099" s="26">
        <v>7.2600000000000007</v>
      </c>
      <c r="K1099" s="26">
        <v>7.8833333333333337</v>
      </c>
      <c r="L1099" s="26">
        <v>9.1707698210178936</v>
      </c>
      <c r="M1099" s="26">
        <v>8.4583333333333321</v>
      </c>
      <c r="N1099" s="26">
        <v>8.2533333333333339</v>
      </c>
      <c r="O1099" s="26">
        <v>7.4216666666666669</v>
      </c>
      <c r="P1099" s="26">
        <v>7.075499999999999</v>
      </c>
      <c r="Q1099" s="26">
        <v>8.1650000000000009</v>
      </c>
      <c r="R1099" s="166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2"/>
    </row>
    <row r="1100" spans="1:65">
      <c r="A1100" s="35"/>
      <c r="B1100" s="3" t="s">
        <v>262</v>
      </c>
      <c r="C1100" s="33"/>
      <c r="D1100" s="11">
        <v>8.0549999999999997</v>
      </c>
      <c r="E1100" s="11">
        <v>7.8949999999999996</v>
      </c>
      <c r="F1100" s="11">
        <v>7.88</v>
      </c>
      <c r="G1100" s="11">
        <v>6.45</v>
      </c>
      <c r="H1100" s="11">
        <v>7.8249999999999993</v>
      </c>
      <c r="I1100" s="11">
        <v>7</v>
      </c>
      <c r="J1100" s="11">
        <v>7.2549999999999999</v>
      </c>
      <c r="K1100" s="11">
        <v>7.85</v>
      </c>
      <c r="L1100" s="11">
        <v>9.1965554748068392</v>
      </c>
      <c r="M1100" s="11">
        <v>8.41</v>
      </c>
      <c r="N1100" s="11">
        <v>8.2749999999999986</v>
      </c>
      <c r="O1100" s="11">
        <v>7.41</v>
      </c>
      <c r="P1100" s="11">
        <v>7.0650000000000004</v>
      </c>
      <c r="Q1100" s="11">
        <v>8.129999999999999</v>
      </c>
      <c r="R1100" s="166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2"/>
    </row>
    <row r="1101" spans="1:65">
      <c r="A1101" s="35"/>
      <c r="B1101" s="3" t="s">
        <v>263</v>
      </c>
      <c r="C1101" s="33"/>
      <c r="D1101" s="27">
        <v>0.23995138396489127</v>
      </c>
      <c r="E1101" s="27">
        <v>0.18482424083436672</v>
      </c>
      <c r="F1101" s="27">
        <v>0.42762912279996412</v>
      </c>
      <c r="G1101" s="27">
        <v>0.83657436409842023</v>
      </c>
      <c r="H1101" s="27">
        <v>0.16257306049896456</v>
      </c>
      <c r="I1101" s="27">
        <v>0.51639777949432231</v>
      </c>
      <c r="J1101" s="27">
        <v>2.6076809620810448E-2</v>
      </c>
      <c r="K1101" s="27">
        <v>0.19407902170679453</v>
      </c>
      <c r="L1101" s="27">
        <v>0.12644706076305717</v>
      </c>
      <c r="M1101" s="27">
        <v>0.12254250963101222</v>
      </c>
      <c r="N1101" s="27">
        <v>0.15108496505829677</v>
      </c>
      <c r="O1101" s="27">
        <v>0.28826492444740243</v>
      </c>
      <c r="P1101" s="27">
        <v>5.8303516188991419E-2</v>
      </c>
      <c r="Q1101" s="27">
        <v>0.32952996828816639</v>
      </c>
      <c r="R1101" s="232"/>
      <c r="S1101" s="233"/>
      <c r="T1101" s="233"/>
      <c r="U1101" s="233"/>
      <c r="V1101" s="233"/>
      <c r="W1101" s="233"/>
      <c r="X1101" s="233"/>
      <c r="Y1101" s="233"/>
      <c r="Z1101" s="233"/>
      <c r="AA1101" s="233"/>
      <c r="AB1101" s="233"/>
      <c r="AC1101" s="233"/>
      <c r="AD1101" s="233"/>
      <c r="AE1101" s="233"/>
      <c r="AF1101" s="233"/>
      <c r="AG1101" s="233"/>
      <c r="AH1101" s="233"/>
      <c r="AI1101" s="233"/>
      <c r="AJ1101" s="233"/>
      <c r="AK1101" s="233"/>
      <c r="AL1101" s="233"/>
      <c r="AM1101" s="233"/>
      <c r="AN1101" s="233"/>
      <c r="AO1101" s="233"/>
      <c r="AP1101" s="233"/>
      <c r="AQ1101" s="233"/>
      <c r="AR1101" s="233"/>
      <c r="AS1101" s="233"/>
      <c r="AT1101" s="233"/>
      <c r="AU1101" s="233"/>
      <c r="AV1101" s="233"/>
      <c r="AW1101" s="233"/>
      <c r="AX1101" s="233"/>
      <c r="AY1101" s="233"/>
      <c r="AZ1101" s="233"/>
      <c r="BA1101" s="233"/>
      <c r="BB1101" s="233"/>
      <c r="BC1101" s="233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63"/>
    </row>
    <row r="1102" spans="1:65">
      <c r="A1102" s="35"/>
      <c r="B1102" s="3" t="s">
        <v>87</v>
      </c>
      <c r="C1102" s="33"/>
      <c r="D1102" s="13">
        <v>2.9987675563202407E-2</v>
      </c>
      <c r="E1102" s="13">
        <v>2.3454852897762276E-2</v>
      </c>
      <c r="F1102" s="13">
        <v>5.3970861102225175E-2</v>
      </c>
      <c r="G1102" s="13">
        <v>0.1218016545641961</v>
      </c>
      <c r="H1102" s="13">
        <v>2.0802694881505379E-2</v>
      </c>
      <c r="I1102" s="13">
        <v>7.7459666924148338E-2</v>
      </c>
      <c r="J1102" s="13">
        <v>3.5918470552080504E-3</v>
      </c>
      <c r="K1102" s="13">
        <v>2.4618903387754063E-2</v>
      </c>
      <c r="L1102" s="13">
        <v>1.3788053045804436E-2</v>
      </c>
      <c r="M1102" s="13">
        <v>1.4487784389873368E-2</v>
      </c>
      <c r="N1102" s="13">
        <v>1.830593276150607E-2</v>
      </c>
      <c r="O1102" s="13">
        <v>3.8840995883323931E-2</v>
      </c>
      <c r="P1102" s="13">
        <v>8.240197327254813E-3</v>
      </c>
      <c r="Q1102" s="13">
        <v>4.0358844860767462E-2</v>
      </c>
      <c r="R1102" s="166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264</v>
      </c>
      <c r="C1103" s="33"/>
      <c r="D1103" s="13">
        <v>2.2782287531263101E-2</v>
      </c>
      <c r="E1103" s="13">
        <v>7.2307134863176525E-3</v>
      </c>
      <c r="F1103" s="13">
        <v>1.2769630269448884E-2</v>
      </c>
      <c r="G1103" s="13">
        <v>-0.1220816898737066</v>
      </c>
      <c r="H1103" s="13">
        <v>-1.0776616883789725E-3</v>
      </c>
      <c r="I1103" s="13">
        <v>-0.14785895644135549</v>
      </c>
      <c r="J1103" s="13">
        <v>-7.2018403564636069E-2</v>
      </c>
      <c r="K1103" s="13">
        <v>7.6567840080972172E-3</v>
      </c>
      <c r="L1103" s="13">
        <v>0.17221840482774664</v>
      </c>
      <c r="M1103" s="13">
        <v>8.1153949015029925E-2</v>
      </c>
      <c r="N1103" s="13">
        <v>5.4950611925602022E-2</v>
      </c>
      <c r="O1103" s="13">
        <v>-5.1353983258339064E-2</v>
      </c>
      <c r="P1103" s="13">
        <v>-9.5601406945121759E-2</v>
      </c>
      <c r="Q1103" s="13">
        <v>4.3659743098449999E-2</v>
      </c>
      <c r="R1103" s="166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53" t="s">
        <v>265</v>
      </c>
      <c r="C1104" s="54"/>
      <c r="D1104" s="52">
        <v>0.22</v>
      </c>
      <c r="E1104" s="52">
        <v>0.01</v>
      </c>
      <c r="F1104" s="52">
        <v>7.0000000000000007E-2</v>
      </c>
      <c r="G1104" s="52">
        <v>1.85</v>
      </c>
      <c r="H1104" s="52">
        <v>0.12</v>
      </c>
      <c r="I1104" s="52" t="s">
        <v>266</v>
      </c>
      <c r="J1104" s="52">
        <v>1.1399999999999999</v>
      </c>
      <c r="K1104" s="52">
        <v>0</v>
      </c>
      <c r="L1104" s="52">
        <v>2.35</v>
      </c>
      <c r="M1104" s="52">
        <v>1.05</v>
      </c>
      <c r="N1104" s="52">
        <v>0.67</v>
      </c>
      <c r="O1104" s="52">
        <v>0.84</v>
      </c>
      <c r="P1104" s="52">
        <v>1.47</v>
      </c>
      <c r="Q1104" s="52">
        <v>0.51</v>
      </c>
      <c r="R1104" s="166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B1105" s="36" t="s">
        <v>317</v>
      </c>
      <c r="C1105" s="20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BM1105" s="62"/>
    </row>
    <row r="1106" spans="1:65">
      <c r="BM1106" s="62"/>
    </row>
    <row r="1107" spans="1:65" ht="15">
      <c r="B1107" s="37" t="s">
        <v>595</v>
      </c>
      <c r="BM1107" s="32" t="s">
        <v>267</v>
      </c>
    </row>
    <row r="1108" spans="1:65" ht="15">
      <c r="A1108" s="28" t="s">
        <v>41</v>
      </c>
      <c r="B1108" s="18" t="s">
        <v>115</v>
      </c>
      <c r="C1108" s="15" t="s">
        <v>116</v>
      </c>
      <c r="D1108" s="16" t="s">
        <v>234</v>
      </c>
      <c r="E1108" s="17" t="s">
        <v>234</v>
      </c>
      <c r="F1108" s="17" t="s">
        <v>234</v>
      </c>
      <c r="G1108" s="17" t="s">
        <v>234</v>
      </c>
      <c r="H1108" s="166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1</v>
      </c>
    </row>
    <row r="1109" spans="1:65">
      <c r="A1109" s="35"/>
      <c r="B1109" s="19" t="s">
        <v>235</v>
      </c>
      <c r="C1109" s="8" t="s">
        <v>235</v>
      </c>
      <c r="D1109" s="164" t="s">
        <v>245</v>
      </c>
      <c r="E1109" s="165" t="s">
        <v>247</v>
      </c>
      <c r="F1109" s="165" t="s">
        <v>250</v>
      </c>
      <c r="G1109" s="165" t="s">
        <v>253</v>
      </c>
      <c r="H1109" s="166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 t="s">
        <v>3</v>
      </c>
    </row>
    <row r="1110" spans="1:65">
      <c r="A1110" s="35"/>
      <c r="B1110" s="19"/>
      <c r="C1110" s="8"/>
      <c r="D1110" s="9" t="s">
        <v>294</v>
      </c>
      <c r="E1110" s="10" t="s">
        <v>294</v>
      </c>
      <c r="F1110" s="10" t="s">
        <v>269</v>
      </c>
      <c r="G1110" s="10" t="s">
        <v>294</v>
      </c>
      <c r="H1110" s="166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2</v>
      </c>
    </row>
    <row r="1111" spans="1:65">
      <c r="A1111" s="35"/>
      <c r="B1111" s="19"/>
      <c r="C1111" s="8"/>
      <c r="D1111" s="29" t="s">
        <v>297</v>
      </c>
      <c r="E1111" s="29" t="s">
        <v>297</v>
      </c>
      <c r="F1111" s="29" t="s">
        <v>295</v>
      </c>
      <c r="G1111" s="29" t="s">
        <v>295</v>
      </c>
      <c r="H1111" s="166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>
        <v>2</v>
      </c>
    </row>
    <row r="1112" spans="1:65">
      <c r="A1112" s="35"/>
      <c r="B1112" s="18">
        <v>1</v>
      </c>
      <c r="C1112" s="14">
        <v>1</v>
      </c>
      <c r="D1112" s="22">
        <v>0.7</v>
      </c>
      <c r="E1112" s="22">
        <v>0.7</v>
      </c>
      <c r="F1112" s="23">
        <v>0.70299999999999996</v>
      </c>
      <c r="G1112" s="22">
        <v>0.8</v>
      </c>
      <c r="H1112" s="166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1</v>
      </c>
    </row>
    <row r="1113" spans="1:65">
      <c r="A1113" s="35"/>
      <c r="B1113" s="19">
        <v>1</v>
      </c>
      <c r="C1113" s="8">
        <v>2</v>
      </c>
      <c r="D1113" s="10">
        <v>0.7</v>
      </c>
      <c r="E1113" s="10">
        <v>0.7</v>
      </c>
      <c r="F1113" s="25">
        <v>0.71899999999999997</v>
      </c>
      <c r="G1113" s="10">
        <v>0.8</v>
      </c>
      <c r="H1113" s="166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22</v>
      </c>
    </row>
    <row r="1114" spans="1:65">
      <c r="A1114" s="35"/>
      <c r="B1114" s="19">
        <v>1</v>
      </c>
      <c r="C1114" s="8">
        <v>3</v>
      </c>
      <c r="D1114" s="10">
        <v>0.8</v>
      </c>
      <c r="E1114" s="10">
        <v>0.7</v>
      </c>
      <c r="F1114" s="25">
        <v>0.72499999999999998</v>
      </c>
      <c r="G1114" s="10">
        <v>0.8</v>
      </c>
      <c r="H1114" s="166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16</v>
      </c>
    </row>
    <row r="1115" spans="1:65">
      <c r="A1115" s="35"/>
      <c r="B1115" s="19">
        <v>1</v>
      </c>
      <c r="C1115" s="8">
        <v>4</v>
      </c>
      <c r="D1115" s="10">
        <v>0.7</v>
      </c>
      <c r="E1115" s="10">
        <v>0.7</v>
      </c>
      <c r="F1115" s="25">
        <v>0.755</v>
      </c>
      <c r="G1115" s="10">
        <v>0.8</v>
      </c>
      <c r="H1115" s="166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0.73854166666666698</v>
      </c>
    </row>
    <row r="1116" spans="1:65">
      <c r="A1116" s="35"/>
      <c r="B1116" s="19">
        <v>1</v>
      </c>
      <c r="C1116" s="8">
        <v>5</v>
      </c>
      <c r="D1116" s="10">
        <v>0.7</v>
      </c>
      <c r="E1116" s="10">
        <v>0.7</v>
      </c>
      <c r="F1116" s="10">
        <v>0.75700000000000001</v>
      </c>
      <c r="G1116" s="10">
        <v>0.8</v>
      </c>
      <c r="H1116" s="166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28</v>
      </c>
    </row>
    <row r="1117" spans="1:65">
      <c r="A1117" s="35"/>
      <c r="B1117" s="19">
        <v>1</v>
      </c>
      <c r="C1117" s="8">
        <v>6</v>
      </c>
      <c r="D1117" s="10">
        <v>0.7</v>
      </c>
      <c r="E1117" s="10">
        <v>0.7</v>
      </c>
      <c r="F1117" s="10">
        <v>0.76600000000000001</v>
      </c>
      <c r="G1117" s="10">
        <v>0.8</v>
      </c>
      <c r="H1117" s="166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2"/>
    </row>
    <row r="1118" spans="1:65">
      <c r="A1118" s="35"/>
      <c r="B1118" s="20" t="s">
        <v>261</v>
      </c>
      <c r="C1118" s="12"/>
      <c r="D1118" s="26">
        <v>0.71666666666666679</v>
      </c>
      <c r="E1118" s="26">
        <v>0.70000000000000007</v>
      </c>
      <c r="F1118" s="26">
        <v>0.73749999999999993</v>
      </c>
      <c r="G1118" s="26">
        <v>0.79999999999999993</v>
      </c>
      <c r="H1118" s="166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2"/>
    </row>
    <row r="1119" spans="1:65">
      <c r="A1119" s="35"/>
      <c r="B1119" s="3" t="s">
        <v>262</v>
      </c>
      <c r="C1119" s="33"/>
      <c r="D1119" s="11">
        <v>0.7</v>
      </c>
      <c r="E1119" s="11">
        <v>0.7</v>
      </c>
      <c r="F1119" s="11">
        <v>0.74</v>
      </c>
      <c r="G1119" s="11">
        <v>0.8</v>
      </c>
      <c r="H1119" s="166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3" t="s">
        <v>263</v>
      </c>
      <c r="C1120" s="33"/>
      <c r="D1120" s="27">
        <v>4.0824829046386332E-2</v>
      </c>
      <c r="E1120" s="27">
        <v>1.2161883888976234E-16</v>
      </c>
      <c r="F1120" s="27">
        <v>2.5248762345905219E-2</v>
      </c>
      <c r="G1120" s="27">
        <v>1.2161883888976234E-16</v>
      </c>
      <c r="H1120" s="166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3" t="s">
        <v>87</v>
      </c>
      <c r="C1121" s="33"/>
      <c r="D1121" s="13">
        <v>5.6964877739143709E-2</v>
      </c>
      <c r="E1121" s="13">
        <v>1.7374119841394619E-16</v>
      </c>
      <c r="F1121" s="13">
        <v>3.4235609960549453E-2</v>
      </c>
      <c r="G1121" s="13">
        <v>1.5202354861220294E-16</v>
      </c>
      <c r="H1121" s="166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2"/>
    </row>
    <row r="1122" spans="1:65">
      <c r="A1122" s="35"/>
      <c r="B1122" s="3" t="s">
        <v>264</v>
      </c>
      <c r="C1122" s="33"/>
      <c r="D1122" s="13">
        <v>-2.9619181946403672E-2</v>
      </c>
      <c r="E1122" s="13">
        <v>-5.2186177715092041E-2</v>
      </c>
      <c r="F1122" s="13">
        <v>-1.4104372355435713E-3</v>
      </c>
      <c r="G1122" s="13">
        <v>8.3215796897037508E-2</v>
      </c>
      <c r="H1122" s="166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2"/>
    </row>
    <row r="1123" spans="1:65">
      <c r="A1123" s="35"/>
      <c r="B1123" s="53" t="s">
        <v>265</v>
      </c>
      <c r="C1123" s="54"/>
      <c r="D1123" s="52">
        <v>0.37</v>
      </c>
      <c r="E1123" s="52">
        <v>0.97</v>
      </c>
      <c r="F1123" s="52">
        <v>0.37</v>
      </c>
      <c r="G1123" s="52">
        <v>2.62</v>
      </c>
      <c r="H1123" s="166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B1124" s="36"/>
      <c r="C1124" s="20"/>
      <c r="D1124" s="31"/>
      <c r="E1124" s="31"/>
      <c r="F1124" s="31"/>
      <c r="G1124" s="31"/>
      <c r="BM1124" s="62"/>
    </row>
    <row r="1125" spans="1:65" ht="15">
      <c r="B1125" s="37" t="s">
        <v>596</v>
      </c>
      <c r="BM1125" s="32" t="s">
        <v>67</v>
      </c>
    </row>
    <row r="1126" spans="1:65" ht="15">
      <c r="A1126" s="28" t="s">
        <v>44</v>
      </c>
      <c r="B1126" s="18" t="s">
        <v>115</v>
      </c>
      <c r="C1126" s="15" t="s">
        <v>116</v>
      </c>
      <c r="D1126" s="16" t="s">
        <v>234</v>
      </c>
      <c r="E1126" s="17" t="s">
        <v>234</v>
      </c>
      <c r="F1126" s="17" t="s">
        <v>234</v>
      </c>
      <c r="G1126" s="17" t="s">
        <v>234</v>
      </c>
      <c r="H1126" s="17" t="s">
        <v>234</v>
      </c>
      <c r="I1126" s="17" t="s">
        <v>234</v>
      </c>
      <c r="J1126" s="17" t="s">
        <v>234</v>
      </c>
      <c r="K1126" s="17" t="s">
        <v>234</v>
      </c>
      <c r="L1126" s="17" t="s">
        <v>234</v>
      </c>
      <c r="M1126" s="17" t="s">
        <v>234</v>
      </c>
      <c r="N1126" s="17" t="s">
        <v>234</v>
      </c>
      <c r="O1126" s="17" t="s">
        <v>234</v>
      </c>
      <c r="P1126" s="17" t="s">
        <v>234</v>
      </c>
      <c r="Q1126" s="17" t="s">
        <v>234</v>
      </c>
      <c r="R1126" s="17" t="s">
        <v>234</v>
      </c>
      <c r="S1126" s="17" t="s">
        <v>234</v>
      </c>
      <c r="T1126" s="17" t="s">
        <v>234</v>
      </c>
      <c r="U1126" s="17" t="s">
        <v>234</v>
      </c>
      <c r="V1126" s="17" t="s">
        <v>234</v>
      </c>
      <c r="W1126" s="166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>
        <v>1</v>
      </c>
    </row>
    <row r="1127" spans="1:65">
      <c r="A1127" s="35"/>
      <c r="B1127" s="19" t="s">
        <v>235</v>
      </c>
      <c r="C1127" s="8" t="s">
        <v>235</v>
      </c>
      <c r="D1127" s="164" t="s">
        <v>237</v>
      </c>
      <c r="E1127" s="165" t="s">
        <v>238</v>
      </c>
      <c r="F1127" s="165" t="s">
        <v>239</v>
      </c>
      <c r="G1127" s="165" t="s">
        <v>241</v>
      </c>
      <c r="H1127" s="165" t="s">
        <v>242</v>
      </c>
      <c r="I1127" s="165" t="s">
        <v>243</v>
      </c>
      <c r="J1127" s="165" t="s">
        <v>244</v>
      </c>
      <c r="K1127" s="165" t="s">
        <v>245</v>
      </c>
      <c r="L1127" s="165" t="s">
        <v>246</v>
      </c>
      <c r="M1127" s="165" t="s">
        <v>247</v>
      </c>
      <c r="N1127" s="165" t="s">
        <v>248</v>
      </c>
      <c r="O1127" s="165" t="s">
        <v>249</v>
      </c>
      <c r="P1127" s="165" t="s">
        <v>250</v>
      </c>
      <c r="Q1127" s="165" t="s">
        <v>251</v>
      </c>
      <c r="R1127" s="165" t="s">
        <v>252</v>
      </c>
      <c r="S1127" s="165" t="s">
        <v>253</v>
      </c>
      <c r="T1127" s="165" t="s">
        <v>254</v>
      </c>
      <c r="U1127" s="165" t="s">
        <v>255</v>
      </c>
      <c r="V1127" s="165" t="s">
        <v>268</v>
      </c>
      <c r="W1127" s="166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 t="s">
        <v>3</v>
      </c>
    </row>
    <row r="1128" spans="1:65">
      <c r="A1128" s="35"/>
      <c r="B1128" s="19"/>
      <c r="C1128" s="8"/>
      <c r="D1128" s="9" t="s">
        <v>271</v>
      </c>
      <c r="E1128" s="10" t="s">
        <v>271</v>
      </c>
      <c r="F1128" s="10" t="s">
        <v>269</v>
      </c>
      <c r="G1128" s="10" t="s">
        <v>269</v>
      </c>
      <c r="H1128" s="10" t="s">
        <v>269</v>
      </c>
      <c r="I1128" s="10" t="s">
        <v>269</v>
      </c>
      <c r="J1128" s="10" t="s">
        <v>269</v>
      </c>
      <c r="K1128" s="10" t="s">
        <v>294</v>
      </c>
      <c r="L1128" s="10" t="s">
        <v>271</v>
      </c>
      <c r="M1128" s="10" t="s">
        <v>294</v>
      </c>
      <c r="N1128" s="10" t="s">
        <v>271</v>
      </c>
      <c r="O1128" s="10" t="s">
        <v>294</v>
      </c>
      <c r="P1128" s="10" t="s">
        <v>269</v>
      </c>
      <c r="Q1128" s="10" t="s">
        <v>294</v>
      </c>
      <c r="R1128" s="10" t="s">
        <v>271</v>
      </c>
      <c r="S1128" s="10" t="s">
        <v>294</v>
      </c>
      <c r="T1128" s="10" t="s">
        <v>271</v>
      </c>
      <c r="U1128" s="10" t="s">
        <v>271</v>
      </c>
      <c r="V1128" s="10" t="s">
        <v>269</v>
      </c>
      <c r="W1128" s="166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0</v>
      </c>
    </row>
    <row r="1129" spans="1:65">
      <c r="A1129" s="35"/>
      <c r="B1129" s="19"/>
      <c r="C1129" s="8"/>
      <c r="D1129" s="29" t="s">
        <v>295</v>
      </c>
      <c r="E1129" s="29" t="s">
        <v>296</v>
      </c>
      <c r="F1129" s="29" t="s">
        <v>295</v>
      </c>
      <c r="G1129" s="29" t="s">
        <v>295</v>
      </c>
      <c r="H1129" s="29" t="s">
        <v>295</v>
      </c>
      <c r="I1129" s="29" t="s">
        <v>295</v>
      </c>
      <c r="J1129" s="29" t="s">
        <v>295</v>
      </c>
      <c r="K1129" s="29" t="s">
        <v>297</v>
      </c>
      <c r="L1129" s="29" t="s">
        <v>297</v>
      </c>
      <c r="M1129" s="29" t="s">
        <v>297</v>
      </c>
      <c r="N1129" s="29" t="s">
        <v>297</v>
      </c>
      <c r="O1129" s="29" t="s">
        <v>298</v>
      </c>
      <c r="P1129" s="29" t="s">
        <v>295</v>
      </c>
      <c r="Q1129" s="29" t="s">
        <v>298</v>
      </c>
      <c r="R1129" s="29" t="s">
        <v>298</v>
      </c>
      <c r="S1129" s="29" t="s">
        <v>295</v>
      </c>
      <c r="T1129" s="29" t="s">
        <v>297</v>
      </c>
      <c r="U1129" s="29" t="s">
        <v>295</v>
      </c>
      <c r="V1129" s="29" t="s">
        <v>299</v>
      </c>
      <c r="W1129" s="166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>
        <v>1</v>
      </c>
    </row>
    <row r="1130" spans="1:65">
      <c r="A1130" s="35"/>
      <c r="B1130" s="18">
        <v>1</v>
      </c>
      <c r="C1130" s="14">
        <v>1</v>
      </c>
      <c r="D1130" s="234">
        <v>88.166539999999998</v>
      </c>
      <c r="E1130" s="257">
        <v>37.979999999999997</v>
      </c>
      <c r="F1130" s="266">
        <v>87.4</v>
      </c>
      <c r="G1130" s="234">
        <v>89</v>
      </c>
      <c r="H1130" s="266">
        <v>89</v>
      </c>
      <c r="I1130" s="234">
        <v>88</v>
      </c>
      <c r="J1130" s="266">
        <v>93</v>
      </c>
      <c r="K1130" s="234">
        <v>88</v>
      </c>
      <c r="L1130" s="257">
        <v>72</v>
      </c>
      <c r="M1130" s="234">
        <v>86</v>
      </c>
      <c r="N1130" s="234">
        <v>89</v>
      </c>
      <c r="O1130" s="234">
        <v>93.302411384533698</v>
      </c>
      <c r="P1130" s="257">
        <v>94.7</v>
      </c>
      <c r="Q1130" s="257">
        <v>96</v>
      </c>
      <c r="R1130" s="271">
        <v>73</v>
      </c>
      <c r="S1130" s="234">
        <v>92.4</v>
      </c>
      <c r="T1130" s="257">
        <v>72</v>
      </c>
      <c r="U1130" s="234">
        <v>93.484800000000007</v>
      </c>
      <c r="V1130" s="234">
        <v>89</v>
      </c>
      <c r="W1130" s="235"/>
      <c r="X1130" s="236"/>
      <c r="Y1130" s="236"/>
      <c r="Z1130" s="236"/>
      <c r="AA1130" s="236"/>
      <c r="AB1130" s="236"/>
      <c r="AC1130" s="236"/>
      <c r="AD1130" s="236"/>
      <c r="AE1130" s="236"/>
      <c r="AF1130" s="236"/>
      <c r="AG1130" s="236"/>
      <c r="AH1130" s="236"/>
      <c r="AI1130" s="236"/>
      <c r="AJ1130" s="236"/>
      <c r="AK1130" s="236"/>
      <c r="AL1130" s="236"/>
      <c r="AM1130" s="236"/>
      <c r="AN1130" s="236"/>
      <c r="AO1130" s="236"/>
      <c r="AP1130" s="236"/>
      <c r="AQ1130" s="236"/>
      <c r="AR1130" s="236"/>
      <c r="AS1130" s="236"/>
      <c r="AT1130" s="236"/>
      <c r="AU1130" s="236"/>
      <c r="AV1130" s="236"/>
      <c r="AW1130" s="236"/>
      <c r="AX1130" s="236"/>
      <c r="AY1130" s="236"/>
      <c r="AZ1130" s="236"/>
      <c r="BA1130" s="236"/>
      <c r="BB1130" s="236"/>
      <c r="BC1130" s="236"/>
      <c r="BD1130" s="236"/>
      <c r="BE1130" s="236"/>
      <c r="BF1130" s="236"/>
      <c r="BG1130" s="236"/>
      <c r="BH1130" s="236"/>
      <c r="BI1130" s="236"/>
      <c r="BJ1130" s="236"/>
      <c r="BK1130" s="236"/>
      <c r="BL1130" s="236"/>
      <c r="BM1130" s="237">
        <v>1</v>
      </c>
    </row>
    <row r="1131" spans="1:65">
      <c r="A1131" s="35"/>
      <c r="B1131" s="19">
        <v>1</v>
      </c>
      <c r="C1131" s="8">
        <v>2</v>
      </c>
      <c r="D1131" s="238">
        <v>87.967000000000013</v>
      </c>
      <c r="E1131" s="258">
        <v>34.53</v>
      </c>
      <c r="F1131" s="268">
        <v>88.6</v>
      </c>
      <c r="G1131" s="238">
        <v>88</v>
      </c>
      <c r="H1131" s="268">
        <v>87</v>
      </c>
      <c r="I1131" s="238">
        <v>89</v>
      </c>
      <c r="J1131" s="268">
        <v>88</v>
      </c>
      <c r="K1131" s="238">
        <v>87</v>
      </c>
      <c r="L1131" s="258">
        <v>95</v>
      </c>
      <c r="M1131" s="238">
        <v>87</v>
      </c>
      <c r="N1131" s="238">
        <v>87</v>
      </c>
      <c r="O1131" s="238">
        <v>87.549614396620143</v>
      </c>
      <c r="P1131" s="258">
        <v>94.3</v>
      </c>
      <c r="Q1131" s="258">
        <v>96</v>
      </c>
      <c r="R1131" s="256">
        <v>76</v>
      </c>
      <c r="S1131" s="238">
        <v>95.1</v>
      </c>
      <c r="T1131" s="258">
        <v>74</v>
      </c>
      <c r="U1131" s="238">
        <v>93.711600000000004</v>
      </c>
      <c r="V1131" s="238">
        <v>88.7</v>
      </c>
      <c r="W1131" s="235"/>
      <c r="X1131" s="236"/>
      <c r="Y1131" s="236"/>
      <c r="Z1131" s="236"/>
      <c r="AA1131" s="236"/>
      <c r="AB1131" s="236"/>
      <c r="AC1131" s="236"/>
      <c r="AD1131" s="236"/>
      <c r="AE1131" s="236"/>
      <c r="AF1131" s="236"/>
      <c r="AG1131" s="236"/>
      <c r="AH1131" s="236"/>
      <c r="AI1131" s="236"/>
      <c r="AJ1131" s="236"/>
      <c r="AK1131" s="236"/>
      <c r="AL1131" s="236"/>
      <c r="AM1131" s="236"/>
      <c r="AN1131" s="236"/>
      <c r="AO1131" s="236"/>
      <c r="AP1131" s="236"/>
      <c r="AQ1131" s="236"/>
      <c r="AR1131" s="236"/>
      <c r="AS1131" s="236"/>
      <c r="AT1131" s="236"/>
      <c r="AU1131" s="236"/>
      <c r="AV1131" s="236"/>
      <c r="AW1131" s="236"/>
      <c r="AX1131" s="236"/>
      <c r="AY1131" s="236"/>
      <c r="AZ1131" s="236"/>
      <c r="BA1131" s="236"/>
      <c r="BB1131" s="236"/>
      <c r="BC1131" s="236"/>
      <c r="BD1131" s="236"/>
      <c r="BE1131" s="236"/>
      <c r="BF1131" s="236"/>
      <c r="BG1131" s="236"/>
      <c r="BH1131" s="236"/>
      <c r="BI1131" s="236"/>
      <c r="BJ1131" s="236"/>
      <c r="BK1131" s="236"/>
      <c r="BL1131" s="236"/>
      <c r="BM1131" s="237">
        <v>12</v>
      </c>
    </row>
    <row r="1132" spans="1:65">
      <c r="A1132" s="35"/>
      <c r="B1132" s="19">
        <v>1</v>
      </c>
      <c r="C1132" s="8">
        <v>3</v>
      </c>
      <c r="D1132" s="238">
        <v>89.955910000000003</v>
      </c>
      <c r="E1132" s="256">
        <v>48.96</v>
      </c>
      <c r="F1132" s="268">
        <v>88.8</v>
      </c>
      <c r="G1132" s="238">
        <v>89</v>
      </c>
      <c r="H1132" s="268">
        <v>88</v>
      </c>
      <c r="I1132" s="238">
        <v>89</v>
      </c>
      <c r="J1132" s="268">
        <v>90</v>
      </c>
      <c r="K1132" s="268">
        <v>87</v>
      </c>
      <c r="L1132" s="267">
        <v>82</v>
      </c>
      <c r="M1132" s="241">
        <v>87</v>
      </c>
      <c r="N1132" s="241">
        <v>84</v>
      </c>
      <c r="O1132" s="241">
        <v>86.435867076975143</v>
      </c>
      <c r="P1132" s="267">
        <v>94.4</v>
      </c>
      <c r="Q1132" s="267">
        <v>96</v>
      </c>
      <c r="R1132" s="241">
        <v>99</v>
      </c>
      <c r="S1132" s="241">
        <v>92.9</v>
      </c>
      <c r="T1132" s="267">
        <v>79</v>
      </c>
      <c r="U1132" s="241">
        <v>92.394000000000005</v>
      </c>
      <c r="V1132" s="241">
        <v>87.2</v>
      </c>
      <c r="W1132" s="235"/>
      <c r="X1132" s="236"/>
      <c r="Y1132" s="236"/>
      <c r="Z1132" s="236"/>
      <c r="AA1132" s="236"/>
      <c r="AB1132" s="236"/>
      <c r="AC1132" s="236"/>
      <c r="AD1132" s="236"/>
      <c r="AE1132" s="236"/>
      <c r="AF1132" s="236"/>
      <c r="AG1132" s="236"/>
      <c r="AH1132" s="236"/>
      <c r="AI1132" s="236"/>
      <c r="AJ1132" s="236"/>
      <c r="AK1132" s="236"/>
      <c r="AL1132" s="236"/>
      <c r="AM1132" s="236"/>
      <c r="AN1132" s="236"/>
      <c r="AO1132" s="236"/>
      <c r="AP1132" s="236"/>
      <c r="AQ1132" s="236"/>
      <c r="AR1132" s="236"/>
      <c r="AS1132" s="236"/>
      <c r="AT1132" s="236"/>
      <c r="AU1132" s="236"/>
      <c r="AV1132" s="236"/>
      <c r="AW1132" s="236"/>
      <c r="AX1132" s="236"/>
      <c r="AY1132" s="236"/>
      <c r="AZ1132" s="236"/>
      <c r="BA1132" s="236"/>
      <c r="BB1132" s="236"/>
      <c r="BC1132" s="236"/>
      <c r="BD1132" s="236"/>
      <c r="BE1132" s="236"/>
      <c r="BF1132" s="236"/>
      <c r="BG1132" s="236"/>
      <c r="BH1132" s="236"/>
      <c r="BI1132" s="236"/>
      <c r="BJ1132" s="236"/>
      <c r="BK1132" s="236"/>
      <c r="BL1132" s="236"/>
      <c r="BM1132" s="237">
        <v>16</v>
      </c>
    </row>
    <row r="1133" spans="1:65">
      <c r="A1133" s="35"/>
      <c r="B1133" s="19">
        <v>1</v>
      </c>
      <c r="C1133" s="8">
        <v>4</v>
      </c>
      <c r="D1133" s="238">
        <v>88.106590000000011</v>
      </c>
      <c r="E1133" s="258">
        <v>37.299999999999997</v>
      </c>
      <c r="F1133" s="268">
        <v>86.6</v>
      </c>
      <c r="G1133" s="238">
        <v>87</v>
      </c>
      <c r="H1133" s="268">
        <v>86</v>
      </c>
      <c r="I1133" s="238">
        <v>88</v>
      </c>
      <c r="J1133" s="268">
        <v>90</v>
      </c>
      <c r="K1133" s="268">
        <v>87</v>
      </c>
      <c r="L1133" s="267">
        <v>80</v>
      </c>
      <c r="M1133" s="241">
        <v>89</v>
      </c>
      <c r="N1133" s="241">
        <v>92</v>
      </c>
      <c r="O1133" s="241">
        <v>85.935654203898238</v>
      </c>
      <c r="P1133" s="267">
        <v>94.6</v>
      </c>
      <c r="Q1133" s="267">
        <v>97</v>
      </c>
      <c r="R1133" s="241">
        <v>94</v>
      </c>
      <c r="S1133" s="241">
        <v>87.5</v>
      </c>
      <c r="T1133" s="267">
        <v>77</v>
      </c>
      <c r="U1133" s="241">
        <v>93.954599999999999</v>
      </c>
      <c r="V1133" s="241">
        <v>88</v>
      </c>
      <c r="W1133" s="235"/>
      <c r="X1133" s="236"/>
      <c r="Y1133" s="236"/>
      <c r="Z1133" s="236"/>
      <c r="AA1133" s="236"/>
      <c r="AB1133" s="236"/>
      <c r="AC1133" s="236"/>
      <c r="AD1133" s="236"/>
      <c r="AE1133" s="236"/>
      <c r="AF1133" s="236"/>
      <c r="AG1133" s="236"/>
      <c r="AH1133" s="236"/>
      <c r="AI1133" s="236"/>
      <c r="AJ1133" s="236"/>
      <c r="AK1133" s="236"/>
      <c r="AL1133" s="236"/>
      <c r="AM1133" s="236"/>
      <c r="AN1133" s="236"/>
      <c r="AO1133" s="236"/>
      <c r="AP1133" s="236"/>
      <c r="AQ1133" s="236"/>
      <c r="AR1133" s="236"/>
      <c r="AS1133" s="236"/>
      <c r="AT1133" s="236"/>
      <c r="AU1133" s="236"/>
      <c r="AV1133" s="236"/>
      <c r="AW1133" s="236"/>
      <c r="AX1133" s="236"/>
      <c r="AY1133" s="236"/>
      <c r="AZ1133" s="236"/>
      <c r="BA1133" s="236"/>
      <c r="BB1133" s="236"/>
      <c r="BC1133" s="236"/>
      <c r="BD1133" s="236"/>
      <c r="BE1133" s="236"/>
      <c r="BF1133" s="236"/>
      <c r="BG1133" s="236"/>
      <c r="BH1133" s="236"/>
      <c r="BI1133" s="236"/>
      <c r="BJ1133" s="236"/>
      <c r="BK1133" s="236"/>
      <c r="BL1133" s="236"/>
      <c r="BM1133" s="237">
        <v>88.942364840900993</v>
      </c>
    </row>
    <row r="1134" spans="1:65">
      <c r="A1134" s="35"/>
      <c r="B1134" s="19">
        <v>1</v>
      </c>
      <c r="C1134" s="8">
        <v>5</v>
      </c>
      <c r="D1134" s="238">
        <v>89.620850000000004</v>
      </c>
      <c r="E1134" s="258">
        <v>29.74</v>
      </c>
      <c r="F1134" s="238">
        <v>87.4</v>
      </c>
      <c r="G1134" s="238">
        <v>87</v>
      </c>
      <c r="H1134" s="238">
        <v>87</v>
      </c>
      <c r="I1134" s="238">
        <v>88</v>
      </c>
      <c r="J1134" s="238">
        <v>90</v>
      </c>
      <c r="K1134" s="238">
        <v>86</v>
      </c>
      <c r="L1134" s="258">
        <v>74</v>
      </c>
      <c r="M1134" s="238">
        <v>87</v>
      </c>
      <c r="N1134" s="238">
        <v>86</v>
      </c>
      <c r="O1134" s="238">
        <v>88.718108056919732</v>
      </c>
      <c r="P1134" s="258">
        <v>94.6</v>
      </c>
      <c r="Q1134" s="258">
        <v>96</v>
      </c>
      <c r="R1134" s="238">
        <v>87</v>
      </c>
      <c r="S1134" s="238">
        <v>85.2</v>
      </c>
      <c r="T1134" s="258">
        <v>76</v>
      </c>
      <c r="U1134" s="238">
        <v>93.857400000000013</v>
      </c>
      <c r="V1134" s="238">
        <v>88.2</v>
      </c>
      <c r="W1134" s="235"/>
      <c r="X1134" s="236"/>
      <c r="Y1134" s="236"/>
      <c r="Z1134" s="236"/>
      <c r="AA1134" s="236"/>
      <c r="AB1134" s="236"/>
      <c r="AC1134" s="236"/>
      <c r="AD1134" s="236"/>
      <c r="AE1134" s="236"/>
      <c r="AF1134" s="236"/>
      <c r="AG1134" s="236"/>
      <c r="AH1134" s="236"/>
      <c r="AI1134" s="236"/>
      <c r="AJ1134" s="236"/>
      <c r="AK1134" s="236"/>
      <c r="AL1134" s="236"/>
      <c r="AM1134" s="236"/>
      <c r="AN1134" s="236"/>
      <c r="AO1134" s="236"/>
      <c r="AP1134" s="236"/>
      <c r="AQ1134" s="236"/>
      <c r="AR1134" s="236"/>
      <c r="AS1134" s="236"/>
      <c r="AT1134" s="236"/>
      <c r="AU1134" s="236"/>
      <c r="AV1134" s="236"/>
      <c r="AW1134" s="236"/>
      <c r="AX1134" s="236"/>
      <c r="AY1134" s="236"/>
      <c r="AZ1134" s="236"/>
      <c r="BA1134" s="236"/>
      <c r="BB1134" s="236"/>
      <c r="BC1134" s="236"/>
      <c r="BD1134" s="236"/>
      <c r="BE1134" s="236"/>
      <c r="BF1134" s="236"/>
      <c r="BG1134" s="236"/>
      <c r="BH1134" s="236"/>
      <c r="BI1134" s="236"/>
      <c r="BJ1134" s="236"/>
      <c r="BK1134" s="236"/>
      <c r="BL1134" s="236"/>
      <c r="BM1134" s="237">
        <v>118</v>
      </c>
    </row>
    <row r="1135" spans="1:65">
      <c r="A1135" s="35"/>
      <c r="B1135" s="19">
        <v>1</v>
      </c>
      <c r="C1135" s="8">
        <v>6</v>
      </c>
      <c r="D1135" s="238">
        <v>90.279310000000009</v>
      </c>
      <c r="E1135" s="258">
        <v>37.159999999999997</v>
      </c>
      <c r="F1135" s="238">
        <v>88.2</v>
      </c>
      <c r="G1135" s="238">
        <v>88</v>
      </c>
      <c r="H1135" s="238">
        <v>88</v>
      </c>
      <c r="I1135" s="238">
        <v>87</v>
      </c>
      <c r="J1135" s="238">
        <v>89</v>
      </c>
      <c r="K1135" s="238">
        <v>87</v>
      </c>
      <c r="L1135" s="258">
        <v>76</v>
      </c>
      <c r="M1135" s="238">
        <v>84</v>
      </c>
      <c r="N1135" s="238">
        <v>86</v>
      </c>
      <c r="O1135" s="238">
        <v>92.59719151673643</v>
      </c>
      <c r="P1135" s="258">
        <v>94.6</v>
      </c>
      <c r="Q1135" s="258">
        <v>96</v>
      </c>
      <c r="R1135" s="256">
        <v>77</v>
      </c>
      <c r="S1135" s="238">
        <v>87.2</v>
      </c>
      <c r="T1135" s="258">
        <v>68</v>
      </c>
      <c r="U1135" s="238">
        <v>92.22120000000001</v>
      </c>
      <c r="V1135" s="238">
        <v>86.5</v>
      </c>
      <c r="W1135" s="235"/>
      <c r="X1135" s="236"/>
      <c r="Y1135" s="236"/>
      <c r="Z1135" s="236"/>
      <c r="AA1135" s="236"/>
      <c r="AB1135" s="236"/>
      <c r="AC1135" s="236"/>
      <c r="AD1135" s="236"/>
      <c r="AE1135" s="236"/>
      <c r="AF1135" s="236"/>
      <c r="AG1135" s="236"/>
      <c r="AH1135" s="236"/>
      <c r="AI1135" s="236"/>
      <c r="AJ1135" s="236"/>
      <c r="AK1135" s="236"/>
      <c r="AL1135" s="236"/>
      <c r="AM1135" s="236"/>
      <c r="AN1135" s="236"/>
      <c r="AO1135" s="236"/>
      <c r="AP1135" s="236"/>
      <c r="AQ1135" s="236"/>
      <c r="AR1135" s="236"/>
      <c r="AS1135" s="236"/>
      <c r="AT1135" s="236"/>
      <c r="AU1135" s="236"/>
      <c r="AV1135" s="236"/>
      <c r="AW1135" s="236"/>
      <c r="AX1135" s="236"/>
      <c r="AY1135" s="236"/>
      <c r="AZ1135" s="236"/>
      <c r="BA1135" s="236"/>
      <c r="BB1135" s="236"/>
      <c r="BC1135" s="236"/>
      <c r="BD1135" s="236"/>
      <c r="BE1135" s="236"/>
      <c r="BF1135" s="236"/>
      <c r="BG1135" s="236"/>
      <c r="BH1135" s="236"/>
      <c r="BI1135" s="236"/>
      <c r="BJ1135" s="236"/>
      <c r="BK1135" s="236"/>
      <c r="BL1135" s="236"/>
      <c r="BM1135" s="239"/>
    </row>
    <row r="1136" spans="1:65">
      <c r="A1136" s="35"/>
      <c r="B1136" s="20" t="s">
        <v>261</v>
      </c>
      <c r="C1136" s="12"/>
      <c r="D1136" s="240">
        <v>89.01603333333334</v>
      </c>
      <c r="E1136" s="240">
        <v>37.611666666666665</v>
      </c>
      <c r="F1136" s="240">
        <v>87.833333333333329</v>
      </c>
      <c r="G1136" s="240">
        <v>88</v>
      </c>
      <c r="H1136" s="240">
        <v>87.5</v>
      </c>
      <c r="I1136" s="240">
        <v>88.166666666666671</v>
      </c>
      <c r="J1136" s="240">
        <v>90</v>
      </c>
      <c r="K1136" s="240">
        <v>87</v>
      </c>
      <c r="L1136" s="240">
        <v>79.833333333333329</v>
      </c>
      <c r="M1136" s="240">
        <v>86.666666666666671</v>
      </c>
      <c r="N1136" s="240">
        <v>87.333333333333329</v>
      </c>
      <c r="O1136" s="240">
        <v>89.089807772613895</v>
      </c>
      <c r="P1136" s="240">
        <v>94.533333333333346</v>
      </c>
      <c r="Q1136" s="240">
        <v>96.166666666666671</v>
      </c>
      <c r="R1136" s="240">
        <v>84.333333333333329</v>
      </c>
      <c r="S1136" s="240">
        <v>90.05</v>
      </c>
      <c r="T1136" s="240">
        <v>74.333333333333329</v>
      </c>
      <c r="U1136" s="240">
        <v>93.270600000000016</v>
      </c>
      <c r="V1136" s="240">
        <v>87.933333333333323</v>
      </c>
      <c r="W1136" s="235"/>
      <c r="X1136" s="236"/>
      <c r="Y1136" s="236"/>
      <c r="Z1136" s="236"/>
      <c r="AA1136" s="236"/>
      <c r="AB1136" s="236"/>
      <c r="AC1136" s="236"/>
      <c r="AD1136" s="236"/>
      <c r="AE1136" s="236"/>
      <c r="AF1136" s="236"/>
      <c r="AG1136" s="236"/>
      <c r="AH1136" s="236"/>
      <c r="AI1136" s="236"/>
      <c r="AJ1136" s="236"/>
      <c r="AK1136" s="236"/>
      <c r="AL1136" s="236"/>
      <c r="AM1136" s="236"/>
      <c r="AN1136" s="236"/>
      <c r="AO1136" s="236"/>
      <c r="AP1136" s="236"/>
      <c r="AQ1136" s="236"/>
      <c r="AR1136" s="236"/>
      <c r="AS1136" s="236"/>
      <c r="AT1136" s="236"/>
      <c r="AU1136" s="236"/>
      <c r="AV1136" s="236"/>
      <c r="AW1136" s="236"/>
      <c r="AX1136" s="236"/>
      <c r="AY1136" s="236"/>
      <c r="AZ1136" s="236"/>
      <c r="BA1136" s="236"/>
      <c r="BB1136" s="236"/>
      <c r="BC1136" s="236"/>
      <c r="BD1136" s="236"/>
      <c r="BE1136" s="236"/>
      <c r="BF1136" s="236"/>
      <c r="BG1136" s="236"/>
      <c r="BH1136" s="236"/>
      <c r="BI1136" s="236"/>
      <c r="BJ1136" s="236"/>
      <c r="BK1136" s="236"/>
      <c r="BL1136" s="236"/>
      <c r="BM1136" s="239"/>
    </row>
    <row r="1137" spans="1:65">
      <c r="A1137" s="35"/>
      <c r="B1137" s="3" t="s">
        <v>262</v>
      </c>
      <c r="C1137" s="33"/>
      <c r="D1137" s="241">
        <v>88.893695000000008</v>
      </c>
      <c r="E1137" s="241">
        <v>37.229999999999997</v>
      </c>
      <c r="F1137" s="241">
        <v>87.800000000000011</v>
      </c>
      <c r="G1137" s="241">
        <v>88</v>
      </c>
      <c r="H1137" s="241">
        <v>87.5</v>
      </c>
      <c r="I1137" s="241">
        <v>88</v>
      </c>
      <c r="J1137" s="241">
        <v>90</v>
      </c>
      <c r="K1137" s="241">
        <v>87</v>
      </c>
      <c r="L1137" s="241">
        <v>78</v>
      </c>
      <c r="M1137" s="241">
        <v>87</v>
      </c>
      <c r="N1137" s="241">
        <v>86.5</v>
      </c>
      <c r="O1137" s="241">
        <v>88.133861226769938</v>
      </c>
      <c r="P1137" s="241">
        <v>94.6</v>
      </c>
      <c r="Q1137" s="241">
        <v>96</v>
      </c>
      <c r="R1137" s="241">
        <v>82</v>
      </c>
      <c r="S1137" s="241">
        <v>89.95</v>
      </c>
      <c r="T1137" s="241">
        <v>75</v>
      </c>
      <c r="U1137" s="241">
        <v>93.598200000000006</v>
      </c>
      <c r="V1137" s="241">
        <v>88.1</v>
      </c>
      <c r="W1137" s="235"/>
      <c r="X1137" s="236"/>
      <c r="Y1137" s="236"/>
      <c r="Z1137" s="236"/>
      <c r="AA1137" s="236"/>
      <c r="AB1137" s="236"/>
      <c r="AC1137" s="236"/>
      <c r="AD1137" s="236"/>
      <c r="AE1137" s="236"/>
      <c r="AF1137" s="236"/>
      <c r="AG1137" s="236"/>
      <c r="AH1137" s="236"/>
      <c r="AI1137" s="236"/>
      <c r="AJ1137" s="236"/>
      <c r="AK1137" s="236"/>
      <c r="AL1137" s="236"/>
      <c r="AM1137" s="236"/>
      <c r="AN1137" s="236"/>
      <c r="AO1137" s="236"/>
      <c r="AP1137" s="236"/>
      <c r="AQ1137" s="236"/>
      <c r="AR1137" s="236"/>
      <c r="AS1137" s="236"/>
      <c r="AT1137" s="236"/>
      <c r="AU1137" s="236"/>
      <c r="AV1137" s="236"/>
      <c r="AW1137" s="236"/>
      <c r="AX1137" s="236"/>
      <c r="AY1137" s="236"/>
      <c r="AZ1137" s="236"/>
      <c r="BA1137" s="236"/>
      <c r="BB1137" s="236"/>
      <c r="BC1137" s="236"/>
      <c r="BD1137" s="236"/>
      <c r="BE1137" s="236"/>
      <c r="BF1137" s="236"/>
      <c r="BG1137" s="236"/>
      <c r="BH1137" s="236"/>
      <c r="BI1137" s="236"/>
      <c r="BJ1137" s="236"/>
      <c r="BK1137" s="236"/>
      <c r="BL1137" s="236"/>
      <c r="BM1137" s="239"/>
    </row>
    <row r="1138" spans="1:65">
      <c r="A1138" s="35"/>
      <c r="B1138" s="3" t="s">
        <v>263</v>
      </c>
      <c r="C1138" s="33"/>
      <c r="D1138" s="253">
        <v>1.0482591587707044</v>
      </c>
      <c r="E1138" s="253">
        <v>6.3353181977440585</v>
      </c>
      <c r="F1138" s="253">
        <v>0.84301047838485677</v>
      </c>
      <c r="G1138" s="253">
        <v>0.89442719099991586</v>
      </c>
      <c r="H1138" s="253">
        <v>1.0488088481701516</v>
      </c>
      <c r="I1138" s="253">
        <v>0.752772652709081</v>
      </c>
      <c r="J1138" s="253">
        <v>1.6733200530681511</v>
      </c>
      <c r="K1138" s="253">
        <v>0.63245553203367588</v>
      </c>
      <c r="L1138" s="253">
        <v>8.3046171896521912</v>
      </c>
      <c r="M1138" s="253">
        <v>1.6329931618554521</v>
      </c>
      <c r="N1138" s="253">
        <v>2.8047578623950171</v>
      </c>
      <c r="O1138" s="253">
        <v>3.1480219880047264</v>
      </c>
      <c r="P1138" s="253">
        <v>0.1505545305418152</v>
      </c>
      <c r="Q1138" s="253">
        <v>0.40824829046386302</v>
      </c>
      <c r="R1138" s="253">
        <v>10.652073350604903</v>
      </c>
      <c r="S1138" s="253">
        <v>3.931793483895103</v>
      </c>
      <c r="T1138" s="253">
        <v>3.9327683210007001</v>
      </c>
      <c r="U1138" s="253">
        <v>0.76448947670978307</v>
      </c>
      <c r="V1138" s="253">
        <v>0.93737221351321653</v>
      </c>
      <c r="W1138" s="247"/>
      <c r="X1138" s="248"/>
      <c r="Y1138" s="248"/>
      <c r="Z1138" s="248"/>
      <c r="AA1138" s="248"/>
      <c r="AB1138" s="248"/>
      <c r="AC1138" s="248"/>
      <c r="AD1138" s="248"/>
      <c r="AE1138" s="248"/>
      <c r="AF1138" s="248"/>
      <c r="AG1138" s="248"/>
      <c r="AH1138" s="248"/>
      <c r="AI1138" s="248"/>
      <c r="AJ1138" s="248"/>
      <c r="AK1138" s="248"/>
      <c r="AL1138" s="248"/>
      <c r="AM1138" s="248"/>
      <c r="AN1138" s="248"/>
      <c r="AO1138" s="248"/>
      <c r="AP1138" s="248"/>
      <c r="AQ1138" s="248"/>
      <c r="AR1138" s="248"/>
      <c r="AS1138" s="248"/>
      <c r="AT1138" s="248"/>
      <c r="AU1138" s="248"/>
      <c r="AV1138" s="248"/>
      <c r="AW1138" s="248"/>
      <c r="AX1138" s="248"/>
      <c r="AY1138" s="248"/>
      <c r="AZ1138" s="248"/>
      <c r="BA1138" s="248"/>
      <c r="BB1138" s="248"/>
      <c r="BC1138" s="248"/>
      <c r="BD1138" s="248"/>
      <c r="BE1138" s="248"/>
      <c r="BF1138" s="248"/>
      <c r="BG1138" s="248"/>
      <c r="BH1138" s="248"/>
      <c r="BI1138" s="248"/>
      <c r="BJ1138" s="248"/>
      <c r="BK1138" s="248"/>
      <c r="BL1138" s="248"/>
      <c r="BM1138" s="251"/>
    </row>
    <row r="1139" spans="1:65">
      <c r="A1139" s="35"/>
      <c r="B1139" s="3" t="s">
        <v>87</v>
      </c>
      <c r="C1139" s="33"/>
      <c r="D1139" s="13">
        <v>1.1776071338130146E-2</v>
      </c>
      <c r="E1139" s="13">
        <v>0.16844024099997498</v>
      </c>
      <c r="F1139" s="13">
        <v>9.5978422586511219E-3</v>
      </c>
      <c r="G1139" s="13">
        <v>1.0163945352271771E-2</v>
      </c>
      <c r="H1139" s="13">
        <v>1.1986386836230304E-2</v>
      </c>
      <c r="I1139" s="13">
        <v>8.5380641139026197E-3</v>
      </c>
      <c r="J1139" s="13">
        <v>1.859244503409057E-2</v>
      </c>
      <c r="K1139" s="13">
        <v>7.2696038164790332E-3</v>
      </c>
      <c r="L1139" s="13">
        <v>0.10402443243823205</v>
      </c>
      <c r="M1139" s="13">
        <v>1.884222879063983E-2</v>
      </c>
      <c r="N1139" s="13">
        <v>3.2115548042691039E-2</v>
      </c>
      <c r="O1139" s="13">
        <v>3.5335377488292491E-2</v>
      </c>
      <c r="P1139" s="13">
        <v>1.5926078689190604E-3</v>
      </c>
      <c r="Q1139" s="13">
        <v>4.2452161919985755E-3</v>
      </c>
      <c r="R1139" s="13">
        <v>0.12630917016527554</v>
      </c>
      <c r="S1139" s="13">
        <v>4.3662337411383707E-2</v>
      </c>
      <c r="T1139" s="13">
        <v>5.2907197143507181E-2</v>
      </c>
      <c r="U1139" s="13">
        <v>8.1964678763702913E-3</v>
      </c>
      <c r="V1139" s="13">
        <v>1.0660032754130591E-2</v>
      </c>
      <c r="W1139" s="166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2"/>
    </row>
    <row r="1140" spans="1:65">
      <c r="A1140" s="35"/>
      <c r="B1140" s="3" t="s">
        <v>264</v>
      </c>
      <c r="C1140" s="33"/>
      <c r="D1140" s="13">
        <v>8.2827224758563744E-4</v>
      </c>
      <c r="E1140" s="13">
        <v>-0.57712315459628316</v>
      </c>
      <c r="F1140" s="13">
        <v>-1.2469102992162195E-2</v>
      </c>
      <c r="G1140" s="13">
        <v>-1.0595230322318128E-2</v>
      </c>
      <c r="H1140" s="13">
        <v>-1.6216848331850331E-2</v>
      </c>
      <c r="I1140" s="13">
        <v>-8.7213576524739489E-3</v>
      </c>
      <c r="J1140" s="13">
        <v>1.1891241715811018E-2</v>
      </c>
      <c r="K1140" s="13">
        <v>-2.1838466341382645E-2</v>
      </c>
      <c r="L1140" s="13">
        <v>-0.10241499114467878</v>
      </c>
      <c r="M1140" s="13">
        <v>-2.5586211681070781E-2</v>
      </c>
      <c r="N1140" s="13">
        <v>-1.809072100169451E-2</v>
      </c>
      <c r="O1140" s="13">
        <v>1.6577356805909105E-3</v>
      </c>
      <c r="P1140" s="13">
        <v>6.2860578335570461E-2</v>
      </c>
      <c r="Q1140" s="13">
        <v>8.1224530500042524E-2</v>
      </c>
      <c r="R1140" s="13">
        <v>-5.1820429058888173E-2</v>
      </c>
      <c r="S1140" s="13">
        <v>1.2453403516764272E-2</v>
      </c>
      <c r="T1140" s="13">
        <v>-0.1642527892495339</v>
      </c>
      <c r="U1140" s="13">
        <v>4.8663369439763793E-2</v>
      </c>
      <c r="V1140" s="13">
        <v>-1.1344779390255799E-2</v>
      </c>
      <c r="W1140" s="166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2"/>
    </row>
    <row r="1141" spans="1:65">
      <c r="A1141" s="35"/>
      <c r="B1141" s="53" t="s">
        <v>265</v>
      </c>
      <c r="C1141" s="54"/>
      <c r="D1141" s="52">
        <v>0.57999999999999996</v>
      </c>
      <c r="E1141" s="52">
        <v>26.79</v>
      </c>
      <c r="F1141" s="52">
        <v>0.05</v>
      </c>
      <c r="G1141" s="52">
        <v>0.04</v>
      </c>
      <c r="H1141" s="52">
        <v>0.23</v>
      </c>
      <c r="I1141" s="52">
        <v>0.12</v>
      </c>
      <c r="J1141" s="52">
        <v>1.1000000000000001</v>
      </c>
      <c r="K1141" s="52">
        <v>0.5</v>
      </c>
      <c r="L1141" s="52">
        <v>4.3099999999999996</v>
      </c>
      <c r="M1141" s="52">
        <v>0.67</v>
      </c>
      <c r="N1141" s="52">
        <v>0.32</v>
      </c>
      <c r="O1141" s="52">
        <v>0.62</v>
      </c>
      <c r="P1141" s="52">
        <v>3.51</v>
      </c>
      <c r="Q1141" s="52">
        <v>4.38</v>
      </c>
      <c r="R1141" s="52">
        <v>1.92</v>
      </c>
      <c r="S1141" s="52">
        <v>1.1299999999999999</v>
      </c>
      <c r="T1141" s="52">
        <v>7.24</v>
      </c>
      <c r="U1141" s="52">
        <v>2.84</v>
      </c>
      <c r="V1141" s="52">
        <v>0</v>
      </c>
      <c r="W1141" s="166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2"/>
    </row>
    <row r="1142" spans="1:65">
      <c r="B1142" s="36"/>
      <c r="C1142" s="20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31"/>
      <c r="R1142" s="31"/>
      <c r="S1142" s="31"/>
      <c r="T1142" s="31"/>
      <c r="U1142" s="31"/>
      <c r="V1142" s="31"/>
      <c r="BM1142" s="62"/>
    </row>
    <row r="1143" spans="1:65" ht="15">
      <c r="B1143" s="37" t="s">
        <v>597</v>
      </c>
      <c r="BM1143" s="32" t="s">
        <v>67</v>
      </c>
    </row>
    <row r="1144" spans="1:65" ht="15">
      <c r="A1144" s="28" t="s">
        <v>45</v>
      </c>
      <c r="B1144" s="18" t="s">
        <v>115</v>
      </c>
      <c r="C1144" s="15" t="s">
        <v>116</v>
      </c>
      <c r="D1144" s="16" t="s">
        <v>234</v>
      </c>
      <c r="E1144" s="17" t="s">
        <v>234</v>
      </c>
      <c r="F1144" s="17" t="s">
        <v>234</v>
      </c>
      <c r="G1144" s="17" t="s">
        <v>234</v>
      </c>
      <c r="H1144" s="17" t="s">
        <v>234</v>
      </c>
      <c r="I1144" s="17" t="s">
        <v>234</v>
      </c>
      <c r="J1144" s="17" t="s">
        <v>234</v>
      </c>
      <c r="K1144" s="17" t="s">
        <v>234</v>
      </c>
      <c r="L1144" s="17" t="s">
        <v>234</v>
      </c>
      <c r="M1144" s="17" t="s">
        <v>234</v>
      </c>
      <c r="N1144" s="17" t="s">
        <v>234</v>
      </c>
      <c r="O1144" s="17" t="s">
        <v>234</v>
      </c>
      <c r="P1144" s="17" t="s">
        <v>234</v>
      </c>
      <c r="Q1144" s="17" t="s">
        <v>234</v>
      </c>
      <c r="R1144" s="166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2">
        <v>1</v>
      </c>
    </row>
    <row r="1145" spans="1:65">
      <c r="A1145" s="35"/>
      <c r="B1145" s="19" t="s">
        <v>235</v>
      </c>
      <c r="C1145" s="8" t="s">
        <v>235</v>
      </c>
      <c r="D1145" s="164" t="s">
        <v>241</v>
      </c>
      <c r="E1145" s="165" t="s">
        <v>242</v>
      </c>
      <c r="F1145" s="165" t="s">
        <v>243</v>
      </c>
      <c r="G1145" s="165" t="s">
        <v>244</v>
      </c>
      <c r="H1145" s="165" t="s">
        <v>245</v>
      </c>
      <c r="I1145" s="165" t="s">
        <v>246</v>
      </c>
      <c r="J1145" s="165" t="s">
        <v>247</v>
      </c>
      <c r="K1145" s="165" t="s">
        <v>248</v>
      </c>
      <c r="L1145" s="165" t="s">
        <v>249</v>
      </c>
      <c r="M1145" s="165" t="s">
        <v>250</v>
      </c>
      <c r="N1145" s="165" t="s">
        <v>251</v>
      </c>
      <c r="O1145" s="165" t="s">
        <v>253</v>
      </c>
      <c r="P1145" s="165" t="s">
        <v>255</v>
      </c>
      <c r="Q1145" s="165" t="s">
        <v>268</v>
      </c>
      <c r="R1145" s="166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 t="s">
        <v>3</v>
      </c>
    </row>
    <row r="1146" spans="1:65">
      <c r="A1146" s="35"/>
      <c r="B1146" s="19"/>
      <c r="C1146" s="8"/>
      <c r="D1146" s="9" t="s">
        <v>269</v>
      </c>
      <c r="E1146" s="10" t="s">
        <v>269</v>
      </c>
      <c r="F1146" s="10" t="s">
        <v>269</v>
      </c>
      <c r="G1146" s="10" t="s">
        <v>269</v>
      </c>
      <c r="H1146" s="10" t="s">
        <v>294</v>
      </c>
      <c r="I1146" s="10" t="s">
        <v>271</v>
      </c>
      <c r="J1146" s="10" t="s">
        <v>294</v>
      </c>
      <c r="K1146" s="10" t="s">
        <v>271</v>
      </c>
      <c r="L1146" s="10" t="s">
        <v>294</v>
      </c>
      <c r="M1146" s="10" t="s">
        <v>269</v>
      </c>
      <c r="N1146" s="10" t="s">
        <v>294</v>
      </c>
      <c r="O1146" s="10" t="s">
        <v>294</v>
      </c>
      <c r="P1146" s="10" t="s">
        <v>271</v>
      </c>
      <c r="Q1146" s="10" t="s">
        <v>269</v>
      </c>
      <c r="R1146" s="166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1</v>
      </c>
    </row>
    <row r="1147" spans="1:65">
      <c r="A1147" s="35"/>
      <c r="B1147" s="19"/>
      <c r="C1147" s="8"/>
      <c r="D1147" s="29" t="s">
        <v>295</v>
      </c>
      <c r="E1147" s="29" t="s">
        <v>295</v>
      </c>
      <c r="F1147" s="29" t="s">
        <v>295</v>
      </c>
      <c r="G1147" s="29" t="s">
        <v>295</v>
      </c>
      <c r="H1147" s="29" t="s">
        <v>297</v>
      </c>
      <c r="I1147" s="29" t="s">
        <v>297</v>
      </c>
      <c r="J1147" s="29" t="s">
        <v>297</v>
      </c>
      <c r="K1147" s="29" t="s">
        <v>297</v>
      </c>
      <c r="L1147" s="29" t="s">
        <v>298</v>
      </c>
      <c r="M1147" s="29" t="s">
        <v>295</v>
      </c>
      <c r="N1147" s="29" t="s">
        <v>298</v>
      </c>
      <c r="O1147" s="29" t="s">
        <v>295</v>
      </c>
      <c r="P1147" s="29" t="s">
        <v>295</v>
      </c>
      <c r="Q1147" s="29" t="s">
        <v>299</v>
      </c>
      <c r="R1147" s="166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>
        <v>1</v>
      </c>
    </row>
    <row r="1148" spans="1:65">
      <c r="A1148" s="35"/>
      <c r="B1148" s="18">
        <v>1</v>
      </c>
      <c r="C1148" s="14">
        <v>1</v>
      </c>
      <c r="D1148" s="246">
        <v>15.7</v>
      </c>
      <c r="E1148" s="246">
        <v>15.6</v>
      </c>
      <c r="F1148" s="272">
        <v>13.8</v>
      </c>
      <c r="G1148" s="246">
        <v>8</v>
      </c>
      <c r="H1148" s="272">
        <v>16</v>
      </c>
      <c r="I1148" s="246">
        <v>9.4</v>
      </c>
      <c r="J1148" s="272">
        <v>15.6</v>
      </c>
      <c r="K1148" s="246">
        <v>19.7</v>
      </c>
      <c r="L1148" s="246">
        <v>22.890462879865964</v>
      </c>
      <c r="M1148" s="246">
        <v>20.36</v>
      </c>
      <c r="N1148" s="246">
        <v>17.2</v>
      </c>
      <c r="O1148" s="254" t="s">
        <v>110</v>
      </c>
      <c r="P1148" s="246">
        <v>21.319949999999999</v>
      </c>
      <c r="Q1148" s="246">
        <v>16.8</v>
      </c>
      <c r="R1148" s="247"/>
      <c r="S1148" s="248"/>
      <c r="T1148" s="248"/>
      <c r="U1148" s="248"/>
      <c r="V1148" s="248"/>
      <c r="W1148" s="248"/>
      <c r="X1148" s="248"/>
      <c r="Y1148" s="248"/>
      <c r="Z1148" s="248"/>
      <c r="AA1148" s="248"/>
      <c r="AB1148" s="248"/>
      <c r="AC1148" s="248"/>
      <c r="AD1148" s="248"/>
      <c r="AE1148" s="248"/>
      <c r="AF1148" s="248"/>
      <c r="AG1148" s="248"/>
      <c r="AH1148" s="248"/>
      <c r="AI1148" s="248"/>
      <c r="AJ1148" s="248"/>
      <c r="AK1148" s="248"/>
      <c r="AL1148" s="248"/>
      <c r="AM1148" s="248"/>
      <c r="AN1148" s="248"/>
      <c r="AO1148" s="248"/>
      <c r="AP1148" s="248"/>
      <c r="AQ1148" s="248"/>
      <c r="AR1148" s="248"/>
      <c r="AS1148" s="248"/>
      <c r="AT1148" s="248"/>
      <c r="AU1148" s="248"/>
      <c r="AV1148" s="248"/>
      <c r="AW1148" s="248"/>
      <c r="AX1148" s="248"/>
      <c r="AY1148" s="248"/>
      <c r="AZ1148" s="248"/>
      <c r="BA1148" s="248"/>
      <c r="BB1148" s="248"/>
      <c r="BC1148" s="248"/>
      <c r="BD1148" s="248"/>
      <c r="BE1148" s="248"/>
      <c r="BF1148" s="248"/>
      <c r="BG1148" s="248"/>
      <c r="BH1148" s="248"/>
      <c r="BI1148" s="248"/>
      <c r="BJ1148" s="248"/>
      <c r="BK1148" s="248"/>
      <c r="BL1148" s="248"/>
      <c r="BM1148" s="249">
        <v>1</v>
      </c>
    </row>
    <row r="1149" spans="1:65">
      <c r="A1149" s="35"/>
      <c r="B1149" s="19">
        <v>1</v>
      </c>
      <c r="C1149" s="8">
        <v>2</v>
      </c>
      <c r="D1149" s="250">
        <v>14.2</v>
      </c>
      <c r="E1149" s="250">
        <v>15.400000000000002</v>
      </c>
      <c r="F1149" s="274">
        <v>14.8</v>
      </c>
      <c r="G1149" s="275">
        <v>12.9</v>
      </c>
      <c r="H1149" s="274">
        <v>16.2</v>
      </c>
      <c r="I1149" s="250">
        <v>8.8000000000000007</v>
      </c>
      <c r="J1149" s="274">
        <v>15.6</v>
      </c>
      <c r="K1149" s="250">
        <v>19.2</v>
      </c>
      <c r="L1149" s="250">
        <v>22.939139015680773</v>
      </c>
      <c r="M1149" s="250">
        <v>20.3</v>
      </c>
      <c r="N1149" s="250">
        <v>16.100000000000001</v>
      </c>
      <c r="O1149" s="255" t="s">
        <v>110</v>
      </c>
      <c r="P1149" s="250">
        <v>19.731300000000001</v>
      </c>
      <c r="Q1149" s="250">
        <v>18.399999999999999</v>
      </c>
      <c r="R1149" s="247"/>
      <c r="S1149" s="248"/>
      <c r="T1149" s="248"/>
      <c r="U1149" s="248"/>
      <c r="V1149" s="248"/>
      <c r="W1149" s="248"/>
      <c r="X1149" s="248"/>
      <c r="Y1149" s="248"/>
      <c r="Z1149" s="248"/>
      <c r="AA1149" s="248"/>
      <c r="AB1149" s="248"/>
      <c r="AC1149" s="248"/>
      <c r="AD1149" s="248"/>
      <c r="AE1149" s="248"/>
      <c r="AF1149" s="248"/>
      <c r="AG1149" s="248"/>
      <c r="AH1149" s="248"/>
      <c r="AI1149" s="248"/>
      <c r="AJ1149" s="248"/>
      <c r="AK1149" s="248"/>
      <c r="AL1149" s="248"/>
      <c r="AM1149" s="248"/>
      <c r="AN1149" s="248"/>
      <c r="AO1149" s="248"/>
      <c r="AP1149" s="248"/>
      <c r="AQ1149" s="248"/>
      <c r="AR1149" s="248"/>
      <c r="AS1149" s="248"/>
      <c r="AT1149" s="248"/>
      <c r="AU1149" s="248"/>
      <c r="AV1149" s="248"/>
      <c r="AW1149" s="248"/>
      <c r="AX1149" s="248"/>
      <c r="AY1149" s="248"/>
      <c r="AZ1149" s="248"/>
      <c r="BA1149" s="248"/>
      <c r="BB1149" s="248"/>
      <c r="BC1149" s="248"/>
      <c r="BD1149" s="248"/>
      <c r="BE1149" s="248"/>
      <c r="BF1149" s="248"/>
      <c r="BG1149" s="248"/>
      <c r="BH1149" s="248"/>
      <c r="BI1149" s="248"/>
      <c r="BJ1149" s="248"/>
      <c r="BK1149" s="248"/>
      <c r="BL1149" s="248"/>
      <c r="BM1149" s="249">
        <v>49</v>
      </c>
    </row>
    <row r="1150" spans="1:65">
      <c r="A1150" s="35"/>
      <c r="B1150" s="19">
        <v>1</v>
      </c>
      <c r="C1150" s="8">
        <v>3</v>
      </c>
      <c r="D1150" s="250">
        <v>15.400000000000002</v>
      </c>
      <c r="E1150" s="250">
        <v>16.3</v>
      </c>
      <c r="F1150" s="274">
        <v>15.7</v>
      </c>
      <c r="G1150" s="250">
        <v>9.1999999999999993</v>
      </c>
      <c r="H1150" s="274">
        <v>15.6</v>
      </c>
      <c r="I1150" s="250">
        <v>9.3000000000000007</v>
      </c>
      <c r="J1150" s="274">
        <v>15.8</v>
      </c>
      <c r="K1150" s="274">
        <v>19.100000000000001</v>
      </c>
      <c r="L1150" s="253">
        <v>22.701274961251602</v>
      </c>
      <c r="M1150" s="253">
        <v>19.809999999999999</v>
      </c>
      <c r="N1150" s="253">
        <v>18.2</v>
      </c>
      <c r="O1150" s="276">
        <v>0.1</v>
      </c>
      <c r="P1150" s="253">
        <v>19.580000000000002</v>
      </c>
      <c r="Q1150" s="253">
        <v>21.8</v>
      </c>
      <c r="R1150" s="247"/>
      <c r="S1150" s="248"/>
      <c r="T1150" s="248"/>
      <c r="U1150" s="248"/>
      <c r="V1150" s="248"/>
      <c r="W1150" s="248"/>
      <c r="X1150" s="248"/>
      <c r="Y1150" s="248"/>
      <c r="Z1150" s="248"/>
      <c r="AA1150" s="248"/>
      <c r="AB1150" s="248"/>
      <c r="AC1150" s="248"/>
      <c r="AD1150" s="248"/>
      <c r="AE1150" s="248"/>
      <c r="AF1150" s="248"/>
      <c r="AG1150" s="248"/>
      <c r="AH1150" s="248"/>
      <c r="AI1150" s="248"/>
      <c r="AJ1150" s="248"/>
      <c r="AK1150" s="248"/>
      <c r="AL1150" s="248"/>
      <c r="AM1150" s="248"/>
      <c r="AN1150" s="248"/>
      <c r="AO1150" s="248"/>
      <c r="AP1150" s="248"/>
      <c r="AQ1150" s="248"/>
      <c r="AR1150" s="248"/>
      <c r="AS1150" s="248"/>
      <c r="AT1150" s="248"/>
      <c r="AU1150" s="248"/>
      <c r="AV1150" s="248"/>
      <c r="AW1150" s="248"/>
      <c r="AX1150" s="248"/>
      <c r="AY1150" s="248"/>
      <c r="AZ1150" s="248"/>
      <c r="BA1150" s="248"/>
      <c r="BB1150" s="248"/>
      <c r="BC1150" s="248"/>
      <c r="BD1150" s="248"/>
      <c r="BE1150" s="248"/>
      <c r="BF1150" s="248"/>
      <c r="BG1150" s="248"/>
      <c r="BH1150" s="248"/>
      <c r="BI1150" s="248"/>
      <c r="BJ1150" s="248"/>
      <c r="BK1150" s="248"/>
      <c r="BL1150" s="248"/>
      <c r="BM1150" s="249">
        <v>16</v>
      </c>
    </row>
    <row r="1151" spans="1:65">
      <c r="A1151" s="35"/>
      <c r="B1151" s="19">
        <v>1</v>
      </c>
      <c r="C1151" s="8">
        <v>4</v>
      </c>
      <c r="D1151" s="250">
        <v>14.5</v>
      </c>
      <c r="E1151" s="250">
        <v>14.4</v>
      </c>
      <c r="F1151" s="274">
        <v>14</v>
      </c>
      <c r="G1151" s="250">
        <v>9.1999999999999993</v>
      </c>
      <c r="H1151" s="280">
        <v>13.7</v>
      </c>
      <c r="I1151" s="250">
        <v>9.1</v>
      </c>
      <c r="J1151" s="274">
        <v>16</v>
      </c>
      <c r="K1151" s="274">
        <v>18.899999999999999</v>
      </c>
      <c r="L1151" s="253">
        <v>22.844692181458111</v>
      </c>
      <c r="M1151" s="253">
        <v>20.62</v>
      </c>
      <c r="N1151" s="253">
        <v>19.399999999999999</v>
      </c>
      <c r="O1151" s="276">
        <v>0.1</v>
      </c>
      <c r="P1151" s="253">
        <v>20.2742</v>
      </c>
      <c r="Q1151" s="253">
        <v>20.6</v>
      </c>
      <c r="R1151" s="247"/>
      <c r="S1151" s="248"/>
      <c r="T1151" s="248"/>
      <c r="U1151" s="248"/>
      <c r="V1151" s="248"/>
      <c r="W1151" s="248"/>
      <c r="X1151" s="248"/>
      <c r="Y1151" s="248"/>
      <c r="Z1151" s="248"/>
      <c r="AA1151" s="248"/>
      <c r="AB1151" s="248"/>
      <c r="AC1151" s="248"/>
      <c r="AD1151" s="248"/>
      <c r="AE1151" s="248"/>
      <c r="AF1151" s="248"/>
      <c r="AG1151" s="248"/>
      <c r="AH1151" s="248"/>
      <c r="AI1151" s="248"/>
      <c r="AJ1151" s="248"/>
      <c r="AK1151" s="248"/>
      <c r="AL1151" s="248"/>
      <c r="AM1151" s="248"/>
      <c r="AN1151" s="248"/>
      <c r="AO1151" s="248"/>
      <c r="AP1151" s="248"/>
      <c r="AQ1151" s="248"/>
      <c r="AR1151" s="248"/>
      <c r="AS1151" s="248"/>
      <c r="AT1151" s="248"/>
      <c r="AU1151" s="248"/>
      <c r="AV1151" s="248"/>
      <c r="AW1151" s="248"/>
      <c r="AX1151" s="248"/>
      <c r="AY1151" s="248"/>
      <c r="AZ1151" s="248"/>
      <c r="BA1151" s="248"/>
      <c r="BB1151" s="248"/>
      <c r="BC1151" s="248"/>
      <c r="BD1151" s="248"/>
      <c r="BE1151" s="248"/>
      <c r="BF1151" s="248"/>
      <c r="BG1151" s="248"/>
      <c r="BH1151" s="248"/>
      <c r="BI1151" s="248"/>
      <c r="BJ1151" s="248"/>
      <c r="BK1151" s="248"/>
      <c r="BL1151" s="248"/>
      <c r="BM1151" s="249">
        <v>16.465312735959127</v>
      </c>
    </row>
    <row r="1152" spans="1:65">
      <c r="A1152" s="35"/>
      <c r="B1152" s="19">
        <v>1</v>
      </c>
      <c r="C1152" s="8">
        <v>5</v>
      </c>
      <c r="D1152" s="250">
        <v>15.299999999999999</v>
      </c>
      <c r="E1152" s="250">
        <v>15.9</v>
      </c>
      <c r="F1152" s="250">
        <v>14.5</v>
      </c>
      <c r="G1152" s="250">
        <v>10.199999999999999</v>
      </c>
      <c r="H1152" s="250">
        <v>15.400000000000002</v>
      </c>
      <c r="I1152" s="250">
        <v>8.8000000000000007</v>
      </c>
      <c r="J1152" s="250">
        <v>15.7</v>
      </c>
      <c r="K1152" s="250">
        <v>18.600000000000001</v>
      </c>
      <c r="L1152" s="250">
        <v>22.10833009635067</v>
      </c>
      <c r="M1152" s="250">
        <v>20.57</v>
      </c>
      <c r="N1152" s="250">
        <v>17.600000000000001</v>
      </c>
      <c r="O1152" s="255" t="s">
        <v>110</v>
      </c>
      <c r="P1152" s="250">
        <v>20.799300000000002</v>
      </c>
      <c r="Q1152" s="250">
        <v>18.100000000000001</v>
      </c>
      <c r="R1152" s="247"/>
      <c r="S1152" s="248"/>
      <c r="T1152" s="248"/>
      <c r="U1152" s="248"/>
      <c r="V1152" s="248"/>
      <c r="W1152" s="248"/>
      <c r="X1152" s="248"/>
      <c r="Y1152" s="248"/>
      <c r="Z1152" s="248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  <c r="AM1152" s="248"/>
      <c r="AN1152" s="248"/>
      <c r="AO1152" s="248"/>
      <c r="AP1152" s="248"/>
      <c r="AQ1152" s="248"/>
      <c r="AR1152" s="248"/>
      <c r="AS1152" s="248"/>
      <c r="AT1152" s="248"/>
      <c r="AU1152" s="248"/>
      <c r="AV1152" s="248"/>
      <c r="AW1152" s="248"/>
      <c r="AX1152" s="248"/>
      <c r="AY1152" s="248"/>
      <c r="AZ1152" s="248"/>
      <c r="BA1152" s="248"/>
      <c r="BB1152" s="248"/>
      <c r="BC1152" s="248"/>
      <c r="BD1152" s="248"/>
      <c r="BE1152" s="248"/>
      <c r="BF1152" s="248"/>
      <c r="BG1152" s="248"/>
      <c r="BH1152" s="248"/>
      <c r="BI1152" s="248"/>
      <c r="BJ1152" s="248"/>
      <c r="BK1152" s="248"/>
      <c r="BL1152" s="248"/>
      <c r="BM1152" s="249">
        <v>119</v>
      </c>
    </row>
    <row r="1153" spans="1:65">
      <c r="A1153" s="35"/>
      <c r="B1153" s="19">
        <v>1</v>
      </c>
      <c r="C1153" s="8">
        <v>6</v>
      </c>
      <c r="D1153" s="250">
        <v>15.7</v>
      </c>
      <c r="E1153" s="250">
        <v>16.3</v>
      </c>
      <c r="F1153" s="250">
        <v>14.3</v>
      </c>
      <c r="G1153" s="250">
        <v>8.3000000000000007</v>
      </c>
      <c r="H1153" s="250">
        <v>16.3</v>
      </c>
      <c r="I1153" s="250">
        <v>9.6</v>
      </c>
      <c r="J1153" s="250">
        <v>16</v>
      </c>
      <c r="K1153" s="250">
        <v>18.7</v>
      </c>
      <c r="L1153" s="250">
        <v>22.107344270205083</v>
      </c>
      <c r="M1153" s="250">
        <v>20.38</v>
      </c>
      <c r="N1153" s="250">
        <v>16.399999999999999</v>
      </c>
      <c r="O1153" s="255" t="s">
        <v>110</v>
      </c>
      <c r="P1153" s="250">
        <v>20.078399999999998</v>
      </c>
      <c r="Q1153" s="250">
        <v>19.3</v>
      </c>
      <c r="R1153" s="247"/>
      <c r="S1153" s="248"/>
      <c r="T1153" s="248"/>
      <c r="U1153" s="248"/>
      <c r="V1153" s="248"/>
      <c r="W1153" s="248"/>
      <c r="X1153" s="248"/>
      <c r="Y1153" s="248"/>
      <c r="Z1153" s="248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  <c r="AM1153" s="248"/>
      <c r="AN1153" s="248"/>
      <c r="AO1153" s="248"/>
      <c r="AP1153" s="248"/>
      <c r="AQ1153" s="248"/>
      <c r="AR1153" s="248"/>
      <c r="AS1153" s="248"/>
      <c r="AT1153" s="248"/>
      <c r="AU1153" s="248"/>
      <c r="AV1153" s="248"/>
      <c r="AW1153" s="248"/>
      <c r="AX1153" s="248"/>
      <c r="AY1153" s="248"/>
      <c r="AZ1153" s="248"/>
      <c r="BA1153" s="248"/>
      <c r="BB1153" s="248"/>
      <c r="BC1153" s="248"/>
      <c r="BD1153" s="248"/>
      <c r="BE1153" s="248"/>
      <c r="BF1153" s="248"/>
      <c r="BG1153" s="248"/>
      <c r="BH1153" s="248"/>
      <c r="BI1153" s="248"/>
      <c r="BJ1153" s="248"/>
      <c r="BK1153" s="248"/>
      <c r="BL1153" s="248"/>
      <c r="BM1153" s="251"/>
    </row>
    <row r="1154" spans="1:65">
      <c r="A1154" s="35"/>
      <c r="B1154" s="20" t="s">
        <v>261</v>
      </c>
      <c r="C1154" s="12"/>
      <c r="D1154" s="252">
        <v>15.133333333333333</v>
      </c>
      <c r="E1154" s="252">
        <v>15.649999999999999</v>
      </c>
      <c r="F1154" s="252">
        <v>14.516666666666666</v>
      </c>
      <c r="G1154" s="252">
        <v>9.6333333333333329</v>
      </c>
      <c r="H1154" s="252">
        <v>15.533333333333333</v>
      </c>
      <c r="I1154" s="252">
        <v>9.1666666666666679</v>
      </c>
      <c r="J1154" s="252">
        <v>15.783333333333333</v>
      </c>
      <c r="K1154" s="252">
        <v>19.033333333333335</v>
      </c>
      <c r="L1154" s="252">
        <v>22.598540567468703</v>
      </c>
      <c r="M1154" s="252">
        <v>20.34</v>
      </c>
      <c r="N1154" s="252">
        <v>17.483333333333334</v>
      </c>
      <c r="O1154" s="252">
        <v>0.1</v>
      </c>
      <c r="P1154" s="252">
        <v>20.297191666666667</v>
      </c>
      <c r="Q1154" s="252">
        <v>19.166666666666664</v>
      </c>
      <c r="R1154" s="247"/>
      <c r="S1154" s="248"/>
      <c r="T1154" s="248"/>
      <c r="U1154" s="248"/>
      <c r="V1154" s="248"/>
      <c r="W1154" s="248"/>
      <c r="X1154" s="248"/>
      <c r="Y1154" s="248"/>
      <c r="Z1154" s="248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  <c r="AM1154" s="248"/>
      <c r="AN1154" s="248"/>
      <c r="AO1154" s="248"/>
      <c r="AP1154" s="248"/>
      <c r="AQ1154" s="248"/>
      <c r="AR1154" s="248"/>
      <c r="AS1154" s="248"/>
      <c r="AT1154" s="248"/>
      <c r="AU1154" s="248"/>
      <c r="AV1154" s="248"/>
      <c r="AW1154" s="248"/>
      <c r="AX1154" s="248"/>
      <c r="AY1154" s="248"/>
      <c r="AZ1154" s="248"/>
      <c r="BA1154" s="248"/>
      <c r="BB1154" s="248"/>
      <c r="BC1154" s="248"/>
      <c r="BD1154" s="248"/>
      <c r="BE1154" s="248"/>
      <c r="BF1154" s="248"/>
      <c r="BG1154" s="248"/>
      <c r="BH1154" s="248"/>
      <c r="BI1154" s="248"/>
      <c r="BJ1154" s="248"/>
      <c r="BK1154" s="248"/>
      <c r="BL1154" s="248"/>
      <c r="BM1154" s="251"/>
    </row>
    <row r="1155" spans="1:65">
      <c r="A1155" s="35"/>
      <c r="B1155" s="3" t="s">
        <v>262</v>
      </c>
      <c r="C1155" s="33"/>
      <c r="D1155" s="253">
        <v>15.350000000000001</v>
      </c>
      <c r="E1155" s="253">
        <v>15.75</v>
      </c>
      <c r="F1155" s="253">
        <v>14.4</v>
      </c>
      <c r="G1155" s="253">
        <v>9.1999999999999993</v>
      </c>
      <c r="H1155" s="253">
        <v>15.8</v>
      </c>
      <c r="I1155" s="253">
        <v>9.1999999999999993</v>
      </c>
      <c r="J1155" s="253">
        <v>15.75</v>
      </c>
      <c r="K1155" s="253">
        <v>19</v>
      </c>
      <c r="L1155" s="253">
        <v>22.772983571354857</v>
      </c>
      <c r="M1155" s="253">
        <v>20.369999999999997</v>
      </c>
      <c r="N1155" s="253">
        <v>17.399999999999999</v>
      </c>
      <c r="O1155" s="253">
        <v>0.1</v>
      </c>
      <c r="P1155" s="253">
        <v>20.176299999999998</v>
      </c>
      <c r="Q1155" s="253">
        <v>18.850000000000001</v>
      </c>
      <c r="R1155" s="247"/>
      <c r="S1155" s="248"/>
      <c r="T1155" s="248"/>
      <c r="U1155" s="248"/>
      <c r="V1155" s="248"/>
      <c r="W1155" s="248"/>
      <c r="X1155" s="248"/>
      <c r="Y1155" s="248"/>
      <c r="Z1155" s="248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  <c r="AM1155" s="248"/>
      <c r="AN1155" s="248"/>
      <c r="AO1155" s="248"/>
      <c r="AP1155" s="248"/>
      <c r="AQ1155" s="248"/>
      <c r="AR1155" s="248"/>
      <c r="AS1155" s="248"/>
      <c r="AT1155" s="248"/>
      <c r="AU1155" s="248"/>
      <c r="AV1155" s="248"/>
      <c r="AW1155" s="248"/>
      <c r="AX1155" s="248"/>
      <c r="AY1155" s="248"/>
      <c r="AZ1155" s="248"/>
      <c r="BA1155" s="248"/>
      <c r="BB1155" s="248"/>
      <c r="BC1155" s="248"/>
      <c r="BD1155" s="248"/>
      <c r="BE1155" s="248"/>
      <c r="BF1155" s="248"/>
      <c r="BG1155" s="248"/>
      <c r="BH1155" s="248"/>
      <c r="BI1155" s="248"/>
      <c r="BJ1155" s="248"/>
      <c r="BK1155" s="248"/>
      <c r="BL1155" s="248"/>
      <c r="BM1155" s="251"/>
    </row>
    <row r="1156" spans="1:65">
      <c r="A1156" s="35"/>
      <c r="B1156" s="3" t="s">
        <v>263</v>
      </c>
      <c r="C1156" s="33"/>
      <c r="D1156" s="253">
        <v>0.63456021516217576</v>
      </c>
      <c r="E1156" s="253">
        <v>0.71203932475671594</v>
      </c>
      <c r="F1156" s="253">
        <v>0.67946057035464991</v>
      </c>
      <c r="G1156" s="253">
        <v>1.7783887838902535</v>
      </c>
      <c r="H1156" s="253">
        <v>0.96263527187957698</v>
      </c>
      <c r="I1156" s="253">
        <v>0.3265986323710901</v>
      </c>
      <c r="J1156" s="253">
        <v>0.18348478592697201</v>
      </c>
      <c r="K1156" s="253">
        <v>0.39832984656772386</v>
      </c>
      <c r="L1156" s="253">
        <v>0.38831714373038423</v>
      </c>
      <c r="M1156" s="253">
        <v>0.28837475617675062</v>
      </c>
      <c r="N1156" s="253">
        <v>1.2139467313958487</v>
      </c>
      <c r="O1156" s="253">
        <v>0</v>
      </c>
      <c r="P1156" s="253">
        <v>0.66047604984334285</v>
      </c>
      <c r="Q1156" s="253">
        <v>1.807392228230128</v>
      </c>
      <c r="R1156" s="247"/>
      <c r="S1156" s="248"/>
      <c r="T1156" s="248"/>
      <c r="U1156" s="248"/>
      <c r="V1156" s="248"/>
      <c r="W1156" s="248"/>
      <c r="X1156" s="248"/>
      <c r="Y1156" s="248"/>
      <c r="Z1156" s="248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  <c r="AM1156" s="248"/>
      <c r="AN1156" s="248"/>
      <c r="AO1156" s="248"/>
      <c r="AP1156" s="248"/>
      <c r="AQ1156" s="248"/>
      <c r="AR1156" s="248"/>
      <c r="AS1156" s="248"/>
      <c r="AT1156" s="248"/>
      <c r="AU1156" s="248"/>
      <c r="AV1156" s="248"/>
      <c r="AW1156" s="248"/>
      <c r="AX1156" s="248"/>
      <c r="AY1156" s="248"/>
      <c r="AZ1156" s="248"/>
      <c r="BA1156" s="248"/>
      <c r="BB1156" s="248"/>
      <c r="BC1156" s="248"/>
      <c r="BD1156" s="248"/>
      <c r="BE1156" s="248"/>
      <c r="BF1156" s="248"/>
      <c r="BG1156" s="248"/>
      <c r="BH1156" s="248"/>
      <c r="BI1156" s="248"/>
      <c r="BJ1156" s="248"/>
      <c r="BK1156" s="248"/>
      <c r="BL1156" s="248"/>
      <c r="BM1156" s="251"/>
    </row>
    <row r="1157" spans="1:65">
      <c r="A1157" s="35"/>
      <c r="B1157" s="3" t="s">
        <v>87</v>
      </c>
      <c r="C1157" s="33"/>
      <c r="D1157" s="13">
        <v>4.1931291750804567E-2</v>
      </c>
      <c r="E1157" s="13">
        <v>4.5497720431739039E-2</v>
      </c>
      <c r="F1157" s="13">
        <v>4.6805550196646381E-2</v>
      </c>
      <c r="G1157" s="13">
        <v>0.18460783223774258</v>
      </c>
      <c r="H1157" s="13">
        <v>6.1972227803406242E-2</v>
      </c>
      <c r="I1157" s="13">
        <v>3.5628941713209822E-2</v>
      </c>
      <c r="J1157" s="13">
        <v>1.1625224029164013E-2</v>
      </c>
      <c r="K1157" s="13">
        <v>2.0928012954521392E-2</v>
      </c>
      <c r="L1157" s="13">
        <v>1.7183284140453687E-2</v>
      </c>
      <c r="M1157" s="13">
        <v>1.4177716626192263E-2</v>
      </c>
      <c r="N1157" s="13">
        <v>6.943451275858048E-2</v>
      </c>
      <c r="O1157" s="13">
        <v>0</v>
      </c>
      <c r="P1157" s="13">
        <v>3.2540267672991355E-2</v>
      </c>
      <c r="Q1157" s="13">
        <v>9.4298724951137128E-2</v>
      </c>
      <c r="R1157" s="166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3" t="s">
        <v>264</v>
      </c>
      <c r="C1158" s="33"/>
      <c r="D1158" s="13">
        <v>-8.0896088886112771E-2</v>
      </c>
      <c r="E1158" s="13">
        <v>-4.9516990599185018E-2</v>
      </c>
      <c r="F1158" s="13">
        <v>-0.11834856103502678</v>
      </c>
      <c r="G1158" s="13">
        <v>-0.41493165129534493</v>
      </c>
      <c r="H1158" s="13">
        <v>-5.6602593438168647E-2</v>
      </c>
      <c r="I1158" s="13">
        <v>-0.44327406265127967</v>
      </c>
      <c r="J1158" s="13">
        <v>-4.1419158783203458E-2</v>
      </c>
      <c r="K1158" s="13">
        <v>0.15596549173134289</v>
      </c>
      <c r="L1158" s="13">
        <v>0.37249385601495577</v>
      </c>
      <c r="M1158" s="13">
        <v>0.23532424352796033</v>
      </c>
      <c r="N1158" s="13">
        <v>6.1828196870559182E-2</v>
      </c>
      <c r="O1158" s="13">
        <v>-0.99392662613801397</v>
      </c>
      <c r="P1158" s="13">
        <v>0.23272433340054177</v>
      </c>
      <c r="Q1158" s="13">
        <v>0.16406332354732411</v>
      </c>
      <c r="R1158" s="166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53" t="s">
        <v>265</v>
      </c>
      <c r="C1159" s="54"/>
      <c r="D1159" s="52">
        <v>0.13</v>
      </c>
      <c r="E1159" s="52">
        <v>0.03</v>
      </c>
      <c r="F1159" s="52">
        <v>0.26</v>
      </c>
      <c r="G1159" s="52">
        <v>1.28</v>
      </c>
      <c r="H1159" s="52">
        <v>0.05</v>
      </c>
      <c r="I1159" s="52">
        <v>1.37</v>
      </c>
      <c r="J1159" s="52">
        <v>0</v>
      </c>
      <c r="K1159" s="52">
        <v>0.67</v>
      </c>
      <c r="L1159" s="52">
        <v>1.41</v>
      </c>
      <c r="M1159" s="52">
        <v>0.95</v>
      </c>
      <c r="N1159" s="52">
        <v>0.35</v>
      </c>
      <c r="O1159" s="52" t="s">
        <v>266</v>
      </c>
      <c r="P1159" s="52">
        <v>0.94</v>
      </c>
      <c r="Q1159" s="52">
        <v>0.7</v>
      </c>
      <c r="R1159" s="166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B1160" s="36" t="s">
        <v>315</v>
      </c>
      <c r="C1160" s="20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31"/>
      <c r="BM1160" s="62"/>
    </row>
    <row r="1161" spans="1:65">
      <c r="BM1161" s="62"/>
    </row>
    <row r="1162" spans="1:65">
      <c r="BM1162" s="62"/>
    </row>
    <row r="1163" spans="1:65">
      <c r="BM1163" s="62"/>
    </row>
    <row r="1164" spans="1:65">
      <c r="BM1164" s="62"/>
    </row>
    <row r="1165" spans="1:65">
      <c r="BM1165" s="62"/>
    </row>
    <row r="1166" spans="1:65">
      <c r="BM1166" s="62"/>
    </row>
    <row r="1167" spans="1:65">
      <c r="BM1167" s="62"/>
    </row>
    <row r="1168" spans="1:65">
      <c r="BM1168" s="62"/>
    </row>
    <row r="1169" spans="65:65">
      <c r="BM1169" s="62"/>
    </row>
    <row r="1170" spans="65:65">
      <c r="BM1170" s="62"/>
    </row>
    <row r="1171" spans="65:65">
      <c r="BM1171" s="62"/>
    </row>
    <row r="1172" spans="65:65">
      <c r="BM1172" s="62"/>
    </row>
    <row r="1173" spans="65:65">
      <c r="BM1173" s="62"/>
    </row>
    <row r="1174" spans="65:65">
      <c r="BM1174" s="62"/>
    </row>
    <row r="1175" spans="65:65">
      <c r="BM1175" s="62"/>
    </row>
    <row r="1176" spans="65:65">
      <c r="BM1176" s="62"/>
    </row>
    <row r="1177" spans="65:65">
      <c r="BM1177" s="62"/>
    </row>
    <row r="1178" spans="65:65">
      <c r="BM1178" s="62"/>
    </row>
    <row r="1179" spans="65:65">
      <c r="BM1179" s="62"/>
    </row>
    <row r="1180" spans="65:65">
      <c r="BM1180" s="62"/>
    </row>
    <row r="1181" spans="65:65">
      <c r="BM1181" s="62"/>
    </row>
    <row r="1182" spans="65:65">
      <c r="BM1182" s="62"/>
    </row>
    <row r="1183" spans="65:65">
      <c r="BM1183" s="62"/>
    </row>
    <row r="1184" spans="65:65">
      <c r="BM1184" s="62"/>
    </row>
    <row r="1185" spans="65:65">
      <c r="BM1185" s="62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3"/>
    </row>
    <row r="1210" spans="65:65">
      <c r="BM1210" s="64"/>
    </row>
    <row r="1211" spans="65:65">
      <c r="BM1211" s="64"/>
    </row>
    <row r="1212" spans="65:65">
      <c r="BM1212" s="64"/>
    </row>
    <row r="1213" spans="65:65">
      <c r="BM1213" s="64"/>
    </row>
    <row r="1214" spans="65:65">
      <c r="BM1214" s="64"/>
    </row>
    <row r="1215" spans="65:65">
      <c r="BM1215" s="64"/>
    </row>
    <row r="1216" spans="65:65">
      <c r="BM1216" s="64"/>
    </row>
    <row r="1217" spans="65:65">
      <c r="BM1217" s="64"/>
    </row>
    <row r="1218" spans="65:65">
      <c r="BM1218" s="64"/>
    </row>
    <row r="1219" spans="65:65">
      <c r="BM1219" s="64"/>
    </row>
    <row r="1220" spans="65:65">
      <c r="BM1220" s="64"/>
    </row>
    <row r="1221" spans="65:65">
      <c r="BM1221" s="64"/>
    </row>
    <row r="1222" spans="65:65">
      <c r="BM1222" s="64"/>
    </row>
    <row r="1223" spans="65:65">
      <c r="BM1223" s="64"/>
    </row>
    <row r="1224" spans="65:65">
      <c r="BM1224" s="64"/>
    </row>
    <row r="1225" spans="65:65">
      <c r="BM1225" s="64"/>
    </row>
    <row r="1226" spans="65:65">
      <c r="BM1226" s="64"/>
    </row>
    <row r="1227" spans="65:65">
      <c r="BM1227" s="64"/>
    </row>
    <row r="1228" spans="65:65">
      <c r="BM1228" s="64"/>
    </row>
    <row r="1229" spans="65:65">
      <c r="BM1229" s="64"/>
    </row>
    <row r="1230" spans="65:65">
      <c r="BM1230" s="64"/>
    </row>
    <row r="1231" spans="65:65">
      <c r="BM1231" s="64"/>
    </row>
    <row r="1232" spans="65:65">
      <c r="BM1232" s="64"/>
    </row>
    <row r="1233" spans="65:65">
      <c r="BM1233" s="64"/>
    </row>
    <row r="1234" spans="65:65">
      <c r="BM1234" s="64"/>
    </row>
    <row r="1235" spans="65:65">
      <c r="BM1235" s="64"/>
    </row>
    <row r="1236" spans="65:65">
      <c r="BM1236" s="64"/>
    </row>
    <row r="1237" spans="65:65">
      <c r="BM1237" s="64"/>
    </row>
    <row r="1238" spans="65:65">
      <c r="BM1238" s="64"/>
    </row>
    <row r="1239" spans="65:65">
      <c r="BM1239" s="64"/>
    </row>
    <row r="1240" spans="65:65">
      <c r="BM1240" s="64"/>
    </row>
    <row r="1241" spans="65:65">
      <c r="BM1241" s="64"/>
    </row>
    <row r="1242" spans="65:65">
      <c r="BM1242" s="64"/>
    </row>
    <row r="1243" spans="65:65">
      <c r="BM1243" s="64"/>
    </row>
  </sheetData>
  <dataConsolidate/>
  <conditionalFormatting sqref="B6:V11 B24:U29 B42:U47 B60:P65 B78:V83 B96:S101 B114:V119 B132:V137 B150:V155 B168:O173 B186:V191 B205:V210 B223:N228 B241:V246 B259:E264 B277:E282 B295:E300 B313:V318 B331:P336 B349:E354 B367:L372 B385:N390 B403:P408 B421:E426 B439:O444 B457:V462 B475:T480 B493:S498 B511:G516 B529:V534 B547:V552 B565:V570 B584:V589 B602:O607 B621:E626 B639:V644 B657:V662 B675:V680 B693:E698 B711:E716 B729:F734 B747:N752 B765:M770 B783:V788 B801:V806 B819:S824 B838:Q843 B857:E862 B875:Q880 B893:U898 B911:N916 B929:G934 B947:Q952 B965:R970 B983:V988 B1001:R1006 B1019:E1024 B1037:Q1042 B1056:V1061 B1074:T1079 B1093:Q1098 B1112:G1117 B1130:V1135 B1148:Q1153">
    <cfRule type="expression" dxfId="14" priority="192">
      <formula>AND($B6&lt;&gt;$B5,NOT(ISBLANK(INDIRECT(Anlyt_LabRefThisCol))))</formula>
    </cfRule>
  </conditionalFormatting>
  <conditionalFormatting sqref="C2:V17 C20:U35 C38:U53 C56:P71 C74:V89 C92:S107 C110:V125 C128:V143 C146:V161 C164:O179 C182:V197 C201:V216 C219:N234 C237:V252 C255:E270 C273:E288 C291:E306 C309:V324 C327:P342 C345:E360 C363:L378 C381:N396 C399:P414 C417:E432 C435:O450 C453:V468 C471:T486 C489:S504 C507:G522 C525:V540 C543:V558 C561:V576 C580:V595 C598:O613 C617:E632 C635:V650 C653:V668 C671:V686 C689:E704 C707:E722 C725:F740 C743:N758 C761:M776 C779:V794 C797:V812 C815:S830 C834:Q849 C853:E868 C871:Q886 C889:U904 C907:N922 C925:G940 C943:Q958 C961:R976 C979:V994 C997:R1012 C1015:E1030 C1033:Q1048 C1052:V1067 C1070:T1085 C1089:Q1104 C1108:G1123 C1126:V1141 C1144:Q115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A19A9-8D06-4FDE-991D-36F166C8C4B6}">
  <sheetPr codeName="Sheet16"/>
  <dimension ref="A1:BN24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9.5">
      <c r="B1" s="37" t="s">
        <v>598</v>
      </c>
      <c r="BM1" s="32" t="s">
        <v>267</v>
      </c>
    </row>
    <row r="2" spans="1:66" ht="19.5">
      <c r="A2" s="28" t="s">
        <v>122</v>
      </c>
      <c r="B2" s="18" t="s">
        <v>115</v>
      </c>
      <c r="C2" s="15" t="s">
        <v>116</v>
      </c>
      <c r="D2" s="16" t="s">
        <v>318</v>
      </c>
      <c r="E2" s="16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9" t="s">
        <v>117</v>
      </c>
      <c r="E3" s="16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100</v>
      </c>
      <c r="E4" s="16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13.706</v>
      </c>
      <c r="E6" s="16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13.683999999999999</v>
      </c>
      <c r="E7" s="16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24</v>
      </c>
    </row>
    <row r="8" spans="1:66">
      <c r="A8" s="35"/>
      <c r="B8" s="20" t="s">
        <v>261</v>
      </c>
      <c r="C8" s="12"/>
      <c r="D8" s="26">
        <v>13.695</v>
      </c>
      <c r="E8" s="16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262</v>
      </c>
      <c r="C9" s="33"/>
      <c r="D9" s="11">
        <v>13.695</v>
      </c>
      <c r="E9" s="16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13.695</v>
      </c>
      <c r="BN9" s="32"/>
    </row>
    <row r="10" spans="1:66">
      <c r="A10" s="35"/>
      <c r="B10" s="3" t="s">
        <v>263</v>
      </c>
      <c r="C10" s="33"/>
      <c r="D10" s="27">
        <v>1.5556349186104216E-2</v>
      </c>
      <c r="E10" s="16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30</v>
      </c>
    </row>
    <row r="11" spans="1:66">
      <c r="A11" s="35"/>
      <c r="B11" s="3" t="s">
        <v>87</v>
      </c>
      <c r="C11" s="33"/>
      <c r="D11" s="13">
        <v>1.1359145079302092E-3</v>
      </c>
      <c r="E11" s="16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264</v>
      </c>
      <c r="C12" s="33"/>
      <c r="D12" s="13">
        <v>0</v>
      </c>
      <c r="E12" s="16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265</v>
      </c>
      <c r="C13" s="54"/>
      <c r="D13" s="52" t="s">
        <v>266</v>
      </c>
      <c r="E13" s="16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599</v>
      </c>
      <c r="BM15" s="32" t="s">
        <v>267</v>
      </c>
    </row>
    <row r="16" spans="1:66" ht="15">
      <c r="A16" s="28" t="s">
        <v>105</v>
      </c>
      <c r="B16" s="18" t="s">
        <v>115</v>
      </c>
      <c r="C16" s="15" t="s">
        <v>116</v>
      </c>
      <c r="D16" s="16" t="s">
        <v>318</v>
      </c>
      <c r="E16" s="16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235</v>
      </c>
      <c r="C17" s="8" t="s">
        <v>235</v>
      </c>
      <c r="D17" s="9" t="s">
        <v>117</v>
      </c>
      <c r="E17" s="16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100</v>
      </c>
      <c r="E18" s="16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16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42">
        <v>0.80400000000000005</v>
      </c>
      <c r="E20" s="232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43">
        <v>1</v>
      </c>
    </row>
    <row r="21" spans="1:65">
      <c r="A21" s="35"/>
      <c r="B21" s="19">
        <v>1</v>
      </c>
      <c r="C21" s="8">
        <v>2</v>
      </c>
      <c r="D21" s="244">
        <v>0.81999999999999984</v>
      </c>
      <c r="E21" s="232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43">
        <v>25</v>
      </c>
    </row>
    <row r="22" spans="1:65">
      <c r="A22" s="35"/>
      <c r="B22" s="20" t="s">
        <v>261</v>
      </c>
      <c r="C22" s="12"/>
      <c r="D22" s="245">
        <v>0.81199999999999994</v>
      </c>
      <c r="E22" s="232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43">
        <v>16</v>
      </c>
    </row>
    <row r="23" spans="1:65">
      <c r="A23" s="35"/>
      <c r="B23" s="3" t="s">
        <v>262</v>
      </c>
      <c r="C23" s="33"/>
      <c r="D23" s="27">
        <v>0.81199999999999994</v>
      </c>
      <c r="E23" s="232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43">
        <v>0.81200000000000006</v>
      </c>
    </row>
    <row r="24" spans="1:65">
      <c r="A24" s="35"/>
      <c r="B24" s="3" t="s">
        <v>263</v>
      </c>
      <c r="C24" s="33"/>
      <c r="D24" s="27">
        <v>1.1313708498984614E-2</v>
      </c>
      <c r="E24" s="232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43">
        <v>31</v>
      </c>
    </row>
    <row r="25" spans="1:65">
      <c r="A25" s="35"/>
      <c r="B25" s="3" t="s">
        <v>87</v>
      </c>
      <c r="C25" s="33"/>
      <c r="D25" s="13">
        <v>1.3933138545547556E-2</v>
      </c>
      <c r="E25" s="16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264</v>
      </c>
      <c r="C26" s="33"/>
      <c r="D26" s="13">
        <v>-1.1102230246251565E-16</v>
      </c>
      <c r="E26" s="16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265</v>
      </c>
      <c r="C27" s="54"/>
      <c r="D27" s="52" t="s">
        <v>266</v>
      </c>
      <c r="E27" s="16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9.5">
      <c r="B29" s="37" t="s">
        <v>600</v>
      </c>
      <c r="BM29" s="32" t="s">
        <v>267</v>
      </c>
    </row>
    <row r="30" spans="1:65" ht="19.5">
      <c r="A30" s="28" t="s">
        <v>319</v>
      </c>
      <c r="B30" s="18" t="s">
        <v>115</v>
      </c>
      <c r="C30" s="15" t="s">
        <v>116</v>
      </c>
      <c r="D30" s="16" t="s">
        <v>318</v>
      </c>
      <c r="E30" s="16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235</v>
      </c>
      <c r="C31" s="8" t="s">
        <v>235</v>
      </c>
      <c r="D31" s="9" t="s">
        <v>117</v>
      </c>
      <c r="E31" s="16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1</v>
      </c>
    </row>
    <row r="32" spans="1:65">
      <c r="A32" s="35"/>
      <c r="B32" s="19"/>
      <c r="C32" s="8"/>
      <c r="D32" s="9" t="s">
        <v>100</v>
      </c>
      <c r="E32" s="16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2</v>
      </c>
    </row>
    <row r="33" spans="1:65">
      <c r="A33" s="35"/>
      <c r="B33" s="19"/>
      <c r="C33" s="8"/>
      <c r="D33" s="29"/>
      <c r="E33" s="16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2</v>
      </c>
    </row>
    <row r="34" spans="1:65">
      <c r="A34" s="35"/>
      <c r="B34" s="18">
        <v>1</v>
      </c>
      <c r="C34" s="14">
        <v>1</v>
      </c>
      <c r="D34" s="22">
        <v>5.21</v>
      </c>
      <c r="E34" s="16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>
        <v>1</v>
      </c>
      <c r="C35" s="8">
        <v>2</v>
      </c>
      <c r="D35" s="10">
        <v>5.23</v>
      </c>
      <c r="E35" s="16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26</v>
      </c>
    </row>
    <row r="36" spans="1:65">
      <c r="A36" s="35"/>
      <c r="B36" s="20" t="s">
        <v>261</v>
      </c>
      <c r="C36" s="12"/>
      <c r="D36" s="26">
        <v>5.2200000000000006</v>
      </c>
      <c r="E36" s="166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16</v>
      </c>
    </row>
    <row r="37" spans="1:65">
      <c r="A37" s="35"/>
      <c r="B37" s="3" t="s">
        <v>262</v>
      </c>
      <c r="C37" s="33"/>
      <c r="D37" s="11">
        <v>5.2200000000000006</v>
      </c>
      <c r="E37" s="166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5.22</v>
      </c>
    </row>
    <row r="38" spans="1:65">
      <c r="A38" s="35"/>
      <c r="B38" s="3" t="s">
        <v>263</v>
      </c>
      <c r="C38" s="33"/>
      <c r="D38" s="27">
        <v>1.4142135623731277E-2</v>
      </c>
      <c r="E38" s="16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32</v>
      </c>
    </row>
    <row r="39" spans="1:65">
      <c r="A39" s="35"/>
      <c r="B39" s="3" t="s">
        <v>87</v>
      </c>
      <c r="C39" s="33"/>
      <c r="D39" s="13">
        <v>2.7092213838565663E-3</v>
      </c>
      <c r="E39" s="16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264</v>
      </c>
      <c r="C40" s="33"/>
      <c r="D40" s="13">
        <v>2.2204460492503131E-16</v>
      </c>
      <c r="E40" s="16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265</v>
      </c>
      <c r="C41" s="54"/>
      <c r="D41" s="52" t="s">
        <v>266</v>
      </c>
      <c r="E41" s="16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9.5">
      <c r="B43" s="37" t="s">
        <v>601</v>
      </c>
      <c r="BM43" s="32" t="s">
        <v>267</v>
      </c>
    </row>
    <row r="44" spans="1:65" ht="19.5">
      <c r="A44" s="28" t="s">
        <v>320</v>
      </c>
      <c r="B44" s="18" t="s">
        <v>115</v>
      </c>
      <c r="C44" s="15" t="s">
        <v>116</v>
      </c>
      <c r="D44" s="16" t="s">
        <v>318</v>
      </c>
      <c r="E44" s="16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235</v>
      </c>
      <c r="C45" s="8" t="s">
        <v>235</v>
      </c>
      <c r="D45" s="9" t="s">
        <v>117</v>
      </c>
      <c r="E45" s="16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1</v>
      </c>
    </row>
    <row r="46" spans="1:65">
      <c r="A46" s="35"/>
      <c r="B46" s="19"/>
      <c r="C46" s="8"/>
      <c r="D46" s="9" t="s">
        <v>100</v>
      </c>
      <c r="E46" s="16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3.39</v>
      </c>
      <c r="E48" s="16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3.4079999999999999</v>
      </c>
      <c r="E49" s="16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27</v>
      </c>
    </row>
    <row r="50" spans="1:65">
      <c r="A50" s="35"/>
      <c r="B50" s="20" t="s">
        <v>261</v>
      </c>
      <c r="C50" s="12"/>
      <c r="D50" s="26">
        <v>3.399</v>
      </c>
      <c r="E50" s="16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262</v>
      </c>
      <c r="C51" s="33"/>
      <c r="D51" s="11">
        <v>3.399</v>
      </c>
      <c r="E51" s="16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3.399</v>
      </c>
    </row>
    <row r="52" spans="1:65">
      <c r="A52" s="35"/>
      <c r="B52" s="3" t="s">
        <v>263</v>
      </c>
      <c r="C52" s="33"/>
      <c r="D52" s="27">
        <v>1.272792206135771E-2</v>
      </c>
      <c r="E52" s="16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33</v>
      </c>
    </row>
    <row r="53" spans="1:65">
      <c r="A53" s="35"/>
      <c r="B53" s="3" t="s">
        <v>87</v>
      </c>
      <c r="C53" s="33"/>
      <c r="D53" s="13">
        <v>3.7446078438828213E-3</v>
      </c>
      <c r="E53" s="16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264</v>
      </c>
      <c r="C54" s="33"/>
      <c r="D54" s="13">
        <v>0</v>
      </c>
      <c r="E54" s="16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265</v>
      </c>
      <c r="C55" s="54"/>
      <c r="D55" s="52" t="s">
        <v>266</v>
      </c>
      <c r="E55" s="16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602</v>
      </c>
      <c r="BM57" s="32" t="s">
        <v>267</v>
      </c>
    </row>
    <row r="58" spans="1:65" ht="15">
      <c r="A58" s="28" t="s">
        <v>112</v>
      </c>
      <c r="B58" s="18" t="s">
        <v>115</v>
      </c>
      <c r="C58" s="15" t="s">
        <v>116</v>
      </c>
      <c r="D58" s="16" t="s">
        <v>318</v>
      </c>
      <c r="E58" s="16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235</v>
      </c>
      <c r="C59" s="8" t="s">
        <v>235</v>
      </c>
      <c r="D59" s="9" t="s">
        <v>117</v>
      </c>
      <c r="E59" s="16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</v>
      </c>
    </row>
    <row r="60" spans="1:65">
      <c r="A60" s="35"/>
      <c r="B60" s="19"/>
      <c r="C60" s="8"/>
      <c r="D60" s="9" t="s">
        <v>100</v>
      </c>
      <c r="E60" s="16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2.35</v>
      </c>
      <c r="E62" s="16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2.46</v>
      </c>
      <c r="E63" s="16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24</v>
      </c>
    </row>
    <row r="64" spans="1:65">
      <c r="A64" s="35"/>
      <c r="B64" s="20" t="s">
        <v>261</v>
      </c>
      <c r="C64" s="12"/>
      <c r="D64" s="26">
        <v>2.4050000000000002</v>
      </c>
      <c r="E64" s="16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262</v>
      </c>
      <c r="C65" s="33"/>
      <c r="D65" s="11">
        <v>2.4050000000000002</v>
      </c>
      <c r="E65" s="16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2.4049999999999998</v>
      </c>
    </row>
    <row r="66" spans="1:65">
      <c r="A66" s="35"/>
      <c r="B66" s="3" t="s">
        <v>263</v>
      </c>
      <c r="C66" s="33"/>
      <c r="D66" s="27">
        <v>7.7781745930520133E-2</v>
      </c>
      <c r="E66" s="16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30</v>
      </c>
    </row>
    <row r="67" spans="1:65">
      <c r="A67" s="35"/>
      <c r="B67" s="3" t="s">
        <v>87</v>
      </c>
      <c r="C67" s="33"/>
      <c r="D67" s="13">
        <v>3.234168229959257E-2</v>
      </c>
      <c r="E67" s="16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264</v>
      </c>
      <c r="C68" s="33"/>
      <c r="D68" s="13">
        <v>2.2204460492503131E-16</v>
      </c>
      <c r="E68" s="16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265</v>
      </c>
      <c r="C69" s="54"/>
      <c r="D69" s="52" t="s">
        <v>266</v>
      </c>
      <c r="E69" s="16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603</v>
      </c>
      <c r="BM71" s="32" t="s">
        <v>267</v>
      </c>
    </row>
    <row r="72" spans="1:65" ht="15">
      <c r="A72" s="28" t="s">
        <v>113</v>
      </c>
      <c r="B72" s="18" t="s">
        <v>115</v>
      </c>
      <c r="C72" s="15" t="s">
        <v>116</v>
      </c>
      <c r="D72" s="16" t="s">
        <v>318</v>
      </c>
      <c r="E72" s="16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235</v>
      </c>
      <c r="C73" s="8" t="s">
        <v>235</v>
      </c>
      <c r="D73" s="9" t="s">
        <v>117</v>
      </c>
      <c r="E73" s="16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1</v>
      </c>
    </row>
    <row r="74" spans="1:65">
      <c r="A74" s="35"/>
      <c r="B74" s="19"/>
      <c r="C74" s="8"/>
      <c r="D74" s="9" t="s">
        <v>100</v>
      </c>
      <c r="E74" s="16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3</v>
      </c>
    </row>
    <row r="75" spans="1:65">
      <c r="A75" s="35"/>
      <c r="B75" s="19"/>
      <c r="C75" s="8"/>
      <c r="D75" s="29"/>
      <c r="E75" s="16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3</v>
      </c>
    </row>
    <row r="76" spans="1:65">
      <c r="A76" s="35"/>
      <c r="B76" s="18">
        <v>1</v>
      </c>
      <c r="C76" s="14">
        <v>1</v>
      </c>
      <c r="D76" s="242">
        <v>8.1000000000000003E-2</v>
      </c>
      <c r="E76" s="232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43">
        <v>1</v>
      </c>
    </row>
    <row r="77" spans="1:65">
      <c r="A77" s="35"/>
      <c r="B77" s="19">
        <v>1</v>
      </c>
      <c r="C77" s="8">
        <v>2</v>
      </c>
      <c r="D77" s="244">
        <v>7.8E-2</v>
      </c>
      <c r="E77" s="232"/>
      <c r="F77" s="233"/>
      <c r="G77" s="233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43">
        <v>25</v>
      </c>
    </row>
    <row r="78" spans="1:65">
      <c r="A78" s="35"/>
      <c r="B78" s="20" t="s">
        <v>261</v>
      </c>
      <c r="C78" s="12"/>
      <c r="D78" s="245">
        <v>7.9500000000000001E-2</v>
      </c>
      <c r="E78" s="232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43">
        <v>16</v>
      </c>
    </row>
    <row r="79" spans="1:65">
      <c r="A79" s="35"/>
      <c r="B79" s="3" t="s">
        <v>262</v>
      </c>
      <c r="C79" s="33"/>
      <c r="D79" s="27">
        <v>7.9500000000000001E-2</v>
      </c>
      <c r="E79" s="232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43">
        <v>7.9500000000000001E-2</v>
      </c>
    </row>
    <row r="80" spans="1:65">
      <c r="A80" s="35"/>
      <c r="B80" s="3" t="s">
        <v>263</v>
      </c>
      <c r="C80" s="33"/>
      <c r="D80" s="27">
        <v>2.1213203435596446E-3</v>
      </c>
      <c r="E80" s="232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43">
        <v>31</v>
      </c>
    </row>
    <row r="81" spans="1:65">
      <c r="A81" s="35"/>
      <c r="B81" s="3" t="s">
        <v>87</v>
      </c>
      <c r="C81" s="33"/>
      <c r="D81" s="13">
        <v>2.6683274761756536E-2</v>
      </c>
      <c r="E81" s="16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264</v>
      </c>
      <c r="C82" s="33"/>
      <c r="D82" s="13">
        <v>0</v>
      </c>
      <c r="E82" s="16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265</v>
      </c>
      <c r="C83" s="54"/>
      <c r="D83" s="52" t="s">
        <v>266</v>
      </c>
      <c r="E83" s="16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9.5">
      <c r="B85" s="37" t="s">
        <v>604</v>
      </c>
      <c r="BM85" s="32" t="s">
        <v>267</v>
      </c>
    </row>
    <row r="86" spans="1:65" ht="19.5">
      <c r="A86" s="28" t="s">
        <v>321</v>
      </c>
      <c r="B86" s="18" t="s">
        <v>115</v>
      </c>
      <c r="C86" s="15" t="s">
        <v>116</v>
      </c>
      <c r="D86" s="16" t="s">
        <v>318</v>
      </c>
      <c r="E86" s="16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235</v>
      </c>
      <c r="C87" s="8" t="s">
        <v>235</v>
      </c>
      <c r="D87" s="9" t="s">
        <v>117</v>
      </c>
      <c r="E87" s="16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1</v>
      </c>
    </row>
    <row r="88" spans="1:65">
      <c r="A88" s="35"/>
      <c r="B88" s="19"/>
      <c r="C88" s="8"/>
      <c r="D88" s="9" t="s">
        <v>100</v>
      </c>
      <c r="E88" s="16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3</v>
      </c>
    </row>
    <row r="89" spans="1:65">
      <c r="A89" s="35"/>
      <c r="B89" s="19"/>
      <c r="C89" s="8"/>
      <c r="D89" s="29"/>
      <c r="E89" s="16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3</v>
      </c>
    </row>
    <row r="90" spans="1:65">
      <c r="A90" s="35"/>
      <c r="B90" s="18">
        <v>1</v>
      </c>
      <c r="C90" s="14">
        <v>1</v>
      </c>
      <c r="D90" s="242">
        <v>0.123</v>
      </c>
      <c r="E90" s="232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43">
        <v>1</v>
      </c>
    </row>
    <row r="91" spans="1:65">
      <c r="A91" s="35"/>
      <c r="B91" s="19">
        <v>1</v>
      </c>
      <c r="C91" s="8">
        <v>2</v>
      </c>
      <c r="D91" s="244">
        <v>0.11499999999999999</v>
      </c>
      <c r="E91" s="232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43">
        <v>26</v>
      </c>
    </row>
    <row r="92" spans="1:65">
      <c r="A92" s="35"/>
      <c r="B92" s="20" t="s">
        <v>261</v>
      </c>
      <c r="C92" s="12"/>
      <c r="D92" s="245">
        <v>0.11899999999999999</v>
      </c>
      <c r="E92" s="232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43">
        <v>16</v>
      </c>
    </row>
    <row r="93" spans="1:65">
      <c r="A93" s="35"/>
      <c r="B93" s="3" t="s">
        <v>262</v>
      </c>
      <c r="C93" s="33"/>
      <c r="D93" s="27">
        <v>0.11899999999999999</v>
      </c>
      <c r="E93" s="232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I93" s="233"/>
      <c r="BJ93" s="233"/>
      <c r="BK93" s="233"/>
      <c r="BL93" s="233"/>
      <c r="BM93" s="243">
        <v>0.11899999999999999</v>
      </c>
    </row>
    <row r="94" spans="1:65">
      <c r="A94" s="35"/>
      <c r="B94" s="3" t="s">
        <v>263</v>
      </c>
      <c r="C94" s="33"/>
      <c r="D94" s="27">
        <v>5.6568542494923853E-3</v>
      </c>
      <c r="E94" s="232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43">
        <v>32</v>
      </c>
    </row>
    <row r="95" spans="1:65">
      <c r="A95" s="35"/>
      <c r="B95" s="3" t="s">
        <v>87</v>
      </c>
      <c r="C95" s="33"/>
      <c r="D95" s="13">
        <v>4.7536590331868786E-2</v>
      </c>
      <c r="E95" s="16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264</v>
      </c>
      <c r="C96" s="33"/>
      <c r="D96" s="13">
        <v>0</v>
      </c>
      <c r="E96" s="16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265</v>
      </c>
      <c r="C97" s="54"/>
      <c r="D97" s="52" t="s">
        <v>266</v>
      </c>
      <c r="E97" s="16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605</v>
      </c>
      <c r="BM99" s="32" t="s">
        <v>267</v>
      </c>
    </row>
    <row r="100" spans="1:65" ht="15">
      <c r="A100" s="28" t="s">
        <v>6</v>
      </c>
      <c r="B100" s="18" t="s">
        <v>115</v>
      </c>
      <c r="C100" s="15" t="s">
        <v>116</v>
      </c>
      <c r="D100" s="16" t="s">
        <v>318</v>
      </c>
      <c r="E100" s="16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235</v>
      </c>
      <c r="C101" s="8" t="s">
        <v>235</v>
      </c>
      <c r="D101" s="9" t="s">
        <v>117</v>
      </c>
      <c r="E101" s="16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1</v>
      </c>
    </row>
    <row r="102" spans="1:65">
      <c r="A102" s="35"/>
      <c r="B102" s="19"/>
      <c r="C102" s="8"/>
      <c r="D102" s="9" t="s">
        <v>100</v>
      </c>
      <c r="E102" s="16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2</v>
      </c>
    </row>
    <row r="103" spans="1:65">
      <c r="A103" s="35"/>
      <c r="B103" s="19"/>
      <c r="C103" s="8"/>
      <c r="D103" s="29"/>
      <c r="E103" s="16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2</v>
      </c>
    </row>
    <row r="104" spans="1:65">
      <c r="A104" s="35"/>
      <c r="B104" s="18">
        <v>1</v>
      </c>
      <c r="C104" s="14">
        <v>1</v>
      </c>
      <c r="D104" s="22">
        <v>1.63</v>
      </c>
      <c r="E104" s="166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2">
        <v>1</v>
      </c>
    </row>
    <row r="105" spans="1:65">
      <c r="A105" s="35"/>
      <c r="B105" s="19">
        <v>1</v>
      </c>
      <c r="C105" s="8">
        <v>2</v>
      </c>
      <c r="D105" s="10">
        <v>1.67</v>
      </c>
      <c r="E105" s="16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2">
        <v>27</v>
      </c>
    </row>
    <row r="106" spans="1:65">
      <c r="A106" s="35"/>
      <c r="B106" s="20" t="s">
        <v>261</v>
      </c>
      <c r="C106" s="12"/>
      <c r="D106" s="26">
        <v>1.65</v>
      </c>
      <c r="E106" s="16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2">
        <v>16</v>
      </c>
    </row>
    <row r="107" spans="1:65">
      <c r="A107" s="35"/>
      <c r="B107" s="3" t="s">
        <v>262</v>
      </c>
      <c r="C107" s="33"/>
      <c r="D107" s="11">
        <v>1.65</v>
      </c>
      <c r="E107" s="16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1.65</v>
      </c>
    </row>
    <row r="108" spans="1:65">
      <c r="A108" s="35"/>
      <c r="B108" s="3" t="s">
        <v>263</v>
      </c>
      <c r="C108" s="33"/>
      <c r="D108" s="27">
        <v>2.8284271247461926E-2</v>
      </c>
      <c r="E108" s="166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>
        <v>33</v>
      </c>
    </row>
    <row r="109" spans="1:65">
      <c r="A109" s="35"/>
      <c r="B109" s="3" t="s">
        <v>87</v>
      </c>
      <c r="C109" s="33"/>
      <c r="D109" s="13">
        <v>1.7141982574219349E-2</v>
      </c>
      <c r="E109" s="16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264</v>
      </c>
      <c r="C110" s="33"/>
      <c r="D110" s="13">
        <v>0</v>
      </c>
      <c r="E110" s="16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265</v>
      </c>
      <c r="C111" s="54"/>
      <c r="D111" s="52" t="s">
        <v>266</v>
      </c>
      <c r="E111" s="16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9.5">
      <c r="B113" s="37" t="s">
        <v>606</v>
      </c>
      <c r="BM113" s="32" t="s">
        <v>267</v>
      </c>
    </row>
    <row r="114" spans="1:65" ht="19.5">
      <c r="A114" s="28" t="s">
        <v>322</v>
      </c>
      <c r="B114" s="18" t="s">
        <v>115</v>
      </c>
      <c r="C114" s="15" t="s">
        <v>116</v>
      </c>
      <c r="D114" s="16" t="s">
        <v>318</v>
      </c>
      <c r="E114" s="16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235</v>
      </c>
      <c r="C115" s="8" t="s">
        <v>235</v>
      </c>
      <c r="D115" s="9" t="s">
        <v>117</v>
      </c>
      <c r="E115" s="16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1</v>
      </c>
    </row>
    <row r="116" spans="1:65">
      <c r="A116" s="35"/>
      <c r="B116" s="19"/>
      <c r="C116" s="8"/>
      <c r="D116" s="9" t="s">
        <v>100</v>
      </c>
      <c r="E116" s="16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</v>
      </c>
    </row>
    <row r="117" spans="1:65">
      <c r="A117" s="35"/>
      <c r="B117" s="19"/>
      <c r="C117" s="8"/>
      <c r="D117" s="29"/>
      <c r="E117" s="16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</v>
      </c>
    </row>
    <row r="118" spans="1:65">
      <c r="A118" s="35"/>
      <c r="B118" s="18">
        <v>1</v>
      </c>
      <c r="C118" s="14">
        <v>1</v>
      </c>
      <c r="D118" s="22">
        <v>66.78</v>
      </c>
      <c r="E118" s="166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</v>
      </c>
    </row>
    <row r="119" spans="1:65">
      <c r="A119" s="35"/>
      <c r="B119" s="19">
        <v>1</v>
      </c>
      <c r="C119" s="8">
        <v>2</v>
      </c>
      <c r="D119" s="10">
        <v>66.94</v>
      </c>
      <c r="E119" s="166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24</v>
      </c>
    </row>
    <row r="120" spans="1:65">
      <c r="A120" s="35"/>
      <c r="B120" s="20" t="s">
        <v>261</v>
      </c>
      <c r="C120" s="12"/>
      <c r="D120" s="26">
        <v>66.86</v>
      </c>
      <c r="E120" s="166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16</v>
      </c>
    </row>
    <row r="121" spans="1:65">
      <c r="A121" s="35"/>
      <c r="B121" s="3" t="s">
        <v>262</v>
      </c>
      <c r="C121" s="33"/>
      <c r="D121" s="11">
        <v>66.86</v>
      </c>
      <c r="E121" s="166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66.86</v>
      </c>
    </row>
    <row r="122" spans="1:65">
      <c r="A122" s="35"/>
      <c r="B122" s="3" t="s">
        <v>263</v>
      </c>
      <c r="C122" s="33"/>
      <c r="D122" s="27">
        <v>0.11313708498984519</v>
      </c>
      <c r="E122" s="166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30</v>
      </c>
    </row>
    <row r="123" spans="1:65">
      <c r="A123" s="35"/>
      <c r="B123" s="3" t="s">
        <v>87</v>
      </c>
      <c r="C123" s="33"/>
      <c r="D123" s="13">
        <v>1.6921490426240681E-3</v>
      </c>
      <c r="E123" s="16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264</v>
      </c>
      <c r="C124" s="33"/>
      <c r="D124" s="13">
        <v>0</v>
      </c>
      <c r="E124" s="16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265</v>
      </c>
      <c r="C125" s="54"/>
      <c r="D125" s="52" t="s">
        <v>266</v>
      </c>
      <c r="E125" s="16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9.5">
      <c r="B127" s="37" t="s">
        <v>607</v>
      </c>
      <c r="BM127" s="32" t="s">
        <v>267</v>
      </c>
    </row>
    <row r="128" spans="1:65" ht="19.5">
      <c r="A128" s="28" t="s">
        <v>323</v>
      </c>
      <c r="B128" s="18" t="s">
        <v>115</v>
      </c>
      <c r="C128" s="15" t="s">
        <v>116</v>
      </c>
      <c r="D128" s="16" t="s">
        <v>318</v>
      </c>
      <c r="E128" s="16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235</v>
      </c>
      <c r="C129" s="8" t="s">
        <v>235</v>
      </c>
      <c r="D129" s="9" t="s">
        <v>117</v>
      </c>
      <c r="E129" s="16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100</v>
      </c>
      <c r="E130" s="16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2</v>
      </c>
    </row>
    <row r="131" spans="1:65">
      <c r="A131" s="35"/>
      <c r="B131" s="19"/>
      <c r="C131" s="8"/>
      <c r="D131" s="29"/>
      <c r="E131" s="16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8">
        <v>1</v>
      </c>
      <c r="C132" s="14">
        <v>1</v>
      </c>
      <c r="D132" s="22">
        <v>2.0270000000000001</v>
      </c>
      <c r="E132" s="166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>
        <v>1</v>
      </c>
      <c r="C133" s="8">
        <v>2</v>
      </c>
      <c r="D133" s="10">
        <v>2.0289999999999999</v>
      </c>
      <c r="E133" s="166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25</v>
      </c>
    </row>
    <row r="134" spans="1:65">
      <c r="A134" s="35"/>
      <c r="B134" s="20" t="s">
        <v>261</v>
      </c>
      <c r="C134" s="12"/>
      <c r="D134" s="26">
        <v>2.028</v>
      </c>
      <c r="E134" s="166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16</v>
      </c>
    </row>
    <row r="135" spans="1:65">
      <c r="A135" s="35"/>
      <c r="B135" s="3" t="s">
        <v>262</v>
      </c>
      <c r="C135" s="33"/>
      <c r="D135" s="11">
        <v>2.028</v>
      </c>
      <c r="E135" s="16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2.028</v>
      </c>
    </row>
    <row r="136" spans="1:65">
      <c r="A136" s="35"/>
      <c r="B136" s="3" t="s">
        <v>263</v>
      </c>
      <c r="C136" s="33"/>
      <c r="D136" s="27">
        <v>1.4142135623729393E-3</v>
      </c>
      <c r="E136" s="16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31</v>
      </c>
    </row>
    <row r="137" spans="1:65">
      <c r="A137" s="35"/>
      <c r="B137" s="3" t="s">
        <v>87</v>
      </c>
      <c r="C137" s="33"/>
      <c r="D137" s="13">
        <v>6.9734396566712982E-4</v>
      </c>
      <c r="E137" s="16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264</v>
      </c>
      <c r="C138" s="33"/>
      <c r="D138" s="13">
        <v>0</v>
      </c>
      <c r="E138" s="16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265</v>
      </c>
      <c r="C139" s="54"/>
      <c r="D139" s="52" t="s">
        <v>266</v>
      </c>
      <c r="E139" s="16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9.5">
      <c r="B141" s="37" t="s">
        <v>608</v>
      </c>
      <c r="BM141" s="32" t="s">
        <v>267</v>
      </c>
    </row>
    <row r="142" spans="1:65" ht="19.5">
      <c r="A142" s="28" t="s">
        <v>324</v>
      </c>
      <c r="B142" s="18" t="s">
        <v>115</v>
      </c>
      <c r="C142" s="15" t="s">
        <v>116</v>
      </c>
      <c r="D142" s="16" t="s">
        <v>318</v>
      </c>
      <c r="E142" s="16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235</v>
      </c>
      <c r="C143" s="8" t="s">
        <v>235</v>
      </c>
      <c r="D143" s="9" t="s">
        <v>117</v>
      </c>
      <c r="E143" s="16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1</v>
      </c>
    </row>
    <row r="144" spans="1:65">
      <c r="A144" s="35"/>
      <c r="B144" s="19"/>
      <c r="C144" s="8"/>
      <c r="D144" s="9" t="s">
        <v>100</v>
      </c>
      <c r="E144" s="16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</v>
      </c>
    </row>
    <row r="145" spans="1:65">
      <c r="A145" s="35"/>
      <c r="B145" s="19"/>
      <c r="C145" s="8"/>
      <c r="D145" s="29"/>
      <c r="E145" s="16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</v>
      </c>
    </row>
    <row r="146" spans="1:65">
      <c r="A146" s="35"/>
      <c r="B146" s="18">
        <v>1</v>
      </c>
      <c r="C146" s="14">
        <v>1</v>
      </c>
      <c r="D146" s="242">
        <v>0.69</v>
      </c>
      <c r="E146" s="232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43">
        <v>1</v>
      </c>
    </row>
    <row r="147" spans="1:65">
      <c r="A147" s="35"/>
      <c r="B147" s="19">
        <v>1</v>
      </c>
      <c r="C147" s="8">
        <v>2</v>
      </c>
      <c r="D147" s="244">
        <v>0.69</v>
      </c>
      <c r="E147" s="232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43">
        <v>26</v>
      </c>
    </row>
    <row r="148" spans="1:65">
      <c r="A148" s="35"/>
      <c r="B148" s="20" t="s">
        <v>261</v>
      </c>
      <c r="C148" s="12"/>
      <c r="D148" s="245">
        <v>0.69</v>
      </c>
      <c r="E148" s="232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43">
        <v>16</v>
      </c>
    </row>
    <row r="149" spans="1:65">
      <c r="A149" s="35"/>
      <c r="B149" s="3" t="s">
        <v>262</v>
      </c>
      <c r="C149" s="33"/>
      <c r="D149" s="27">
        <v>0.69</v>
      </c>
      <c r="E149" s="232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43">
        <v>0.69</v>
      </c>
    </row>
    <row r="150" spans="1:65">
      <c r="A150" s="35"/>
      <c r="B150" s="3" t="s">
        <v>263</v>
      </c>
      <c r="C150" s="33"/>
      <c r="D150" s="27">
        <v>0</v>
      </c>
      <c r="E150" s="232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43">
        <v>32</v>
      </c>
    </row>
    <row r="151" spans="1:65">
      <c r="A151" s="35"/>
      <c r="B151" s="3" t="s">
        <v>87</v>
      </c>
      <c r="C151" s="33"/>
      <c r="D151" s="13">
        <v>0</v>
      </c>
      <c r="E151" s="16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264</v>
      </c>
      <c r="C152" s="33"/>
      <c r="D152" s="13">
        <v>0</v>
      </c>
      <c r="E152" s="16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265</v>
      </c>
      <c r="C153" s="54"/>
      <c r="D153" s="52" t="s">
        <v>266</v>
      </c>
      <c r="E153" s="16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>
      <c r="BM155" s="62"/>
    </row>
    <row r="156" spans="1:65">
      <c r="BM156" s="62"/>
    </row>
    <row r="157" spans="1:65">
      <c r="BM157" s="62"/>
    </row>
    <row r="158" spans="1:65">
      <c r="BM158" s="62"/>
    </row>
    <row r="159" spans="1:65">
      <c r="BM159" s="62"/>
    </row>
    <row r="160" spans="1:65">
      <c r="BM160" s="62"/>
    </row>
    <row r="161" spans="65:65">
      <c r="BM161" s="62"/>
    </row>
    <row r="162" spans="65:65">
      <c r="BM162" s="62"/>
    </row>
    <row r="163" spans="65:65">
      <c r="BM163" s="62"/>
    </row>
    <row r="164" spans="65:65">
      <c r="BM164" s="62"/>
    </row>
    <row r="165" spans="65:65">
      <c r="BM165" s="62"/>
    </row>
    <row r="166" spans="65:65">
      <c r="BM166" s="62"/>
    </row>
    <row r="167" spans="65:65">
      <c r="BM167" s="62"/>
    </row>
    <row r="168" spans="65:65">
      <c r="BM168" s="62"/>
    </row>
    <row r="169" spans="65:65">
      <c r="BM169" s="62"/>
    </row>
    <row r="170" spans="65:65">
      <c r="BM170" s="62"/>
    </row>
    <row r="171" spans="65:65">
      <c r="BM171" s="62"/>
    </row>
    <row r="172" spans="65:65">
      <c r="BM172" s="62"/>
    </row>
    <row r="173" spans="65:65">
      <c r="BM173" s="62"/>
    </row>
    <row r="174" spans="65:65">
      <c r="BM174" s="62"/>
    </row>
    <row r="175" spans="65:65">
      <c r="BM175" s="62"/>
    </row>
    <row r="176" spans="65:65">
      <c r="BM176" s="62"/>
    </row>
    <row r="177" spans="65:65">
      <c r="BM177" s="62"/>
    </row>
    <row r="178" spans="65:65">
      <c r="BM178" s="62"/>
    </row>
    <row r="179" spans="65:65">
      <c r="BM179" s="62"/>
    </row>
    <row r="180" spans="65:65">
      <c r="BM180" s="62"/>
    </row>
    <row r="181" spans="65:65">
      <c r="BM181" s="62"/>
    </row>
    <row r="182" spans="65:65">
      <c r="BM182" s="62"/>
    </row>
    <row r="183" spans="65:65">
      <c r="BM183" s="62"/>
    </row>
    <row r="184" spans="65:65">
      <c r="BM184" s="62"/>
    </row>
    <row r="185" spans="65:65">
      <c r="BM185" s="62"/>
    </row>
    <row r="186" spans="65:65">
      <c r="BM186" s="62"/>
    </row>
    <row r="187" spans="65:65">
      <c r="BM187" s="62"/>
    </row>
    <row r="188" spans="65:65">
      <c r="BM188" s="62"/>
    </row>
    <row r="189" spans="65:65">
      <c r="BM189" s="62"/>
    </row>
    <row r="190" spans="65:65">
      <c r="BM190" s="62"/>
    </row>
    <row r="191" spans="65:65">
      <c r="BM191" s="62"/>
    </row>
    <row r="192" spans="65:65">
      <c r="BM192" s="62"/>
    </row>
    <row r="193" spans="65:65">
      <c r="BM193" s="62"/>
    </row>
    <row r="194" spans="65:65">
      <c r="BM194" s="62"/>
    </row>
    <row r="195" spans="65:65">
      <c r="BM195" s="62"/>
    </row>
    <row r="196" spans="65:65">
      <c r="BM196" s="62"/>
    </row>
    <row r="197" spans="65:65">
      <c r="BM197" s="62"/>
    </row>
    <row r="198" spans="65:65">
      <c r="BM198" s="62"/>
    </row>
    <row r="199" spans="65:65">
      <c r="BM199" s="62"/>
    </row>
    <row r="200" spans="65:65">
      <c r="BM200" s="62"/>
    </row>
    <row r="201" spans="65:65">
      <c r="BM201" s="62"/>
    </row>
    <row r="202" spans="65:65">
      <c r="BM202" s="62"/>
    </row>
    <row r="203" spans="65:65">
      <c r="BM203" s="62"/>
    </row>
    <row r="204" spans="65:65">
      <c r="BM204" s="62"/>
    </row>
    <row r="205" spans="65:65">
      <c r="BM205" s="62"/>
    </row>
    <row r="206" spans="65:65">
      <c r="BM206" s="62"/>
    </row>
    <row r="207" spans="65:65">
      <c r="BM207" s="63"/>
    </row>
    <row r="208" spans="65:65">
      <c r="BM208" s="64"/>
    </row>
    <row r="209" spans="65:65">
      <c r="BM209" s="64"/>
    </row>
    <row r="210" spans="65:65">
      <c r="BM210" s="64"/>
    </row>
    <row r="211" spans="65:65">
      <c r="BM211" s="64"/>
    </row>
    <row r="212" spans="65:65">
      <c r="BM212" s="64"/>
    </row>
    <row r="213" spans="65:65">
      <c r="BM213" s="64"/>
    </row>
    <row r="214" spans="65:65">
      <c r="BM214" s="64"/>
    </row>
    <row r="215" spans="65:65">
      <c r="BM215" s="64"/>
    </row>
    <row r="216" spans="65:65">
      <c r="BM216" s="64"/>
    </row>
    <row r="217" spans="65:65">
      <c r="BM217" s="64"/>
    </row>
    <row r="218" spans="65:65">
      <c r="BM218" s="64"/>
    </row>
    <row r="219" spans="65:65">
      <c r="BM219" s="64"/>
    </row>
    <row r="220" spans="65:65">
      <c r="BM220" s="64"/>
    </row>
    <row r="221" spans="65:65">
      <c r="BM221" s="64"/>
    </row>
    <row r="222" spans="65:65">
      <c r="BM222" s="64"/>
    </row>
    <row r="223" spans="65:65">
      <c r="BM223" s="64"/>
    </row>
    <row r="224" spans="65:65">
      <c r="BM224" s="64"/>
    </row>
    <row r="225" spans="65:65">
      <c r="BM225" s="64"/>
    </row>
    <row r="226" spans="65:65">
      <c r="BM226" s="64"/>
    </row>
    <row r="227" spans="65:65">
      <c r="BM227" s="64"/>
    </row>
    <row r="228" spans="65:65">
      <c r="BM228" s="64"/>
    </row>
    <row r="229" spans="65:65">
      <c r="BM229" s="64"/>
    </row>
    <row r="230" spans="65:65">
      <c r="BM230" s="64"/>
    </row>
    <row r="231" spans="65:65">
      <c r="BM231" s="64"/>
    </row>
    <row r="232" spans="65:65">
      <c r="BM232" s="64"/>
    </row>
    <row r="233" spans="65:65">
      <c r="BM233" s="64"/>
    </row>
    <row r="234" spans="65:65">
      <c r="BM234" s="64"/>
    </row>
    <row r="235" spans="65:65">
      <c r="BM235" s="64"/>
    </row>
    <row r="236" spans="65:65">
      <c r="BM236" s="64"/>
    </row>
    <row r="237" spans="65:65">
      <c r="BM237" s="64"/>
    </row>
    <row r="238" spans="65:65">
      <c r="BM238" s="64"/>
    </row>
    <row r="239" spans="65:65">
      <c r="BM239" s="64"/>
    </row>
    <row r="240" spans="65:65">
      <c r="BM240" s="64"/>
    </row>
    <row r="241" spans="65:65">
      <c r="BM241" s="64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9F50-6F4D-4389-950B-6645B71F8AD4}">
  <sheetPr codeName="Sheet17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8">
      <c r="B1" s="37" t="s">
        <v>609</v>
      </c>
      <c r="BM1" s="32" t="s">
        <v>267</v>
      </c>
    </row>
    <row r="2" spans="1:66" ht="18">
      <c r="A2" s="28" t="s">
        <v>436</v>
      </c>
      <c r="B2" s="18" t="s">
        <v>115</v>
      </c>
      <c r="C2" s="15" t="s">
        <v>116</v>
      </c>
      <c r="D2" s="16" t="s">
        <v>318</v>
      </c>
      <c r="E2" s="16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9" t="s">
        <v>117</v>
      </c>
      <c r="E3" s="16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325</v>
      </c>
      <c r="E4" s="16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3.6000000000000005</v>
      </c>
      <c r="E6" s="16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3.61</v>
      </c>
      <c r="E7" s="16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29</v>
      </c>
    </row>
    <row r="8" spans="1:66">
      <c r="A8" s="35"/>
      <c r="B8" s="20" t="s">
        <v>261</v>
      </c>
      <c r="C8" s="12"/>
      <c r="D8" s="26">
        <v>3.6050000000000004</v>
      </c>
      <c r="E8" s="16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262</v>
      </c>
      <c r="C9" s="33"/>
      <c r="D9" s="11">
        <v>3.6050000000000004</v>
      </c>
      <c r="E9" s="16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3.605</v>
      </c>
      <c r="BN9" s="32"/>
    </row>
    <row r="10" spans="1:66">
      <c r="A10" s="35"/>
      <c r="B10" s="3" t="s">
        <v>263</v>
      </c>
      <c r="C10" s="33"/>
      <c r="D10" s="27">
        <v>7.0710678118650104E-3</v>
      </c>
      <c r="E10" s="16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35</v>
      </c>
    </row>
    <row r="11" spans="1:66">
      <c r="A11" s="35"/>
      <c r="B11" s="3" t="s">
        <v>87</v>
      </c>
      <c r="C11" s="33"/>
      <c r="D11" s="13">
        <v>1.9614612515575615E-3</v>
      </c>
      <c r="E11" s="16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264</v>
      </c>
      <c r="C12" s="33"/>
      <c r="D12" s="13">
        <v>2.2204460492503131E-16</v>
      </c>
      <c r="E12" s="16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265</v>
      </c>
      <c r="C13" s="54"/>
      <c r="D13" s="52" t="s">
        <v>266</v>
      </c>
      <c r="E13" s="16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>
      <c r="BM15" s="62"/>
    </row>
    <row r="16" spans="1:66">
      <c r="BM16" s="62"/>
    </row>
    <row r="17" spans="65:65">
      <c r="BM17" s="62"/>
    </row>
    <row r="18" spans="65:65">
      <c r="BM18" s="62"/>
    </row>
    <row r="19" spans="65:65">
      <c r="BM19" s="62"/>
    </row>
    <row r="20" spans="65:65">
      <c r="BM20" s="62"/>
    </row>
    <row r="21" spans="65:65">
      <c r="BM21" s="62"/>
    </row>
    <row r="22" spans="65:65">
      <c r="BM22" s="62"/>
    </row>
    <row r="23" spans="65:65">
      <c r="BM23" s="62"/>
    </row>
    <row r="24" spans="65:65">
      <c r="BM24" s="62"/>
    </row>
    <row r="25" spans="65:65">
      <c r="BM25" s="62"/>
    </row>
    <row r="26" spans="65:65">
      <c r="BM26" s="62"/>
    </row>
    <row r="27" spans="65:65">
      <c r="BM27" s="62"/>
    </row>
    <row r="28" spans="65:65">
      <c r="BM28" s="62"/>
    </row>
    <row r="29" spans="65:65">
      <c r="BM29" s="62"/>
    </row>
    <row r="30" spans="65:65">
      <c r="BM30" s="62"/>
    </row>
    <row r="31" spans="65:65">
      <c r="BM31" s="62"/>
    </row>
    <row r="32" spans="65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70D64-0812-4311-8BEB-9CC003C4DAA1}">
  <sheetPr codeName="Sheet18"/>
  <dimension ref="A1:BN115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610</v>
      </c>
      <c r="BM1" s="32" t="s">
        <v>267</v>
      </c>
    </row>
    <row r="2" spans="1:66" ht="15">
      <c r="A2" s="28" t="s">
        <v>114</v>
      </c>
      <c r="B2" s="18" t="s">
        <v>115</v>
      </c>
      <c r="C2" s="15" t="s">
        <v>116</v>
      </c>
      <c r="D2" s="16" t="s">
        <v>318</v>
      </c>
      <c r="E2" s="16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9" t="s">
        <v>117</v>
      </c>
      <c r="E3" s="16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101</v>
      </c>
      <c r="E4" s="16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42">
        <v>0.40999999999999992</v>
      </c>
      <c r="E6" s="232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K6" s="233"/>
      <c r="BL6" s="233"/>
      <c r="BM6" s="243">
        <v>1</v>
      </c>
    </row>
    <row r="7" spans="1:66">
      <c r="A7" s="35"/>
      <c r="B7" s="19">
        <v>1</v>
      </c>
      <c r="C7" s="8">
        <v>2</v>
      </c>
      <c r="D7" s="244">
        <v>0.38</v>
      </c>
      <c r="E7" s="232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43">
        <v>31</v>
      </c>
    </row>
    <row r="8" spans="1:66">
      <c r="A8" s="35"/>
      <c r="B8" s="20" t="s">
        <v>261</v>
      </c>
      <c r="C8" s="12"/>
      <c r="D8" s="245">
        <v>0.39499999999999996</v>
      </c>
      <c r="E8" s="232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43">
        <v>16</v>
      </c>
    </row>
    <row r="9" spans="1:66">
      <c r="A9" s="35"/>
      <c r="B9" s="3" t="s">
        <v>262</v>
      </c>
      <c r="C9" s="33"/>
      <c r="D9" s="27">
        <v>0.39499999999999996</v>
      </c>
      <c r="E9" s="232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43">
        <v>0.39500000000000002</v>
      </c>
      <c r="BN9" s="32"/>
    </row>
    <row r="10" spans="1:66">
      <c r="A10" s="35"/>
      <c r="B10" s="3" t="s">
        <v>263</v>
      </c>
      <c r="C10" s="33"/>
      <c r="D10" s="27">
        <v>2.1213203435596368E-2</v>
      </c>
      <c r="E10" s="232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43">
        <v>37</v>
      </c>
    </row>
    <row r="11" spans="1:66">
      <c r="A11" s="35"/>
      <c r="B11" s="3" t="s">
        <v>87</v>
      </c>
      <c r="C11" s="33"/>
      <c r="D11" s="13">
        <v>5.3704312495180685E-2</v>
      </c>
      <c r="E11" s="16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264</v>
      </c>
      <c r="C12" s="33"/>
      <c r="D12" s="13">
        <v>-1.1102230246251565E-16</v>
      </c>
      <c r="E12" s="16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265</v>
      </c>
      <c r="C13" s="54"/>
      <c r="D13" s="52" t="s">
        <v>266</v>
      </c>
      <c r="E13" s="16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611</v>
      </c>
      <c r="BM15" s="32" t="s">
        <v>267</v>
      </c>
    </row>
    <row r="16" spans="1:66" ht="15">
      <c r="A16" s="28" t="s">
        <v>60</v>
      </c>
      <c r="B16" s="18" t="s">
        <v>115</v>
      </c>
      <c r="C16" s="15" t="s">
        <v>116</v>
      </c>
      <c r="D16" s="16" t="s">
        <v>318</v>
      </c>
      <c r="E16" s="16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235</v>
      </c>
      <c r="C17" s="8" t="s">
        <v>235</v>
      </c>
      <c r="D17" s="9" t="s">
        <v>117</v>
      </c>
      <c r="E17" s="16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101</v>
      </c>
      <c r="E18" s="16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16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42">
        <v>0.81000000000000016</v>
      </c>
      <c r="E20" s="232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43">
        <v>1</v>
      </c>
    </row>
    <row r="21" spans="1:65">
      <c r="A21" s="35"/>
      <c r="B21" s="19">
        <v>1</v>
      </c>
      <c r="C21" s="8">
        <v>2</v>
      </c>
      <c r="D21" s="244">
        <v>0.8</v>
      </c>
      <c r="E21" s="232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43">
        <v>31</v>
      </c>
    </row>
    <row r="22" spans="1:65">
      <c r="A22" s="35"/>
      <c r="B22" s="20" t="s">
        <v>261</v>
      </c>
      <c r="C22" s="12"/>
      <c r="D22" s="245">
        <v>0.80500000000000016</v>
      </c>
      <c r="E22" s="232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43">
        <v>16</v>
      </c>
    </row>
    <row r="23" spans="1:65">
      <c r="A23" s="35"/>
      <c r="B23" s="3" t="s">
        <v>262</v>
      </c>
      <c r="C23" s="33"/>
      <c r="D23" s="27">
        <v>0.80500000000000016</v>
      </c>
      <c r="E23" s="232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43">
        <v>0.80500000000000005</v>
      </c>
    </row>
    <row r="24" spans="1:65">
      <c r="A24" s="35"/>
      <c r="B24" s="3" t="s">
        <v>263</v>
      </c>
      <c r="C24" s="33"/>
      <c r="D24" s="27">
        <v>7.0710678118655603E-3</v>
      </c>
      <c r="E24" s="232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43">
        <v>37</v>
      </c>
    </row>
    <row r="25" spans="1:65">
      <c r="A25" s="35"/>
      <c r="B25" s="3" t="s">
        <v>87</v>
      </c>
      <c r="C25" s="33"/>
      <c r="D25" s="13">
        <v>8.7839351700193281E-3</v>
      </c>
      <c r="E25" s="16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264</v>
      </c>
      <c r="C26" s="33"/>
      <c r="D26" s="13">
        <v>2.2204460492503131E-16</v>
      </c>
      <c r="E26" s="16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265</v>
      </c>
      <c r="C27" s="54"/>
      <c r="D27" s="52" t="s">
        <v>266</v>
      </c>
      <c r="E27" s="16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>
      <c r="BM29" s="62"/>
    </row>
    <row r="30" spans="1:65">
      <c r="BM30" s="62"/>
    </row>
    <row r="31" spans="1:65">
      <c r="BM31" s="62"/>
    </row>
    <row r="32" spans="1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2"/>
    </row>
    <row r="68" spans="65:65">
      <c r="BM68" s="62"/>
    </row>
    <row r="69" spans="65:65">
      <c r="BM69" s="62"/>
    </row>
    <row r="70" spans="65:65">
      <c r="BM70" s="62"/>
    </row>
    <row r="71" spans="65:65">
      <c r="BM71" s="62"/>
    </row>
    <row r="72" spans="65:65">
      <c r="BM72" s="62"/>
    </row>
    <row r="73" spans="65:65">
      <c r="BM73" s="62"/>
    </row>
    <row r="74" spans="65:65">
      <c r="BM74" s="62"/>
    </row>
    <row r="75" spans="65:65">
      <c r="BM75" s="62"/>
    </row>
    <row r="76" spans="65:65">
      <c r="BM76" s="62"/>
    </row>
    <row r="77" spans="65:65">
      <c r="BM77" s="62"/>
    </row>
    <row r="78" spans="65:65">
      <c r="BM78" s="62"/>
    </row>
    <row r="79" spans="65:65">
      <c r="BM79" s="62"/>
    </row>
    <row r="80" spans="65:65">
      <c r="BM80" s="62"/>
    </row>
    <row r="81" spans="65:65">
      <c r="BM81" s="63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  <row r="102" spans="65:65">
      <c r="BM102" s="64"/>
    </row>
    <row r="103" spans="65:65">
      <c r="BM103" s="64"/>
    </row>
    <row r="104" spans="65:65">
      <c r="BM104" s="64"/>
    </row>
    <row r="105" spans="65:65">
      <c r="BM105" s="64"/>
    </row>
    <row r="106" spans="65:65">
      <c r="BM106" s="64"/>
    </row>
    <row r="107" spans="65:65">
      <c r="BM107" s="64"/>
    </row>
    <row r="108" spans="65:65">
      <c r="BM108" s="64"/>
    </row>
    <row r="109" spans="65:65">
      <c r="BM109" s="64"/>
    </row>
    <row r="110" spans="65:65">
      <c r="BM110" s="64"/>
    </row>
    <row r="111" spans="65:65">
      <c r="BM111" s="64"/>
    </row>
    <row r="112" spans="65:65">
      <c r="BM112" s="64"/>
    </row>
    <row r="113" spans="65:65">
      <c r="BM113" s="64"/>
    </row>
    <row r="114" spans="65:65">
      <c r="BM114" s="64"/>
    </row>
    <row r="115" spans="65:65">
      <c r="BM115" s="64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DBB54-C553-45C4-8FAF-E4F3DF219BB0}">
  <sheetPr codeName="Sheet19"/>
  <dimension ref="A1:BN8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612</v>
      </c>
      <c r="BM1" s="32" t="s">
        <v>267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318</v>
      </c>
      <c r="E2" s="16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9" t="s">
        <v>117</v>
      </c>
      <c r="E3" s="16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326</v>
      </c>
      <c r="E4" s="16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42">
        <v>0.5</v>
      </c>
      <c r="E6" s="232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33"/>
      <c r="BE6" s="233"/>
      <c r="BF6" s="233"/>
      <c r="BG6" s="233"/>
      <c r="BH6" s="233"/>
      <c r="BI6" s="233"/>
      <c r="BJ6" s="233"/>
      <c r="BK6" s="233"/>
      <c r="BL6" s="233"/>
      <c r="BM6" s="243">
        <v>1</v>
      </c>
    </row>
    <row r="7" spans="1:66">
      <c r="A7" s="35"/>
      <c r="B7" s="19">
        <v>1</v>
      </c>
      <c r="C7" s="8">
        <v>2</v>
      </c>
      <c r="D7" s="244">
        <v>0.5</v>
      </c>
      <c r="E7" s="232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43">
        <v>33</v>
      </c>
    </row>
    <row r="8" spans="1:66">
      <c r="A8" s="35"/>
      <c r="B8" s="20" t="s">
        <v>261</v>
      </c>
      <c r="C8" s="12"/>
      <c r="D8" s="245">
        <v>0.5</v>
      </c>
      <c r="E8" s="232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33"/>
      <c r="BE8" s="233"/>
      <c r="BF8" s="233"/>
      <c r="BG8" s="233"/>
      <c r="BH8" s="233"/>
      <c r="BI8" s="233"/>
      <c r="BJ8" s="233"/>
      <c r="BK8" s="233"/>
      <c r="BL8" s="233"/>
      <c r="BM8" s="243">
        <v>16</v>
      </c>
    </row>
    <row r="9" spans="1:66">
      <c r="A9" s="35"/>
      <c r="B9" s="3" t="s">
        <v>262</v>
      </c>
      <c r="C9" s="33"/>
      <c r="D9" s="27">
        <v>0.5</v>
      </c>
      <c r="E9" s="232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43">
        <v>0.5</v>
      </c>
      <c r="BN9" s="32"/>
    </row>
    <row r="10" spans="1:66">
      <c r="A10" s="35"/>
      <c r="B10" s="3" t="s">
        <v>263</v>
      </c>
      <c r="C10" s="33"/>
      <c r="D10" s="27">
        <v>0</v>
      </c>
      <c r="E10" s="232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43">
        <v>39</v>
      </c>
    </row>
    <row r="11" spans="1:66">
      <c r="A11" s="35"/>
      <c r="B11" s="3" t="s">
        <v>87</v>
      </c>
      <c r="C11" s="33"/>
      <c r="D11" s="13">
        <v>0</v>
      </c>
      <c r="E11" s="16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264</v>
      </c>
      <c r="C12" s="33"/>
      <c r="D12" s="13">
        <v>0</v>
      </c>
      <c r="E12" s="16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265</v>
      </c>
      <c r="C13" s="54"/>
      <c r="D13" s="52" t="s">
        <v>266</v>
      </c>
      <c r="E13" s="16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613</v>
      </c>
      <c r="BM15" s="32" t="s">
        <v>267</v>
      </c>
    </row>
    <row r="16" spans="1:66" ht="15">
      <c r="A16" s="28" t="s">
        <v>7</v>
      </c>
      <c r="B16" s="18" t="s">
        <v>115</v>
      </c>
      <c r="C16" s="15" t="s">
        <v>116</v>
      </c>
      <c r="D16" s="16" t="s">
        <v>318</v>
      </c>
      <c r="E16" s="16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235</v>
      </c>
      <c r="C17" s="8" t="s">
        <v>235</v>
      </c>
      <c r="D17" s="9" t="s">
        <v>117</v>
      </c>
      <c r="E17" s="16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3</v>
      </c>
    </row>
    <row r="18" spans="1:65">
      <c r="A18" s="35"/>
      <c r="B18" s="19"/>
      <c r="C18" s="8"/>
      <c r="D18" s="9" t="s">
        <v>326</v>
      </c>
      <c r="E18" s="16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0</v>
      </c>
    </row>
    <row r="19" spans="1:65">
      <c r="A19" s="35"/>
      <c r="B19" s="19"/>
      <c r="C19" s="8"/>
      <c r="D19" s="29"/>
      <c r="E19" s="16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8">
        <v>1</v>
      </c>
      <c r="C20" s="14">
        <v>1</v>
      </c>
      <c r="D20" s="234">
        <v>516</v>
      </c>
      <c r="E20" s="235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7">
        <v>1</v>
      </c>
    </row>
    <row r="21" spans="1:65">
      <c r="A21" s="35"/>
      <c r="B21" s="19">
        <v>1</v>
      </c>
      <c r="C21" s="8">
        <v>2</v>
      </c>
      <c r="D21" s="238">
        <v>551</v>
      </c>
      <c r="E21" s="235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7">
        <v>4</v>
      </c>
    </row>
    <row r="22" spans="1:65">
      <c r="A22" s="35"/>
      <c r="B22" s="20" t="s">
        <v>261</v>
      </c>
      <c r="C22" s="12"/>
      <c r="D22" s="240">
        <v>533.5</v>
      </c>
      <c r="E22" s="235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7">
        <v>16</v>
      </c>
    </row>
    <row r="23" spans="1:65">
      <c r="A23" s="35"/>
      <c r="B23" s="3" t="s">
        <v>262</v>
      </c>
      <c r="C23" s="33"/>
      <c r="D23" s="241">
        <v>533.5</v>
      </c>
      <c r="E23" s="235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7">
        <v>533.5</v>
      </c>
    </row>
    <row r="24" spans="1:65">
      <c r="A24" s="35"/>
      <c r="B24" s="3" t="s">
        <v>263</v>
      </c>
      <c r="C24" s="33"/>
      <c r="D24" s="241">
        <v>24.748737341529164</v>
      </c>
      <c r="E24" s="235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7">
        <v>40</v>
      </c>
    </row>
    <row r="25" spans="1:65">
      <c r="A25" s="35"/>
      <c r="B25" s="3" t="s">
        <v>87</v>
      </c>
      <c r="C25" s="33"/>
      <c r="D25" s="13">
        <v>4.6389385832294593E-2</v>
      </c>
      <c r="E25" s="16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264</v>
      </c>
      <c r="C26" s="33"/>
      <c r="D26" s="13">
        <v>0</v>
      </c>
      <c r="E26" s="16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265</v>
      </c>
      <c r="C27" s="54"/>
      <c r="D27" s="52" t="s">
        <v>266</v>
      </c>
      <c r="E27" s="16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5">
      <c r="B29" s="37" t="s">
        <v>443</v>
      </c>
      <c r="BM29" s="32" t="s">
        <v>267</v>
      </c>
    </row>
    <row r="30" spans="1:65" ht="15">
      <c r="A30" s="28" t="s">
        <v>10</v>
      </c>
      <c r="B30" s="18" t="s">
        <v>115</v>
      </c>
      <c r="C30" s="15" t="s">
        <v>116</v>
      </c>
      <c r="D30" s="16" t="s">
        <v>318</v>
      </c>
      <c r="E30" s="16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235</v>
      </c>
      <c r="C31" s="8" t="s">
        <v>235</v>
      </c>
      <c r="D31" s="9" t="s">
        <v>117</v>
      </c>
      <c r="E31" s="16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3</v>
      </c>
    </row>
    <row r="32" spans="1:65">
      <c r="A32" s="35"/>
      <c r="B32" s="19"/>
      <c r="C32" s="8"/>
      <c r="D32" s="9" t="s">
        <v>326</v>
      </c>
      <c r="E32" s="16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0</v>
      </c>
    </row>
    <row r="33" spans="1:65">
      <c r="A33" s="35"/>
      <c r="B33" s="19"/>
      <c r="C33" s="8"/>
      <c r="D33" s="29"/>
      <c r="E33" s="16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0</v>
      </c>
    </row>
    <row r="34" spans="1:65">
      <c r="A34" s="35"/>
      <c r="B34" s="18">
        <v>1</v>
      </c>
      <c r="C34" s="14">
        <v>1</v>
      </c>
      <c r="D34" s="234">
        <v>702</v>
      </c>
      <c r="E34" s="235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7">
        <v>1</v>
      </c>
    </row>
    <row r="35" spans="1:65">
      <c r="A35" s="35"/>
      <c r="B35" s="19">
        <v>1</v>
      </c>
      <c r="C35" s="8">
        <v>2</v>
      </c>
      <c r="D35" s="238">
        <v>706</v>
      </c>
      <c r="E35" s="235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7">
        <v>5</v>
      </c>
    </row>
    <row r="36" spans="1:65">
      <c r="A36" s="35"/>
      <c r="B36" s="20" t="s">
        <v>261</v>
      </c>
      <c r="C36" s="12"/>
      <c r="D36" s="240">
        <v>704</v>
      </c>
      <c r="E36" s="235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7">
        <v>16</v>
      </c>
    </row>
    <row r="37" spans="1:65">
      <c r="A37" s="35"/>
      <c r="B37" s="3" t="s">
        <v>262</v>
      </c>
      <c r="C37" s="33"/>
      <c r="D37" s="241">
        <v>704</v>
      </c>
      <c r="E37" s="235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7">
        <v>704</v>
      </c>
    </row>
    <row r="38" spans="1:65">
      <c r="A38" s="35"/>
      <c r="B38" s="3" t="s">
        <v>263</v>
      </c>
      <c r="C38" s="33"/>
      <c r="D38" s="241">
        <v>2.8284271247461903</v>
      </c>
      <c r="E38" s="235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7">
        <v>41</v>
      </c>
    </row>
    <row r="39" spans="1:65">
      <c r="A39" s="35"/>
      <c r="B39" s="3" t="s">
        <v>87</v>
      </c>
      <c r="C39" s="33"/>
      <c r="D39" s="13">
        <v>4.0176521658326567E-3</v>
      </c>
      <c r="E39" s="16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264</v>
      </c>
      <c r="C40" s="33"/>
      <c r="D40" s="13">
        <v>0</v>
      </c>
      <c r="E40" s="16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265</v>
      </c>
      <c r="C41" s="54"/>
      <c r="D41" s="52" t="s">
        <v>266</v>
      </c>
      <c r="E41" s="16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5">
      <c r="B43" s="37" t="s">
        <v>614</v>
      </c>
      <c r="BM43" s="32" t="s">
        <v>267</v>
      </c>
    </row>
    <row r="44" spans="1:65" ht="15">
      <c r="A44" s="28" t="s">
        <v>13</v>
      </c>
      <c r="B44" s="18" t="s">
        <v>115</v>
      </c>
      <c r="C44" s="15" t="s">
        <v>116</v>
      </c>
      <c r="D44" s="16" t="s">
        <v>318</v>
      </c>
      <c r="E44" s="16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235</v>
      </c>
      <c r="C45" s="8" t="s">
        <v>235</v>
      </c>
      <c r="D45" s="9" t="s">
        <v>117</v>
      </c>
      <c r="E45" s="16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3</v>
      </c>
    </row>
    <row r="46" spans="1:65">
      <c r="A46" s="35"/>
      <c r="B46" s="19"/>
      <c r="C46" s="8"/>
      <c r="D46" s="9" t="s">
        <v>326</v>
      </c>
      <c r="E46" s="16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2.8</v>
      </c>
      <c r="E48" s="16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3.2</v>
      </c>
      <c r="E49" s="16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6</v>
      </c>
    </row>
    <row r="50" spans="1:65">
      <c r="A50" s="35"/>
      <c r="B50" s="20" t="s">
        <v>261</v>
      </c>
      <c r="C50" s="12"/>
      <c r="D50" s="26">
        <v>3</v>
      </c>
      <c r="E50" s="16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262</v>
      </c>
      <c r="C51" s="33"/>
      <c r="D51" s="11">
        <v>3</v>
      </c>
      <c r="E51" s="16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</v>
      </c>
    </row>
    <row r="52" spans="1:65">
      <c r="A52" s="35"/>
      <c r="B52" s="3" t="s">
        <v>263</v>
      </c>
      <c r="C52" s="33"/>
      <c r="D52" s="27">
        <v>0.28284271247461928</v>
      </c>
      <c r="E52" s="16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42</v>
      </c>
    </row>
    <row r="53" spans="1:65">
      <c r="A53" s="35"/>
      <c r="B53" s="3" t="s">
        <v>87</v>
      </c>
      <c r="C53" s="33"/>
      <c r="D53" s="13">
        <v>9.4280904158206433E-2</v>
      </c>
      <c r="E53" s="16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264</v>
      </c>
      <c r="C54" s="33"/>
      <c r="D54" s="13">
        <v>0</v>
      </c>
      <c r="E54" s="16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265</v>
      </c>
      <c r="C55" s="54"/>
      <c r="D55" s="52" t="s">
        <v>266</v>
      </c>
      <c r="E55" s="16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615</v>
      </c>
      <c r="BM57" s="32" t="s">
        <v>267</v>
      </c>
    </row>
    <row r="58" spans="1:65" ht="15">
      <c r="A58" s="28" t="s">
        <v>16</v>
      </c>
      <c r="B58" s="18" t="s">
        <v>115</v>
      </c>
      <c r="C58" s="15" t="s">
        <v>116</v>
      </c>
      <c r="D58" s="16" t="s">
        <v>318</v>
      </c>
      <c r="E58" s="16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235</v>
      </c>
      <c r="C59" s="8" t="s">
        <v>235</v>
      </c>
      <c r="D59" s="9" t="s">
        <v>117</v>
      </c>
      <c r="E59" s="16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3</v>
      </c>
    </row>
    <row r="60" spans="1:65">
      <c r="A60" s="35"/>
      <c r="B60" s="19"/>
      <c r="C60" s="8"/>
      <c r="D60" s="9" t="s">
        <v>326</v>
      </c>
      <c r="E60" s="16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0.62</v>
      </c>
      <c r="E62" s="16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0.54</v>
      </c>
      <c r="E63" s="16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7</v>
      </c>
    </row>
    <row r="64" spans="1:65">
      <c r="A64" s="35"/>
      <c r="B64" s="20" t="s">
        <v>261</v>
      </c>
      <c r="C64" s="12"/>
      <c r="D64" s="26">
        <v>0.58000000000000007</v>
      </c>
      <c r="E64" s="16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262</v>
      </c>
      <c r="C65" s="33"/>
      <c r="D65" s="11">
        <v>0.58000000000000007</v>
      </c>
      <c r="E65" s="16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0.57999999999999996</v>
      </c>
    </row>
    <row r="66" spans="1:65">
      <c r="A66" s="35"/>
      <c r="B66" s="3" t="s">
        <v>263</v>
      </c>
      <c r="C66" s="33"/>
      <c r="D66" s="27">
        <v>5.6568542494923775E-2</v>
      </c>
      <c r="E66" s="16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43</v>
      </c>
    </row>
    <row r="67" spans="1:65">
      <c r="A67" s="35"/>
      <c r="B67" s="3" t="s">
        <v>87</v>
      </c>
      <c r="C67" s="33"/>
      <c r="D67" s="13">
        <v>9.753196981883408E-2</v>
      </c>
      <c r="E67" s="16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264</v>
      </c>
      <c r="C68" s="33"/>
      <c r="D68" s="13">
        <v>2.2204460492503131E-16</v>
      </c>
      <c r="E68" s="16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265</v>
      </c>
      <c r="C69" s="54"/>
      <c r="D69" s="52" t="s">
        <v>266</v>
      </c>
      <c r="E69" s="16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616</v>
      </c>
      <c r="BM71" s="32" t="s">
        <v>267</v>
      </c>
    </row>
    <row r="72" spans="1:65" ht="15">
      <c r="A72" s="28" t="s">
        <v>19</v>
      </c>
      <c r="B72" s="18" t="s">
        <v>115</v>
      </c>
      <c r="C72" s="15" t="s">
        <v>116</v>
      </c>
      <c r="D72" s="16" t="s">
        <v>318</v>
      </c>
      <c r="E72" s="16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235</v>
      </c>
      <c r="C73" s="8" t="s">
        <v>235</v>
      </c>
      <c r="D73" s="9" t="s">
        <v>117</v>
      </c>
      <c r="E73" s="16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3</v>
      </c>
    </row>
    <row r="74" spans="1:65">
      <c r="A74" s="35"/>
      <c r="B74" s="19"/>
      <c r="C74" s="8"/>
      <c r="D74" s="9" t="s">
        <v>326</v>
      </c>
      <c r="E74" s="16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2</v>
      </c>
    </row>
    <row r="75" spans="1:65">
      <c r="A75" s="35"/>
      <c r="B75" s="19"/>
      <c r="C75" s="8"/>
      <c r="D75" s="29"/>
      <c r="E75" s="16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2</v>
      </c>
    </row>
    <row r="76" spans="1:65">
      <c r="A76" s="35"/>
      <c r="B76" s="18">
        <v>1</v>
      </c>
      <c r="C76" s="14">
        <v>1</v>
      </c>
      <c r="D76" s="157" t="s">
        <v>110</v>
      </c>
      <c r="E76" s="16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>
        <v>1</v>
      </c>
      <c r="C77" s="8">
        <v>2</v>
      </c>
      <c r="D77" s="159" t="s">
        <v>110</v>
      </c>
      <c r="E77" s="16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9</v>
      </c>
    </row>
    <row r="78" spans="1:65">
      <c r="A78" s="35"/>
      <c r="B78" s="20" t="s">
        <v>261</v>
      </c>
      <c r="C78" s="12"/>
      <c r="D78" s="26" t="s">
        <v>661</v>
      </c>
      <c r="E78" s="166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16</v>
      </c>
    </row>
    <row r="79" spans="1:65">
      <c r="A79" s="35"/>
      <c r="B79" s="3" t="s">
        <v>262</v>
      </c>
      <c r="C79" s="33"/>
      <c r="D79" s="11" t="s">
        <v>661</v>
      </c>
      <c r="E79" s="166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 t="s">
        <v>110</v>
      </c>
    </row>
    <row r="80" spans="1:65">
      <c r="A80" s="35"/>
      <c r="B80" s="3" t="s">
        <v>263</v>
      </c>
      <c r="C80" s="33"/>
      <c r="D80" s="27" t="s">
        <v>661</v>
      </c>
      <c r="E80" s="16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44</v>
      </c>
    </row>
    <row r="81" spans="1:65">
      <c r="A81" s="35"/>
      <c r="B81" s="3" t="s">
        <v>87</v>
      </c>
      <c r="C81" s="33"/>
      <c r="D81" s="13" t="s">
        <v>661</v>
      </c>
      <c r="E81" s="16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264</v>
      </c>
      <c r="C82" s="33"/>
      <c r="D82" s="13" t="s">
        <v>661</v>
      </c>
      <c r="E82" s="16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265</v>
      </c>
      <c r="C83" s="54"/>
      <c r="D83" s="52" t="s">
        <v>266</v>
      </c>
      <c r="E83" s="16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5">
      <c r="B85" s="37" t="s">
        <v>617</v>
      </c>
      <c r="BM85" s="32" t="s">
        <v>267</v>
      </c>
    </row>
    <row r="86" spans="1:65" ht="15">
      <c r="A86" s="28" t="s">
        <v>22</v>
      </c>
      <c r="B86" s="18" t="s">
        <v>115</v>
      </c>
      <c r="C86" s="15" t="s">
        <v>116</v>
      </c>
      <c r="D86" s="16" t="s">
        <v>318</v>
      </c>
      <c r="E86" s="16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235</v>
      </c>
      <c r="C87" s="8" t="s">
        <v>235</v>
      </c>
      <c r="D87" s="9" t="s">
        <v>117</v>
      </c>
      <c r="E87" s="16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3</v>
      </c>
    </row>
    <row r="88" spans="1:65">
      <c r="A88" s="35"/>
      <c r="B88" s="19"/>
      <c r="C88" s="8"/>
      <c r="D88" s="9" t="s">
        <v>326</v>
      </c>
      <c r="E88" s="16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0</v>
      </c>
    </row>
    <row r="89" spans="1:65">
      <c r="A89" s="35"/>
      <c r="B89" s="19"/>
      <c r="C89" s="8"/>
      <c r="D89" s="29"/>
      <c r="E89" s="16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0</v>
      </c>
    </row>
    <row r="90" spans="1:65">
      <c r="A90" s="35"/>
      <c r="B90" s="18">
        <v>1</v>
      </c>
      <c r="C90" s="14">
        <v>1</v>
      </c>
      <c r="D90" s="234">
        <v>81.400000000000006</v>
      </c>
      <c r="E90" s="235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  <c r="AS90" s="236"/>
      <c r="AT90" s="236"/>
      <c r="AU90" s="236"/>
      <c r="AV90" s="236"/>
      <c r="AW90" s="236"/>
      <c r="AX90" s="236"/>
      <c r="AY90" s="236"/>
      <c r="AZ90" s="236"/>
      <c r="BA90" s="236"/>
      <c r="BB90" s="236"/>
      <c r="BC90" s="236"/>
      <c r="BD90" s="236"/>
      <c r="BE90" s="236"/>
      <c r="BF90" s="236"/>
      <c r="BG90" s="236"/>
      <c r="BH90" s="236"/>
      <c r="BI90" s="236"/>
      <c r="BJ90" s="236"/>
      <c r="BK90" s="236"/>
      <c r="BL90" s="236"/>
      <c r="BM90" s="237">
        <v>1</v>
      </c>
    </row>
    <row r="91" spans="1:65">
      <c r="A91" s="35"/>
      <c r="B91" s="19">
        <v>1</v>
      </c>
      <c r="C91" s="8">
        <v>2</v>
      </c>
      <c r="D91" s="238">
        <v>80.900000000000006</v>
      </c>
      <c r="E91" s="235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  <c r="AS91" s="236"/>
      <c r="AT91" s="236"/>
      <c r="AU91" s="236"/>
      <c r="AV91" s="236"/>
      <c r="AW91" s="236"/>
      <c r="AX91" s="236"/>
      <c r="AY91" s="236"/>
      <c r="AZ91" s="236"/>
      <c r="BA91" s="236"/>
      <c r="BB91" s="236"/>
      <c r="BC91" s="236"/>
      <c r="BD91" s="236"/>
      <c r="BE91" s="236"/>
      <c r="BF91" s="236"/>
      <c r="BG91" s="236"/>
      <c r="BH91" s="236"/>
      <c r="BI91" s="236"/>
      <c r="BJ91" s="236"/>
      <c r="BK91" s="236"/>
      <c r="BL91" s="236"/>
      <c r="BM91" s="237">
        <v>39</v>
      </c>
    </row>
    <row r="92" spans="1:65">
      <c r="A92" s="35"/>
      <c r="B92" s="20" t="s">
        <v>261</v>
      </c>
      <c r="C92" s="12"/>
      <c r="D92" s="240">
        <v>81.150000000000006</v>
      </c>
      <c r="E92" s="235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  <c r="AS92" s="236"/>
      <c r="AT92" s="236"/>
      <c r="AU92" s="236"/>
      <c r="AV92" s="236"/>
      <c r="AW92" s="236"/>
      <c r="AX92" s="236"/>
      <c r="AY92" s="236"/>
      <c r="AZ92" s="236"/>
      <c r="BA92" s="236"/>
      <c r="BB92" s="236"/>
      <c r="BC92" s="236"/>
      <c r="BD92" s="236"/>
      <c r="BE92" s="236"/>
      <c r="BF92" s="236"/>
      <c r="BG92" s="236"/>
      <c r="BH92" s="236"/>
      <c r="BI92" s="236"/>
      <c r="BJ92" s="236"/>
      <c r="BK92" s="236"/>
      <c r="BL92" s="236"/>
      <c r="BM92" s="237">
        <v>16</v>
      </c>
    </row>
    <row r="93" spans="1:65">
      <c r="A93" s="35"/>
      <c r="B93" s="3" t="s">
        <v>262</v>
      </c>
      <c r="C93" s="33"/>
      <c r="D93" s="241">
        <v>81.150000000000006</v>
      </c>
      <c r="E93" s="235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  <c r="AS93" s="236"/>
      <c r="AT93" s="236"/>
      <c r="AU93" s="236"/>
      <c r="AV93" s="236"/>
      <c r="AW93" s="236"/>
      <c r="AX93" s="236"/>
      <c r="AY93" s="236"/>
      <c r="AZ93" s="236"/>
      <c r="BA93" s="236"/>
      <c r="BB93" s="236"/>
      <c r="BC93" s="236"/>
      <c r="BD93" s="236"/>
      <c r="BE93" s="236"/>
      <c r="BF93" s="236"/>
      <c r="BG93" s="236"/>
      <c r="BH93" s="236"/>
      <c r="BI93" s="236"/>
      <c r="BJ93" s="236"/>
      <c r="BK93" s="236"/>
      <c r="BL93" s="236"/>
      <c r="BM93" s="237">
        <v>81.150000000000006</v>
      </c>
    </row>
    <row r="94" spans="1:65">
      <c r="A94" s="35"/>
      <c r="B94" s="3" t="s">
        <v>263</v>
      </c>
      <c r="C94" s="33"/>
      <c r="D94" s="241">
        <v>0.35355339059327379</v>
      </c>
      <c r="E94" s="235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  <c r="AW94" s="236"/>
      <c r="AX94" s="236"/>
      <c r="AY94" s="236"/>
      <c r="AZ94" s="236"/>
      <c r="BA94" s="236"/>
      <c r="BB94" s="236"/>
      <c r="BC94" s="236"/>
      <c r="BD94" s="236"/>
      <c r="BE94" s="236"/>
      <c r="BF94" s="236"/>
      <c r="BG94" s="236"/>
      <c r="BH94" s="236"/>
      <c r="BI94" s="236"/>
      <c r="BJ94" s="236"/>
      <c r="BK94" s="236"/>
      <c r="BL94" s="236"/>
      <c r="BM94" s="237">
        <v>45</v>
      </c>
    </row>
    <row r="95" spans="1:65">
      <c r="A95" s="35"/>
      <c r="B95" s="3" t="s">
        <v>87</v>
      </c>
      <c r="C95" s="33"/>
      <c r="D95" s="13">
        <v>4.356788547052049E-3</v>
      </c>
      <c r="E95" s="16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264</v>
      </c>
      <c r="C96" s="33"/>
      <c r="D96" s="13">
        <v>0</v>
      </c>
      <c r="E96" s="16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265</v>
      </c>
      <c r="C97" s="54"/>
      <c r="D97" s="52" t="s">
        <v>266</v>
      </c>
      <c r="E97" s="16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618</v>
      </c>
      <c r="BM99" s="32" t="s">
        <v>267</v>
      </c>
    </row>
    <row r="100" spans="1:65" ht="15">
      <c r="A100" s="28" t="s">
        <v>25</v>
      </c>
      <c r="B100" s="18" t="s">
        <v>115</v>
      </c>
      <c r="C100" s="15" t="s">
        <v>116</v>
      </c>
      <c r="D100" s="16" t="s">
        <v>318</v>
      </c>
      <c r="E100" s="16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235</v>
      </c>
      <c r="C101" s="8" t="s">
        <v>235</v>
      </c>
      <c r="D101" s="9" t="s">
        <v>117</v>
      </c>
      <c r="E101" s="16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3</v>
      </c>
    </row>
    <row r="102" spans="1:65">
      <c r="A102" s="35"/>
      <c r="B102" s="19"/>
      <c r="C102" s="8"/>
      <c r="D102" s="9" t="s">
        <v>326</v>
      </c>
      <c r="E102" s="16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</v>
      </c>
    </row>
    <row r="103" spans="1:65">
      <c r="A103" s="35"/>
      <c r="B103" s="19"/>
      <c r="C103" s="8"/>
      <c r="D103" s="29"/>
      <c r="E103" s="16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1</v>
      </c>
    </row>
    <row r="104" spans="1:65">
      <c r="A104" s="35"/>
      <c r="B104" s="18">
        <v>1</v>
      </c>
      <c r="C104" s="14">
        <v>1</v>
      </c>
      <c r="D104" s="246">
        <v>13.9</v>
      </c>
      <c r="E104" s="247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9">
        <v>1</v>
      </c>
    </row>
    <row r="105" spans="1:65">
      <c r="A105" s="35"/>
      <c r="B105" s="19">
        <v>1</v>
      </c>
      <c r="C105" s="8">
        <v>2</v>
      </c>
      <c r="D105" s="250">
        <v>14.6</v>
      </c>
      <c r="E105" s="247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9">
        <v>10</v>
      </c>
    </row>
    <row r="106" spans="1:65">
      <c r="A106" s="35"/>
      <c r="B106" s="20" t="s">
        <v>261</v>
      </c>
      <c r="C106" s="12"/>
      <c r="D106" s="252">
        <v>14.25</v>
      </c>
      <c r="E106" s="247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9">
        <v>16</v>
      </c>
    </row>
    <row r="107" spans="1:65">
      <c r="A107" s="35"/>
      <c r="B107" s="3" t="s">
        <v>262</v>
      </c>
      <c r="C107" s="33"/>
      <c r="D107" s="253">
        <v>14.25</v>
      </c>
      <c r="E107" s="247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9">
        <v>14.25</v>
      </c>
    </row>
    <row r="108" spans="1:65">
      <c r="A108" s="35"/>
      <c r="B108" s="3" t="s">
        <v>263</v>
      </c>
      <c r="C108" s="33"/>
      <c r="D108" s="253">
        <v>0.49497474683058273</v>
      </c>
      <c r="E108" s="247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9">
        <v>46</v>
      </c>
    </row>
    <row r="109" spans="1:65">
      <c r="A109" s="35"/>
      <c r="B109" s="3" t="s">
        <v>87</v>
      </c>
      <c r="C109" s="33"/>
      <c r="D109" s="13">
        <v>3.4735069953023348E-2</v>
      </c>
      <c r="E109" s="16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264</v>
      </c>
      <c r="C110" s="33"/>
      <c r="D110" s="13">
        <v>0</v>
      </c>
      <c r="E110" s="16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265</v>
      </c>
      <c r="C111" s="54"/>
      <c r="D111" s="52" t="s">
        <v>266</v>
      </c>
      <c r="E111" s="16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5">
      <c r="B113" s="37" t="s">
        <v>619</v>
      </c>
      <c r="BM113" s="32" t="s">
        <v>267</v>
      </c>
    </row>
    <row r="114" spans="1:65" ht="15">
      <c r="A114" s="28" t="s">
        <v>51</v>
      </c>
      <c r="B114" s="18" t="s">
        <v>115</v>
      </c>
      <c r="C114" s="15" t="s">
        <v>116</v>
      </c>
      <c r="D114" s="16" t="s">
        <v>318</v>
      </c>
      <c r="E114" s="16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235</v>
      </c>
      <c r="C115" s="8" t="s">
        <v>235</v>
      </c>
      <c r="D115" s="9" t="s">
        <v>117</v>
      </c>
      <c r="E115" s="16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3</v>
      </c>
    </row>
    <row r="116" spans="1:65">
      <c r="A116" s="35"/>
      <c r="B116" s="19"/>
      <c r="C116" s="8"/>
      <c r="D116" s="9" t="s">
        <v>326</v>
      </c>
      <c r="E116" s="16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0</v>
      </c>
    </row>
    <row r="117" spans="1:65">
      <c r="A117" s="35"/>
      <c r="B117" s="19"/>
      <c r="C117" s="8"/>
      <c r="D117" s="29"/>
      <c r="E117" s="16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</v>
      </c>
    </row>
    <row r="118" spans="1:65">
      <c r="A118" s="35"/>
      <c r="B118" s="18">
        <v>1</v>
      </c>
      <c r="C118" s="14">
        <v>1</v>
      </c>
      <c r="D118" s="234">
        <v>135</v>
      </c>
      <c r="E118" s="235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7">
        <v>1</v>
      </c>
    </row>
    <row r="119" spans="1:65">
      <c r="A119" s="35"/>
      <c r="B119" s="19">
        <v>1</v>
      </c>
      <c r="C119" s="8">
        <v>2</v>
      </c>
      <c r="D119" s="238">
        <v>123.00000000000001</v>
      </c>
      <c r="E119" s="235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7">
        <v>11</v>
      </c>
    </row>
    <row r="120" spans="1:65">
      <c r="A120" s="35"/>
      <c r="B120" s="20" t="s">
        <v>261</v>
      </c>
      <c r="C120" s="12"/>
      <c r="D120" s="240">
        <v>129</v>
      </c>
      <c r="E120" s="235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7">
        <v>16</v>
      </c>
    </row>
    <row r="121" spans="1:65">
      <c r="A121" s="35"/>
      <c r="B121" s="3" t="s">
        <v>262</v>
      </c>
      <c r="C121" s="33"/>
      <c r="D121" s="241">
        <v>129</v>
      </c>
      <c r="E121" s="235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7">
        <v>129</v>
      </c>
    </row>
    <row r="122" spans="1:65">
      <c r="A122" s="35"/>
      <c r="B122" s="3" t="s">
        <v>263</v>
      </c>
      <c r="C122" s="33"/>
      <c r="D122" s="241">
        <v>8.4852813742385607</v>
      </c>
      <c r="E122" s="235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7">
        <v>47</v>
      </c>
    </row>
    <row r="123" spans="1:65">
      <c r="A123" s="35"/>
      <c r="B123" s="3" t="s">
        <v>87</v>
      </c>
      <c r="C123" s="33"/>
      <c r="D123" s="13">
        <v>6.5777374994097373E-2</v>
      </c>
      <c r="E123" s="16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264</v>
      </c>
      <c r="C124" s="33"/>
      <c r="D124" s="13">
        <v>0</v>
      </c>
      <c r="E124" s="16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265</v>
      </c>
      <c r="C125" s="54"/>
      <c r="D125" s="52" t="s">
        <v>266</v>
      </c>
      <c r="E125" s="16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5">
      <c r="B127" s="37" t="s">
        <v>620</v>
      </c>
      <c r="BM127" s="32" t="s">
        <v>267</v>
      </c>
    </row>
    <row r="128" spans="1:65" ht="15">
      <c r="A128" s="28" t="s">
        <v>28</v>
      </c>
      <c r="B128" s="18" t="s">
        <v>115</v>
      </c>
      <c r="C128" s="15" t="s">
        <v>116</v>
      </c>
      <c r="D128" s="16" t="s">
        <v>318</v>
      </c>
      <c r="E128" s="16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235</v>
      </c>
      <c r="C129" s="8" t="s">
        <v>235</v>
      </c>
      <c r="D129" s="9" t="s">
        <v>117</v>
      </c>
      <c r="E129" s="16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326</v>
      </c>
      <c r="E130" s="16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/>
      <c r="C131" s="8"/>
      <c r="D131" s="29"/>
      <c r="E131" s="16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8">
        <v>1</v>
      </c>
      <c r="C132" s="14">
        <v>1</v>
      </c>
      <c r="D132" s="246">
        <v>10.4</v>
      </c>
      <c r="E132" s="247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9">
        <v>1</v>
      </c>
    </row>
    <row r="133" spans="1:65">
      <c r="A133" s="35"/>
      <c r="B133" s="19">
        <v>1</v>
      </c>
      <c r="C133" s="8">
        <v>2</v>
      </c>
      <c r="D133" s="250">
        <v>11</v>
      </c>
      <c r="E133" s="247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9">
        <v>42</v>
      </c>
    </row>
    <row r="134" spans="1:65">
      <c r="A134" s="35"/>
      <c r="B134" s="20" t="s">
        <v>261</v>
      </c>
      <c r="C134" s="12"/>
      <c r="D134" s="252">
        <v>10.7</v>
      </c>
      <c r="E134" s="247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9">
        <v>16</v>
      </c>
    </row>
    <row r="135" spans="1:65">
      <c r="A135" s="35"/>
      <c r="B135" s="3" t="s">
        <v>262</v>
      </c>
      <c r="C135" s="33"/>
      <c r="D135" s="253">
        <v>10.7</v>
      </c>
      <c r="E135" s="247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9">
        <v>10.7</v>
      </c>
    </row>
    <row r="136" spans="1:65">
      <c r="A136" s="35"/>
      <c r="B136" s="3" t="s">
        <v>263</v>
      </c>
      <c r="C136" s="33"/>
      <c r="D136" s="253">
        <v>0.42426406871192823</v>
      </c>
      <c r="E136" s="247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9">
        <v>48</v>
      </c>
    </row>
    <row r="137" spans="1:65">
      <c r="A137" s="35"/>
      <c r="B137" s="3" t="s">
        <v>87</v>
      </c>
      <c r="C137" s="33"/>
      <c r="D137" s="13">
        <v>3.9650847543170865E-2</v>
      </c>
      <c r="E137" s="16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264</v>
      </c>
      <c r="C138" s="33"/>
      <c r="D138" s="13">
        <v>0</v>
      </c>
      <c r="E138" s="16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265</v>
      </c>
      <c r="C139" s="54"/>
      <c r="D139" s="52" t="s">
        <v>266</v>
      </c>
      <c r="E139" s="16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5">
      <c r="B141" s="37" t="s">
        <v>621</v>
      </c>
      <c r="BM141" s="32" t="s">
        <v>267</v>
      </c>
    </row>
    <row r="142" spans="1:65" ht="15">
      <c r="A142" s="28" t="s">
        <v>0</v>
      </c>
      <c r="B142" s="18" t="s">
        <v>115</v>
      </c>
      <c r="C142" s="15" t="s">
        <v>116</v>
      </c>
      <c r="D142" s="16" t="s">
        <v>318</v>
      </c>
      <c r="E142" s="16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235</v>
      </c>
      <c r="C143" s="8" t="s">
        <v>235</v>
      </c>
      <c r="D143" s="9" t="s">
        <v>117</v>
      </c>
      <c r="E143" s="16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3</v>
      </c>
    </row>
    <row r="144" spans="1:65">
      <c r="A144" s="35"/>
      <c r="B144" s="19"/>
      <c r="C144" s="8"/>
      <c r="D144" s="9" t="s">
        <v>326</v>
      </c>
      <c r="E144" s="16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1</v>
      </c>
    </row>
    <row r="145" spans="1:65">
      <c r="A145" s="35"/>
      <c r="B145" s="19"/>
      <c r="C145" s="8"/>
      <c r="D145" s="29"/>
      <c r="E145" s="16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1</v>
      </c>
    </row>
    <row r="146" spans="1:65">
      <c r="A146" s="35"/>
      <c r="B146" s="18">
        <v>1</v>
      </c>
      <c r="C146" s="14">
        <v>1</v>
      </c>
      <c r="D146" s="246">
        <v>38</v>
      </c>
      <c r="E146" s="247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9">
        <v>1</v>
      </c>
    </row>
    <row r="147" spans="1:65">
      <c r="A147" s="35"/>
      <c r="B147" s="19">
        <v>1</v>
      </c>
      <c r="C147" s="8">
        <v>2</v>
      </c>
      <c r="D147" s="250">
        <v>46</v>
      </c>
      <c r="E147" s="247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9">
        <v>12</v>
      </c>
    </row>
    <row r="148" spans="1:65">
      <c r="A148" s="35"/>
      <c r="B148" s="20" t="s">
        <v>261</v>
      </c>
      <c r="C148" s="12"/>
      <c r="D148" s="252">
        <v>42</v>
      </c>
      <c r="E148" s="247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9">
        <v>16</v>
      </c>
    </row>
    <row r="149" spans="1:65">
      <c r="A149" s="35"/>
      <c r="B149" s="3" t="s">
        <v>262</v>
      </c>
      <c r="C149" s="33"/>
      <c r="D149" s="253">
        <v>42</v>
      </c>
      <c r="E149" s="247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9">
        <v>42</v>
      </c>
    </row>
    <row r="150" spans="1:65">
      <c r="A150" s="35"/>
      <c r="B150" s="3" t="s">
        <v>263</v>
      </c>
      <c r="C150" s="33"/>
      <c r="D150" s="253">
        <v>5.6568542494923806</v>
      </c>
      <c r="E150" s="247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9">
        <v>49</v>
      </c>
    </row>
    <row r="151" spans="1:65">
      <c r="A151" s="35"/>
      <c r="B151" s="3" t="s">
        <v>87</v>
      </c>
      <c r="C151" s="33"/>
      <c r="D151" s="13">
        <v>0.13468700594029479</v>
      </c>
      <c r="E151" s="16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264</v>
      </c>
      <c r="C152" s="33"/>
      <c r="D152" s="13">
        <v>0</v>
      </c>
      <c r="E152" s="16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265</v>
      </c>
      <c r="C153" s="54"/>
      <c r="D153" s="52" t="s">
        <v>266</v>
      </c>
      <c r="E153" s="16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 ht="15">
      <c r="B155" s="37" t="s">
        <v>622</v>
      </c>
      <c r="BM155" s="32" t="s">
        <v>267</v>
      </c>
    </row>
    <row r="156" spans="1:65" ht="15">
      <c r="A156" s="28" t="s">
        <v>33</v>
      </c>
      <c r="B156" s="18" t="s">
        <v>115</v>
      </c>
      <c r="C156" s="15" t="s">
        <v>116</v>
      </c>
      <c r="D156" s="16" t="s">
        <v>318</v>
      </c>
      <c r="E156" s="16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</v>
      </c>
    </row>
    <row r="157" spans="1:65">
      <c r="A157" s="35"/>
      <c r="B157" s="19" t="s">
        <v>235</v>
      </c>
      <c r="C157" s="8" t="s">
        <v>235</v>
      </c>
      <c r="D157" s="9" t="s">
        <v>117</v>
      </c>
      <c r="E157" s="16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2" t="s">
        <v>3</v>
      </c>
    </row>
    <row r="158" spans="1:65">
      <c r="A158" s="35"/>
      <c r="B158" s="19"/>
      <c r="C158" s="8"/>
      <c r="D158" s="9" t="s">
        <v>326</v>
      </c>
      <c r="E158" s="16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2">
        <v>2</v>
      </c>
    </row>
    <row r="159" spans="1:65">
      <c r="A159" s="35"/>
      <c r="B159" s="19"/>
      <c r="C159" s="8"/>
      <c r="D159" s="29"/>
      <c r="E159" s="16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2">
        <v>2</v>
      </c>
    </row>
    <row r="160" spans="1:65">
      <c r="A160" s="35"/>
      <c r="B160" s="18">
        <v>1</v>
      </c>
      <c r="C160" s="14">
        <v>1</v>
      </c>
      <c r="D160" s="22">
        <v>5.67</v>
      </c>
      <c r="E160" s="16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2">
        <v>1</v>
      </c>
    </row>
    <row r="161" spans="1:65">
      <c r="A161" s="35"/>
      <c r="B161" s="19">
        <v>1</v>
      </c>
      <c r="C161" s="8">
        <v>2</v>
      </c>
      <c r="D161" s="10">
        <v>5.22</v>
      </c>
      <c r="E161" s="16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2">
        <v>19</v>
      </c>
    </row>
    <row r="162" spans="1:65">
      <c r="A162" s="35"/>
      <c r="B162" s="20" t="s">
        <v>261</v>
      </c>
      <c r="C162" s="12"/>
      <c r="D162" s="26">
        <v>5.4450000000000003</v>
      </c>
      <c r="E162" s="16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2">
        <v>16</v>
      </c>
    </row>
    <row r="163" spans="1:65">
      <c r="A163" s="35"/>
      <c r="B163" s="3" t="s">
        <v>262</v>
      </c>
      <c r="C163" s="33"/>
      <c r="D163" s="11">
        <v>5.4450000000000003</v>
      </c>
      <c r="E163" s="166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2">
        <v>5.4450000000000003</v>
      </c>
    </row>
    <row r="164" spans="1:65">
      <c r="A164" s="35"/>
      <c r="B164" s="3" t="s">
        <v>263</v>
      </c>
      <c r="C164" s="33"/>
      <c r="D164" s="27">
        <v>0.31819805153394648</v>
      </c>
      <c r="E164" s="166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50</v>
      </c>
    </row>
    <row r="165" spans="1:65">
      <c r="A165" s="35"/>
      <c r="B165" s="3" t="s">
        <v>87</v>
      </c>
      <c r="C165" s="33"/>
      <c r="D165" s="13">
        <v>5.8438576957565928E-2</v>
      </c>
      <c r="E165" s="16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2"/>
    </row>
    <row r="166" spans="1:65">
      <c r="A166" s="35"/>
      <c r="B166" s="3" t="s">
        <v>264</v>
      </c>
      <c r="C166" s="33"/>
      <c r="D166" s="13">
        <v>0</v>
      </c>
      <c r="E166" s="16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2"/>
    </row>
    <row r="167" spans="1:65">
      <c r="A167" s="35"/>
      <c r="B167" s="53" t="s">
        <v>265</v>
      </c>
      <c r="C167" s="54"/>
      <c r="D167" s="52" t="s">
        <v>266</v>
      </c>
      <c r="E167" s="16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2"/>
    </row>
    <row r="168" spans="1:65">
      <c r="B168" s="36"/>
      <c r="C168" s="20"/>
      <c r="D168" s="31"/>
      <c r="BM168" s="62"/>
    </row>
    <row r="169" spans="1:65" ht="15">
      <c r="B169" s="37" t="s">
        <v>623</v>
      </c>
      <c r="BM169" s="32" t="s">
        <v>267</v>
      </c>
    </row>
    <row r="170" spans="1:65" ht="15">
      <c r="A170" s="28" t="s">
        <v>36</v>
      </c>
      <c r="B170" s="18" t="s">
        <v>115</v>
      </c>
      <c r="C170" s="15" t="s">
        <v>116</v>
      </c>
      <c r="D170" s="16" t="s">
        <v>318</v>
      </c>
      <c r="E170" s="16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 t="s">
        <v>235</v>
      </c>
      <c r="C171" s="8" t="s">
        <v>235</v>
      </c>
      <c r="D171" s="9" t="s">
        <v>117</v>
      </c>
      <c r="E171" s="16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 t="s">
        <v>3</v>
      </c>
    </row>
    <row r="172" spans="1:65">
      <c r="A172" s="35"/>
      <c r="B172" s="19"/>
      <c r="C172" s="8"/>
      <c r="D172" s="9" t="s">
        <v>326</v>
      </c>
      <c r="E172" s="16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>
        <v>2</v>
      </c>
    </row>
    <row r="173" spans="1:65">
      <c r="A173" s="35"/>
      <c r="B173" s="19"/>
      <c r="C173" s="8"/>
      <c r="D173" s="29"/>
      <c r="E173" s="16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2</v>
      </c>
    </row>
    <row r="174" spans="1:65">
      <c r="A174" s="35"/>
      <c r="B174" s="18">
        <v>1</v>
      </c>
      <c r="C174" s="14">
        <v>1</v>
      </c>
      <c r="D174" s="22">
        <v>3.36</v>
      </c>
      <c r="E174" s="16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1</v>
      </c>
    </row>
    <row r="175" spans="1:65">
      <c r="A175" s="35"/>
      <c r="B175" s="19">
        <v>1</v>
      </c>
      <c r="C175" s="8">
        <v>2</v>
      </c>
      <c r="D175" s="10">
        <v>3.13</v>
      </c>
      <c r="E175" s="166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20</v>
      </c>
    </row>
    <row r="176" spans="1:65">
      <c r="A176" s="35"/>
      <c r="B176" s="20" t="s">
        <v>261</v>
      </c>
      <c r="C176" s="12"/>
      <c r="D176" s="26">
        <v>3.2450000000000001</v>
      </c>
      <c r="E176" s="166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2">
        <v>16</v>
      </c>
    </row>
    <row r="177" spans="1:65">
      <c r="A177" s="35"/>
      <c r="B177" s="3" t="s">
        <v>262</v>
      </c>
      <c r="C177" s="33"/>
      <c r="D177" s="11">
        <v>3.2450000000000001</v>
      </c>
      <c r="E177" s="166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2">
        <v>3.2450000000000001</v>
      </c>
    </row>
    <row r="178" spans="1:65">
      <c r="A178" s="35"/>
      <c r="B178" s="3" t="s">
        <v>263</v>
      </c>
      <c r="C178" s="33"/>
      <c r="D178" s="27">
        <v>0.16263455967290591</v>
      </c>
      <c r="E178" s="166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2">
        <v>51</v>
      </c>
    </row>
    <row r="179" spans="1:65">
      <c r="A179" s="35"/>
      <c r="B179" s="3" t="s">
        <v>87</v>
      </c>
      <c r="C179" s="33"/>
      <c r="D179" s="13">
        <v>5.0118508373776856E-2</v>
      </c>
      <c r="E179" s="16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264</v>
      </c>
      <c r="C180" s="33"/>
      <c r="D180" s="13">
        <v>0</v>
      </c>
      <c r="E180" s="16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265</v>
      </c>
      <c r="C181" s="54"/>
      <c r="D181" s="52" t="s">
        <v>266</v>
      </c>
      <c r="E181" s="16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/>
      <c r="C182" s="20"/>
      <c r="D182" s="31"/>
      <c r="BM182" s="62"/>
    </row>
    <row r="183" spans="1:65" ht="15">
      <c r="B183" s="37" t="s">
        <v>624</v>
      </c>
      <c r="BM183" s="32" t="s">
        <v>267</v>
      </c>
    </row>
    <row r="184" spans="1:65" ht="15">
      <c r="A184" s="28" t="s">
        <v>39</v>
      </c>
      <c r="B184" s="18" t="s">
        <v>115</v>
      </c>
      <c r="C184" s="15" t="s">
        <v>116</v>
      </c>
      <c r="D184" s="16" t="s">
        <v>318</v>
      </c>
      <c r="E184" s="16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235</v>
      </c>
      <c r="C185" s="8" t="s">
        <v>235</v>
      </c>
      <c r="D185" s="9" t="s">
        <v>117</v>
      </c>
      <c r="E185" s="16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326</v>
      </c>
      <c r="E186" s="16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2</v>
      </c>
    </row>
    <row r="187" spans="1:65">
      <c r="A187" s="35"/>
      <c r="B187" s="19"/>
      <c r="C187" s="8"/>
      <c r="D187" s="29"/>
      <c r="E187" s="16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2">
        <v>1.3</v>
      </c>
      <c r="E188" s="166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>
        <v>1</v>
      </c>
      <c r="C189" s="8">
        <v>2</v>
      </c>
      <c r="D189" s="10">
        <v>1.3</v>
      </c>
      <c r="E189" s="166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21</v>
      </c>
    </row>
    <row r="190" spans="1:65">
      <c r="A190" s="35"/>
      <c r="B190" s="20" t="s">
        <v>261</v>
      </c>
      <c r="C190" s="12"/>
      <c r="D190" s="26">
        <v>1.3</v>
      </c>
      <c r="E190" s="166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16</v>
      </c>
    </row>
    <row r="191" spans="1:65">
      <c r="A191" s="35"/>
      <c r="B191" s="3" t="s">
        <v>262</v>
      </c>
      <c r="C191" s="33"/>
      <c r="D191" s="11">
        <v>1.3</v>
      </c>
      <c r="E191" s="166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2">
        <v>1.3</v>
      </c>
    </row>
    <row r="192" spans="1:65">
      <c r="A192" s="35"/>
      <c r="B192" s="3" t="s">
        <v>263</v>
      </c>
      <c r="C192" s="33"/>
      <c r="D192" s="27">
        <v>0</v>
      </c>
      <c r="E192" s="166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2">
        <v>52</v>
      </c>
    </row>
    <row r="193" spans="1:65">
      <c r="A193" s="35"/>
      <c r="B193" s="3" t="s">
        <v>87</v>
      </c>
      <c r="C193" s="33"/>
      <c r="D193" s="13">
        <v>0</v>
      </c>
      <c r="E193" s="16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264</v>
      </c>
      <c r="C194" s="33"/>
      <c r="D194" s="13">
        <v>0</v>
      </c>
      <c r="E194" s="16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53" t="s">
        <v>265</v>
      </c>
      <c r="C195" s="54"/>
      <c r="D195" s="52" t="s">
        <v>266</v>
      </c>
      <c r="E195" s="16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B196" s="36"/>
      <c r="C196" s="20"/>
      <c r="D196" s="31"/>
      <c r="BM196" s="62"/>
    </row>
    <row r="197" spans="1:65" ht="15">
      <c r="B197" s="37" t="s">
        <v>625</v>
      </c>
      <c r="BM197" s="32" t="s">
        <v>267</v>
      </c>
    </row>
    <row r="198" spans="1:65" ht="15">
      <c r="A198" s="28" t="s">
        <v>42</v>
      </c>
      <c r="B198" s="18" t="s">
        <v>115</v>
      </c>
      <c r="C198" s="15" t="s">
        <v>116</v>
      </c>
      <c r="D198" s="16" t="s">
        <v>318</v>
      </c>
      <c r="E198" s="16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>
        <v>1</v>
      </c>
    </row>
    <row r="199" spans="1:65">
      <c r="A199" s="35"/>
      <c r="B199" s="19" t="s">
        <v>235</v>
      </c>
      <c r="C199" s="8" t="s">
        <v>235</v>
      </c>
      <c r="D199" s="9" t="s">
        <v>117</v>
      </c>
      <c r="E199" s="16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 t="s">
        <v>3</v>
      </c>
    </row>
    <row r="200" spans="1:65">
      <c r="A200" s="35"/>
      <c r="B200" s="19"/>
      <c r="C200" s="8"/>
      <c r="D200" s="9" t="s">
        <v>326</v>
      </c>
      <c r="E200" s="16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/>
      <c r="C201" s="8"/>
      <c r="D201" s="29"/>
      <c r="E201" s="16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8">
        <v>1</v>
      </c>
      <c r="C202" s="14">
        <v>1</v>
      </c>
      <c r="D202" s="246">
        <v>17</v>
      </c>
      <c r="E202" s="247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9">
        <v>1</v>
      </c>
    </row>
    <row r="203" spans="1:65">
      <c r="A203" s="35"/>
      <c r="B203" s="19">
        <v>1</v>
      </c>
      <c r="C203" s="8">
        <v>2</v>
      </c>
      <c r="D203" s="250">
        <v>18.5</v>
      </c>
      <c r="E203" s="247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9">
        <v>47</v>
      </c>
    </row>
    <row r="204" spans="1:65">
      <c r="A204" s="35"/>
      <c r="B204" s="20" t="s">
        <v>261</v>
      </c>
      <c r="C204" s="12"/>
      <c r="D204" s="252">
        <v>17.75</v>
      </c>
      <c r="E204" s="247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9">
        <v>16</v>
      </c>
    </row>
    <row r="205" spans="1:65">
      <c r="A205" s="35"/>
      <c r="B205" s="3" t="s">
        <v>262</v>
      </c>
      <c r="C205" s="33"/>
      <c r="D205" s="253">
        <v>17.75</v>
      </c>
      <c r="E205" s="247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9">
        <v>17.75</v>
      </c>
    </row>
    <row r="206" spans="1:65">
      <c r="A206" s="35"/>
      <c r="B206" s="3" t="s">
        <v>263</v>
      </c>
      <c r="C206" s="33"/>
      <c r="D206" s="253">
        <v>1.0606601717798212</v>
      </c>
      <c r="E206" s="247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9">
        <v>53</v>
      </c>
    </row>
    <row r="207" spans="1:65">
      <c r="A207" s="35"/>
      <c r="B207" s="3" t="s">
        <v>87</v>
      </c>
      <c r="C207" s="33"/>
      <c r="D207" s="13">
        <v>5.9755502635482884E-2</v>
      </c>
      <c r="E207" s="16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2"/>
    </row>
    <row r="208" spans="1:65">
      <c r="A208" s="35"/>
      <c r="B208" s="3" t="s">
        <v>264</v>
      </c>
      <c r="C208" s="33"/>
      <c r="D208" s="13">
        <v>0</v>
      </c>
      <c r="E208" s="16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2"/>
    </row>
    <row r="209" spans="1:65">
      <c r="A209" s="35"/>
      <c r="B209" s="53" t="s">
        <v>265</v>
      </c>
      <c r="C209" s="54"/>
      <c r="D209" s="52" t="s">
        <v>266</v>
      </c>
      <c r="E209" s="16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2"/>
    </row>
    <row r="210" spans="1:65">
      <c r="B210" s="36"/>
      <c r="C210" s="20"/>
      <c r="D210" s="31"/>
      <c r="BM210" s="62"/>
    </row>
    <row r="211" spans="1:65" ht="15">
      <c r="B211" s="37" t="s">
        <v>626</v>
      </c>
      <c r="BM211" s="32" t="s">
        <v>267</v>
      </c>
    </row>
    <row r="212" spans="1:65" ht="15">
      <c r="A212" s="28" t="s">
        <v>5</v>
      </c>
      <c r="B212" s="18" t="s">
        <v>115</v>
      </c>
      <c r="C212" s="15" t="s">
        <v>116</v>
      </c>
      <c r="D212" s="16" t="s">
        <v>318</v>
      </c>
      <c r="E212" s="16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235</v>
      </c>
      <c r="C213" s="8" t="s">
        <v>235</v>
      </c>
      <c r="D213" s="9" t="s">
        <v>117</v>
      </c>
      <c r="E213" s="16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326</v>
      </c>
      <c r="E214" s="16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2</v>
      </c>
    </row>
    <row r="215" spans="1:65">
      <c r="A215" s="35"/>
      <c r="B215" s="19"/>
      <c r="C215" s="8"/>
      <c r="D215" s="29"/>
      <c r="E215" s="16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2</v>
      </c>
    </row>
    <row r="216" spans="1:65">
      <c r="A216" s="35"/>
      <c r="B216" s="18">
        <v>1</v>
      </c>
      <c r="C216" s="14">
        <v>1</v>
      </c>
      <c r="D216" s="22">
        <v>6.05</v>
      </c>
      <c r="E216" s="166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2">
        <v>1</v>
      </c>
    </row>
    <row r="217" spans="1:65">
      <c r="A217" s="35"/>
      <c r="B217" s="19">
        <v>1</v>
      </c>
      <c r="C217" s="8">
        <v>2</v>
      </c>
      <c r="D217" s="10">
        <v>5.92</v>
      </c>
      <c r="E217" s="166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2">
        <v>22</v>
      </c>
    </row>
    <row r="218" spans="1:65">
      <c r="A218" s="35"/>
      <c r="B218" s="20" t="s">
        <v>261</v>
      </c>
      <c r="C218" s="12"/>
      <c r="D218" s="26">
        <v>5.9849999999999994</v>
      </c>
      <c r="E218" s="166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16</v>
      </c>
    </row>
    <row r="219" spans="1:65">
      <c r="A219" s="35"/>
      <c r="B219" s="3" t="s">
        <v>262</v>
      </c>
      <c r="C219" s="33"/>
      <c r="D219" s="11">
        <v>5.9849999999999994</v>
      </c>
      <c r="E219" s="166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5.9850000000000003</v>
      </c>
    </row>
    <row r="220" spans="1:65">
      <c r="A220" s="35"/>
      <c r="B220" s="3" t="s">
        <v>263</v>
      </c>
      <c r="C220" s="33"/>
      <c r="D220" s="27">
        <v>9.1923881554251102E-2</v>
      </c>
      <c r="E220" s="166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54</v>
      </c>
    </row>
    <row r="221" spans="1:65">
      <c r="A221" s="35"/>
      <c r="B221" s="3" t="s">
        <v>87</v>
      </c>
      <c r="C221" s="33"/>
      <c r="D221" s="13">
        <v>1.5359044537051147E-2</v>
      </c>
      <c r="E221" s="16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2"/>
    </row>
    <row r="222" spans="1:65">
      <c r="A222" s="35"/>
      <c r="B222" s="3" t="s">
        <v>264</v>
      </c>
      <c r="C222" s="33"/>
      <c r="D222" s="13">
        <v>-1.1102230246251565E-16</v>
      </c>
      <c r="E222" s="16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2"/>
    </row>
    <row r="223" spans="1:65">
      <c r="A223" s="35"/>
      <c r="B223" s="53" t="s">
        <v>265</v>
      </c>
      <c r="C223" s="54"/>
      <c r="D223" s="52" t="s">
        <v>266</v>
      </c>
      <c r="E223" s="16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2"/>
    </row>
    <row r="224" spans="1:65">
      <c r="B224" s="36"/>
      <c r="C224" s="20"/>
      <c r="D224" s="31"/>
      <c r="BM224" s="62"/>
    </row>
    <row r="225" spans="1:65" ht="15">
      <c r="B225" s="37" t="s">
        <v>627</v>
      </c>
      <c r="BM225" s="32" t="s">
        <v>267</v>
      </c>
    </row>
    <row r="226" spans="1:65" ht="15">
      <c r="A226" s="28" t="s">
        <v>82</v>
      </c>
      <c r="B226" s="18" t="s">
        <v>115</v>
      </c>
      <c r="C226" s="15" t="s">
        <v>116</v>
      </c>
      <c r="D226" s="16" t="s">
        <v>318</v>
      </c>
      <c r="E226" s="16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 t="s">
        <v>235</v>
      </c>
      <c r="C227" s="8" t="s">
        <v>235</v>
      </c>
      <c r="D227" s="9" t="s">
        <v>117</v>
      </c>
      <c r="E227" s="16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s">
        <v>3</v>
      </c>
    </row>
    <row r="228" spans="1:65">
      <c r="A228" s="35"/>
      <c r="B228" s="19"/>
      <c r="C228" s="8"/>
      <c r="D228" s="9" t="s">
        <v>326</v>
      </c>
      <c r="E228" s="16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</v>
      </c>
    </row>
    <row r="229" spans="1:65">
      <c r="A229" s="35"/>
      <c r="B229" s="19"/>
      <c r="C229" s="8"/>
      <c r="D229" s="29"/>
      <c r="E229" s="16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8">
        <v>1</v>
      </c>
      <c r="C230" s="14">
        <v>1</v>
      </c>
      <c r="D230" s="22">
        <v>1.2</v>
      </c>
      <c r="E230" s="166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</v>
      </c>
    </row>
    <row r="231" spans="1:65">
      <c r="A231" s="35"/>
      <c r="B231" s="19">
        <v>1</v>
      </c>
      <c r="C231" s="8">
        <v>2</v>
      </c>
      <c r="D231" s="10">
        <v>1.5</v>
      </c>
      <c r="E231" s="166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15</v>
      </c>
    </row>
    <row r="232" spans="1:65">
      <c r="A232" s="35"/>
      <c r="B232" s="20" t="s">
        <v>261</v>
      </c>
      <c r="C232" s="12"/>
      <c r="D232" s="26">
        <v>1.35</v>
      </c>
      <c r="E232" s="166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16</v>
      </c>
    </row>
    <row r="233" spans="1:65">
      <c r="A233" s="35"/>
      <c r="B233" s="3" t="s">
        <v>262</v>
      </c>
      <c r="C233" s="33"/>
      <c r="D233" s="11">
        <v>1.35</v>
      </c>
      <c r="E233" s="166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1.35</v>
      </c>
    </row>
    <row r="234" spans="1:65">
      <c r="A234" s="35"/>
      <c r="B234" s="3" t="s">
        <v>263</v>
      </c>
      <c r="C234" s="33"/>
      <c r="D234" s="27">
        <v>0.21213203435596303</v>
      </c>
      <c r="E234" s="166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55</v>
      </c>
    </row>
    <row r="235" spans="1:65">
      <c r="A235" s="35"/>
      <c r="B235" s="3" t="s">
        <v>87</v>
      </c>
      <c r="C235" s="33"/>
      <c r="D235" s="13">
        <v>0.1571348402636763</v>
      </c>
      <c r="E235" s="16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264</v>
      </c>
      <c r="C236" s="33"/>
      <c r="D236" s="13">
        <v>0</v>
      </c>
      <c r="E236" s="16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265</v>
      </c>
      <c r="C237" s="54"/>
      <c r="D237" s="52" t="s">
        <v>266</v>
      </c>
      <c r="E237" s="16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BM238" s="62"/>
    </row>
    <row r="239" spans="1:65" ht="15">
      <c r="B239" s="37" t="s">
        <v>628</v>
      </c>
      <c r="BM239" s="32" t="s">
        <v>267</v>
      </c>
    </row>
    <row r="240" spans="1:65" ht="15">
      <c r="A240" s="28" t="s">
        <v>8</v>
      </c>
      <c r="B240" s="18" t="s">
        <v>115</v>
      </c>
      <c r="C240" s="15" t="s">
        <v>116</v>
      </c>
      <c r="D240" s="16" t="s">
        <v>318</v>
      </c>
      <c r="E240" s="16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235</v>
      </c>
      <c r="C241" s="8" t="s">
        <v>235</v>
      </c>
      <c r="D241" s="9" t="s">
        <v>117</v>
      </c>
      <c r="E241" s="16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326</v>
      </c>
      <c r="E242" s="16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16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7.03</v>
      </c>
      <c r="E244" s="16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6.65</v>
      </c>
      <c r="E245" s="16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33</v>
      </c>
    </row>
    <row r="246" spans="1:65">
      <c r="A246" s="35"/>
      <c r="B246" s="20" t="s">
        <v>261</v>
      </c>
      <c r="C246" s="12"/>
      <c r="D246" s="26">
        <v>6.84</v>
      </c>
      <c r="E246" s="16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3" t="s">
        <v>262</v>
      </c>
      <c r="C247" s="33"/>
      <c r="D247" s="11">
        <v>6.84</v>
      </c>
      <c r="E247" s="16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6.84</v>
      </c>
    </row>
    <row r="248" spans="1:65">
      <c r="A248" s="35"/>
      <c r="B248" s="3" t="s">
        <v>263</v>
      </c>
      <c r="C248" s="33"/>
      <c r="D248" s="27">
        <v>0.268700576850888</v>
      </c>
      <c r="E248" s="16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39</v>
      </c>
    </row>
    <row r="249" spans="1:65">
      <c r="A249" s="35"/>
      <c r="B249" s="3" t="s">
        <v>87</v>
      </c>
      <c r="C249" s="33"/>
      <c r="D249" s="13">
        <v>3.9283710065919297E-2</v>
      </c>
      <c r="E249" s="16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264</v>
      </c>
      <c r="C250" s="33"/>
      <c r="D250" s="13">
        <v>0</v>
      </c>
      <c r="E250" s="16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265</v>
      </c>
      <c r="C251" s="54"/>
      <c r="D251" s="52" t="s">
        <v>266</v>
      </c>
      <c r="E251" s="16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629</v>
      </c>
      <c r="BM253" s="32" t="s">
        <v>267</v>
      </c>
    </row>
    <row r="254" spans="1:65" ht="15">
      <c r="A254" s="28" t="s">
        <v>11</v>
      </c>
      <c r="B254" s="18" t="s">
        <v>115</v>
      </c>
      <c r="C254" s="15" t="s">
        <v>116</v>
      </c>
      <c r="D254" s="16" t="s">
        <v>318</v>
      </c>
      <c r="E254" s="16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235</v>
      </c>
      <c r="C255" s="8" t="s">
        <v>235</v>
      </c>
      <c r="D255" s="9" t="s">
        <v>117</v>
      </c>
      <c r="E255" s="16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326</v>
      </c>
      <c r="E256" s="16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22">
        <v>1.17</v>
      </c>
      <c r="E258" s="16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0">
        <v>1.17</v>
      </c>
      <c r="E259" s="16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18</v>
      </c>
    </row>
    <row r="260" spans="1:65">
      <c r="A260" s="35"/>
      <c r="B260" s="20" t="s">
        <v>261</v>
      </c>
      <c r="C260" s="12"/>
      <c r="D260" s="26">
        <v>1.17</v>
      </c>
      <c r="E260" s="166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3" t="s">
        <v>262</v>
      </c>
      <c r="C261" s="33"/>
      <c r="D261" s="11">
        <v>1.17</v>
      </c>
      <c r="E261" s="166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1.17</v>
      </c>
    </row>
    <row r="262" spans="1:65">
      <c r="A262" s="35"/>
      <c r="B262" s="3" t="s">
        <v>263</v>
      </c>
      <c r="C262" s="33"/>
      <c r="D262" s="27">
        <v>0</v>
      </c>
      <c r="E262" s="16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40</v>
      </c>
    </row>
    <row r="263" spans="1:65">
      <c r="A263" s="35"/>
      <c r="B263" s="3" t="s">
        <v>87</v>
      </c>
      <c r="C263" s="33"/>
      <c r="D263" s="13">
        <v>0</v>
      </c>
      <c r="E263" s="16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3" t="s">
        <v>264</v>
      </c>
      <c r="C264" s="33"/>
      <c r="D264" s="13">
        <v>0</v>
      </c>
      <c r="E264" s="16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53" t="s">
        <v>265</v>
      </c>
      <c r="C265" s="54"/>
      <c r="D265" s="52" t="s">
        <v>266</v>
      </c>
      <c r="E265" s="16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B266" s="36"/>
      <c r="C266" s="20"/>
      <c r="D266" s="31"/>
      <c r="BM266" s="62"/>
    </row>
    <row r="267" spans="1:65" ht="15">
      <c r="B267" s="37" t="s">
        <v>630</v>
      </c>
      <c r="BM267" s="32" t="s">
        <v>267</v>
      </c>
    </row>
    <row r="268" spans="1:65" ht="15">
      <c r="A268" s="28" t="s">
        <v>14</v>
      </c>
      <c r="B268" s="18" t="s">
        <v>115</v>
      </c>
      <c r="C268" s="15" t="s">
        <v>116</v>
      </c>
      <c r="D268" s="16" t="s">
        <v>318</v>
      </c>
      <c r="E268" s="16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</v>
      </c>
    </row>
    <row r="269" spans="1:65">
      <c r="A269" s="35"/>
      <c r="B269" s="19" t="s">
        <v>235</v>
      </c>
      <c r="C269" s="8" t="s">
        <v>235</v>
      </c>
      <c r="D269" s="9" t="s">
        <v>117</v>
      </c>
      <c r="E269" s="16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 t="s">
        <v>3</v>
      </c>
    </row>
    <row r="270" spans="1:65">
      <c r="A270" s="35"/>
      <c r="B270" s="19"/>
      <c r="C270" s="8"/>
      <c r="D270" s="9" t="s">
        <v>326</v>
      </c>
      <c r="E270" s="16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2">
        <v>3</v>
      </c>
    </row>
    <row r="271" spans="1:65">
      <c r="A271" s="35"/>
      <c r="B271" s="19"/>
      <c r="C271" s="8"/>
      <c r="D271" s="29"/>
      <c r="E271" s="16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2">
        <v>3</v>
      </c>
    </row>
    <row r="272" spans="1:65">
      <c r="A272" s="35"/>
      <c r="B272" s="18">
        <v>1</v>
      </c>
      <c r="C272" s="14">
        <v>1</v>
      </c>
      <c r="D272" s="242" t="s">
        <v>285</v>
      </c>
      <c r="E272" s="232"/>
      <c r="F272" s="233"/>
      <c r="G272" s="233"/>
      <c r="H272" s="233"/>
      <c r="I272" s="233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43">
        <v>1</v>
      </c>
    </row>
    <row r="273" spans="1:65">
      <c r="A273" s="35"/>
      <c r="B273" s="19">
        <v>1</v>
      </c>
      <c r="C273" s="8">
        <v>2</v>
      </c>
      <c r="D273" s="244">
        <v>0.05</v>
      </c>
      <c r="E273" s="232"/>
      <c r="F273" s="233"/>
      <c r="G273" s="233"/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233"/>
      <c r="AF273" s="233"/>
      <c r="AG273" s="233"/>
      <c r="AH273" s="233"/>
      <c r="AI273" s="233"/>
      <c r="AJ273" s="233"/>
      <c r="AK273" s="233"/>
      <c r="AL273" s="233"/>
      <c r="AM273" s="233"/>
      <c r="AN273" s="233"/>
      <c r="AO273" s="233"/>
      <c r="AP273" s="233"/>
      <c r="AQ273" s="233"/>
      <c r="AR273" s="233"/>
      <c r="AS273" s="233"/>
      <c r="AT273" s="233"/>
      <c r="AU273" s="233"/>
      <c r="AV273" s="233"/>
      <c r="AW273" s="233"/>
      <c r="AX273" s="233"/>
      <c r="AY273" s="233"/>
      <c r="AZ273" s="233"/>
      <c r="BA273" s="233"/>
      <c r="BB273" s="233"/>
      <c r="BC273" s="233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43">
        <v>35</v>
      </c>
    </row>
    <row r="274" spans="1:65">
      <c r="A274" s="35"/>
      <c r="B274" s="20" t="s">
        <v>261</v>
      </c>
      <c r="C274" s="12"/>
      <c r="D274" s="245">
        <v>0.05</v>
      </c>
      <c r="E274" s="232"/>
      <c r="F274" s="233"/>
      <c r="G274" s="233"/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43">
        <v>16</v>
      </c>
    </row>
    <row r="275" spans="1:65">
      <c r="A275" s="35"/>
      <c r="B275" s="3" t="s">
        <v>262</v>
      </c>
      <c r="C275" s="33"/>
      <c r="D275" s="27">
        <v>0.05</v>
      </c>
      <c r="E275" s="232"/>
      <c r="F275" s="233"/>
      <c r="G275" s="233"/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43">
        <v>3.7499999999999999E-2</v>
      </c>
    </row>
    <row r="276" spans="1:65">
      <c r="A276" s="35"/>
      <c r="B276" s="3" t="s">
        <v>263</v>
      </c>
      <c r="C276" s="33"/>
      <c r="D276" s="27" t="s">
        <v>661</v>
      </c>
      <c r="E276" s="232"/>
      <c r="F276" s="233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43">
        <v>41</v>
      </c>
    </row>
    <row r="277" spans="1:65">
      <c r="A277" s="35"/>
      <c r="B277" s="3" t="s">
        <v>87</v>
      </c>
      <c r="C277" s="33"/>
      <c r="D277" s="13" t="s">
        <v>661</v>
      </c>
      <c r="E277" s="16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2"/>
    </row>
    <row r="278" spans="1:65">
      <c r="A278" s="35"/>
      <c r="B278" s="3" t="s">
        <v>264</v>
      </c>
      <c r="C278" s="33"/>
      <c r="D278" s="13">
        <v>0.33333333333333348</v>
      </c>
      <c r="E278" s="16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2"/>
    </row>
    <row r="279" spans="1:65">
      <c r="A279" s="35"/>
      <c r="B279" s="53" t="s">
        <v>265</v>
      </c>
      <c r="C279" s="54"/>
      <c r="D279" s="52" t="s">
        <v>266</v>
      </c>
      <c r="E279" s="16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2"/>
    </row>
    <row r="280" spans="1:65">
      <c r="B280" s="36"/>
      <c r="C280" s="20"/>
      <c r="D280" s="31"/>
      <c r="BM280" s="62"/>
    </row>
    <row r="281" spans="1:65" ht="15">
      <c r="B281" s="37" t="s">
        <v>631</v>
      </c>
      <c r="BM281" s="32" t="s">
        <v>267</v>
      </c>
    </row>
    <row r="282" spans="1:65" ht="15">
      <c r="A282" s="28" t="s">
        <v>17</v>
      </c>
      <c r="B282" s="18" t="s">
        <v>115</v>
      </c>
      <c r="C282" s="15" t="s">
        <v>116</v>
      </c>
      <c r="D282" s="16" t="s">
        <v>318</v>
      </c>
      <c r="E282" s="16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</v>
      </c>
    </row>
    <row r="283" spans="1:65">
      <c r="A283" s="35"/>
      <c r="B283" s="19" t="s">
        <v>235</v>
      </c>
      <c r="C283" s="8" t="s">
        <v>235</v>
      </c>
      <c r="D283" s="9" t="s">
        <v>117</v>
      </c>
      <c r="E283" s="16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 t="s">
        <v>3</v>
      </c>
    </row>
    <row r="284" spans="1:65">
      <c r="A284" s="35"/>
      <c r="B284" s="19"/>
      <c r="C284" s="8"/>
      <c r="D284" s="9" t="s">
        <v>326</v>
      </c>
      <c r="E284" s="16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/>
      <c r="C285" s="8"/>
      <c r="D285" s="29"/>
      <c r="E285" s="16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</v>
      </c>
    </row>
    <row r="286" spans="1:65">
      <c r="A286" s="35"/>
      <c r="B286" s="18">
        <v>1</v>
      </c>
      <c r="C286" s="14">
        <v>1</v>
      </c>
      <c r="D286" s="246">
        <v>41.4</v>
      </c>
      <c r="E286" s="247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  <c r="AM286" s="248"/>
      <c r="AN286" s="248"/>
      <c r="AO286" s="248"/>
      <c r="AP286" s="248"/>
      <c r="AQ286" s="248"/>
      <c r="AR286" s="248"/>
      <c r="AS286" s="248"/>
      <c r="AT286" s="248"/>
      <c r="AU286" s="248"/>
      <c r="AV286" s="248"/>
      <c r="AW286" s="248"/>
      <c r="AX286" s="248"/>
      <c r="AY286" s="248"/>
      <c r="AZ286" s="248"/>
      <c r="BA286" s="248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9">
        <v>1</v>
      </c>
    </row>
    <row r="287" spans="1:65">
      <c r="A287" s="35"/>
      <c r="B287" s="19">
        <v>1</v>
      </c>
      <c r="C287" s="8">
        <v>2</v>
      </c>
      <c r="D287" s="250">
        <v>41.9</v>
      </c>
      <c r="E287" s="247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  <c r="AM287" s="248"/>
      <c r="AN287" s="248"/>
      <c r="AO287" s="248"/>
      <c r="AP287" s="248"/>
      <c r="AQ287" s="248"/>
      <c r="AR287" s="248"/>
      <c r="AS287" s="248"/>
      <c r="AT287" s="248"/>
      <c r="AU287" s="248"/>
      <c r="AV287" s="248"/>
      <c r="AW287" s="248"/>
      <c r="AX287" s="248"/>
      <c r="AY287" s="248"/>
      <c r="AZ287" s="248"/>
      <c r="BA287" s="248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9">
        <v>5</v>
      </c>
    </row>
    <row r="288" spans="1:65">
      <c r="A288" s="35"/>
      <c r="B288" s="20" t="s">
        <v>261</v>
      </c>
      <c r="C288" s="12"/>
      <c r="D288" s="252">
        <v>41.65</v>
      </c>
      <c r="E288" s="247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9">
        <v>16</v>
      </c>
    </row>
    <row r="289" spans="1:65">
      <c r="A289" s="35"/>
      <c r="B289" s="3" t="s">
        <v>262</v>
      </c>
      <c r="C289" s="33"/>
      <c r="D289" s="253">
        <v>41.65</v>
      </c>
      <c r="E289" s="247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9">
        <v>41.65</v>
      </c>
    </row>
    <row r="290" spans="1:65">
      <c r="A290" s="35"/>
      <c r="B290" s="3" t="s">
        <v>263</v>
      </c>
      <c r="C290" s="33"/>
      <c r="D290" s="253">
        <v>0.35355339059327379</v>
      </c>
      <c r="E290" s="247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  <c r="AA290" s="248"/>
      <c r="AB290" s="248"/>
      <c r="AC290" s="248"/>
      <c r="AD290" s="248"/>
      <c r="AE290" s="248"/>
      <c r="AF290" s="248"/>
      <c r="AG290" s="248"/>
      <c r="AH290" s="248"/>
      <c r="AI290" s="248"/>
      <c r="AJ290" s="248"/>
      <c r="AK290" s="248"/>
      <c r="AL290" s="248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9">
        <v>42</v>
      </c>
    </row>
    <row r="291" spans="1:65">
      <c r="A291" s="35"/>
      <c r="B291" s="3" t="s">
        <v>87</v>
      </c>
      <c r="C291" s="33"/>
      <c r="D291" s="13">
        <v>8.4886768449765615E-3</v>
      </c>
      <c r="E291" s="16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3" t="s">
        <v>264</v>
      </c>
      <c r="C292" s="33"/>
      <c r="D292" s="13">
        <v>0</v>
      </c>
      <c r="E292" s="16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A293" s="35"/>
      <c r="B293" s="53" t="s">
        <v>265</v>
      </c>
      <c r="C293" s="54"/>
      <c r="D293" s="52" t="s">
        <v>266</v>
      </c>
      <c r="E293" s="16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2"/>
    </row>
    <row r="294" spans="1:65">
      <c r="B294" s="36"/>
      <c r="C294" s="20"/>
      <c r="D294" s="31"/>
      <c r="BM294" s="62"/>
    </row>
    <row r="295" spans="1:65" ht="15">
      <c r="B295" s="37" t="s">
        <v>632</v>
      </c>
      <c r="BM295" s="32" t="s">
        <v>267</v>
      </c>
    </row>
    <row r="296" spans="1:65" ht="15">
      <c r="A296" s="28" t="s">
        <v>23</v>
      </c>
      <c r="B296" s="18" t="s">
        <v>115</v>
      </c>
      <c r="C296" s="15" t="s">
        <v>116</v>
      </c>
      <c r="D296" s="16" t="s">
        <v>318</v>
      </c>
      <c r="E296" s="16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1</v>
      </c>
    </row>
    <row r="297" spans="1:65">
      <c r="A297" s="35"/>
      <c r="B297" s="19" t="s">
        <v>235</v>
      </c>
      <c r="C297" s="8" t="s">
        <v>235</v>
      </c>
      <c r="D297" s="9" t="s">
        <v>117</v>
      </c>
      <c r="E297" s="16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 t="s">
        <v>3</v>
      </c>
    </row>
    <row r="298" spans="1:65">
      <c r="A298" s="35"/>
      <c r="B298" s="19"/>
      <c r="C298" s="8"/>
      <c r="D298" s="9" t="s">
        <v>326</v>
      </c>
      <c r="E298" s="16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9"/>
      <c r="C299" s="8"/>
      <c r="D299" s="29"/>
      <c r="E299" s="166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8">
        <v>1</v>
      </c>
      <c r="C300" s="14">
        <v>1</v>
      </c>
      <c r="D300" s="22">
        <v>0.44</v>
      </c>
      <c r="E300" s="166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</v>
      </c>
    </row>
    <row r="301" spans="1:65">
      <c r="A301" s="35"/>
      <c r="B301" s="19">
        <v>1</v>
      </c>
      <c r="C301" s="8">
        <v>2</v>
      </c>
      <c r="D301" s="10">
        <v>0.47</v>
      </c>
      <c r="E301" s="166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19</v>
      </c>
    </row>
    <row r="302" spans="1:65">
      <c r="A302" s="35"/>
      <c r="B302" s="20" t="s">
        <v>261</v>
      </c>
      <c r="C302" s="12"/>
      <c r="D302" s="26">
        <v>0.45499999999999996</v>
      </c>
      <c r="E302" s="166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16</v>
      </c>
    </row>
    <row r="303" spans="1:65">
      <c r="A303" s="35"/>
      <c r="B303" s="3" t="s">
        <v>262</v>
      </c>
      <c r="C303" s="33"/>
      <c r="D303" s="11">
        <v>0.45499999999999996</v>
      </c>
      <c r="E303" s="16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0.45500000000000002</v>
      </c>
    </row>
    <row r="304" spans="1:65">
      <c r="A304" s="35"/>
      <c r="B304" s="3" t="s">
        <v>263</v>
      </c>
      <c r="C304" s="33"/>
      <c r="D304" s="27">
        <v>2.1213203435596406E-2</v>
      </c>
      <c r="E304" s="16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43</v>
      </c>
    </row>
    <row r="305" spans="1:65">
      <c r="A305" s="35"/>
      <c r="B305" s="3" t="s">
        <v>87</v>
      </c>
      <c r="C305" s="33"/>
      <c r="D305" s="13">
        <v>4.6622425133178921E-2</v>
      </c>
      <c r="E305" s="16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264</v>
      </c>
      <c r="C306" s="33"/>
      <c r="D306" s="13">
        <v>-1.1102230246251565E-16</v>
      </c>
      <c r="E306" s="166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53" t="s">
        <v>265</v>
      </c>
      <c r="C307" s="54"/>
      <c r="D307" s="52" t="s">
        <v>266</v>
      </c>
      <c r="E307" s="166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B308" s="36"/>
      <c r="C308" s="20"/>
      <c r="D308" s="31"/>
      <c r="BM308" s="62"/>
    </row>
    <row r="309" spans="1:65" ht="15">
      <c r="B309" s="37" t="s">
        <v>633</v>
      </c>
      <c r="BM309" s="32" t="s">
        <v>267</v>
      </c>
    </row>
    <row r="310" spans="1:65" ht="15">
      <c r="A310" s="28" t="s">
        <v>56</v>
      </c>
      <c r="B310" s="18" t="s">
        <v>115</v>
      </c>
      <c r="C310" s="15" t="s">
        <v>116</v>
      </c>
      <c r="D310" s="16" t="s">
        <v>318</v>
      </c>
      <c r="E310" s="16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1</v>
      </c>
    </row>
    <row r="311" spans="1:65">
      <c r="A311" s="35"/>
      <c r="B311" s="19" t="s">
        <v>235</v>
      </c>
      <c r="C311" s="8" t="s">
        <v>235</v>
      </c>
      <c r="D311" s="9" t="s">
        <v>117</v>
      </c>
      <c r="E311" s="16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 t="s">
        <v>1</v>
      </c>
    </row>
    <row r="312" spans="1:65">
      <c r="A312" s="35"/>
      <c r="B312" s="19"/>
      <c r="C312" s="8"/>
      <c r="D312" s="9" t="s">
        <v>326</v>
      </c>
      <c r="E312" s="16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9"/>
      <c r="C313" s="8"/>
      <c r="D313" s="29"/>
      <c r="E313" s="16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3</v>
      </c>
    </row>
    <row r="314" spans="1:65">
      <c r="A314" s="35"/>
      <c r="B314" s="18">
        <v>1</v>
      </c>
      <c r="C314" s="14">
        <v>1</v>
      </c>
      <c r="D314" s="242">
        <v>5.9699999999999996E-2</v>
      </c>
      <c r="E314" s="232"/>
      <c r="F314" s="233"/>
      <c r="G314" s="233"/>
      <c r="H314" s="233"/>
      <c r="I314" s="233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  <c r="AT314" s="233"/>
      <c r="AU314" s="233"/>
      <c r="AV314" s="233"/>
      <c r="AW314" s="233"/>
      <c r="AX314" s="233"/>
      <c r="AY314" s="233"/>
      <c r="AZ314" s="233"/>
      <c r="BA314" s="233"/>
      <c r="BB314" s="233"/>
      <c r="BC314" s="233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43">
        <v>1</v>
      </c>
    </row>
    <row r="315" spans="1:65">
      <c r="A315" s="35"/>
      <c r="B315" s="19">
        <v>1</v>
      </c>
      <c r="C315" s="8">
        <v>2</v>
      </c>
      <c r="D315" s="244">
        <v>6.3500000000000001E-2</v>
      </c>
      <c r="E315" s="232"/>
      <c r="F315" s="233"/>
      <c r="G315" s="233"/>
      <c r="H315" s="233"/>
      <c r="I315" s="233"/>
      <c r="J315" s="233"/>
      <c r="K315" s="233"/>
      <c r="L315" s="233"/>
      <c r="M315" s="233"/>
      <c r="N315" s="233"/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233"/>
      <c r="AF315" s="233"/>
      <c r="AG315" s="233"/>
      <c r="AH315" s="233"/>
      <c r="AI315" s="233"/>
      <c r="AJ315" s="233"/>
      <c r="AK315" s="233"/>
      <c r="AL315" s="233"/>
      <c r="AM315" s="233"/>
      <c r="AN315" s="233"/>
      <c r="AO315" s="233"/>
      <c r="AP315" s="233"/>
      <c r="AQ315" s="233"/>
      <c r="AR315" s="233"/>
      <c r="AS315" s="233"/>
      <c r="AT315" s="233"/>
      <c r="AU315" s="233"/>
      <c r="AV315" s="233"/>
      <c r="AW315" s="233"/>
      <c r="AX315" s="233"/>
      <c r="AY315" s="233"/>
      <c r="AZ315" s="233"/>
      <c r="BA315" s="233"/>
      <c r="BB315" s="233"/>
      <c r="BC315" s="233"/>
      <c r="BD315" s="233"/>
      <c r="BE315" s="233"/>
      <c r="BF315" s="233"/>
      <c r="BG315" s="233"/>
      <c r="BH315" s="233"/>
      <c r="BI315" s="233"/>
      <c r="BJ315" s="233"/>
      <c r="BK315" s="233"/>
      <c r="BL315" s="233"/>
      <c r="BM315" s="243">
        <v>8</v>
      </c>
    </row>
    <row r="316" spans="1:65">
      <c r="A316" s="35"/>
      <c r="B316" s="20" t="s">
        <v>261</v>
      </c>
      <c r="C316" s="12"/>
      <c r="D316" s="245">
        <v>6.1600000000000002E-2</v>
      </c>
      <c r="E316" s="232"/>
      <c r="F316" s="233"/>
      <c r="G316" s="233"/>
      <c r="H316" s="233"/>
      <c r="I316" s="233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  <c r="AT316" s="233"/>
      <c r="AU316" s="233"/>
      <c r="AV316" s="233"/>
      <c r="AW316" s="233"/>
      <c r="AX316" s="233"/>
      <c r="AY316" s="233"/>
      <c r="AZ316" s="233"/>
      <c r="BA316" s="233"/>
      <c r="BB316" s="233"/>
      <c r="BC316" s="233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43">
        <v>16</v>
      </c>
    </row>
    <row r="317" spans="1:65">
      <c r="A317" s="35"/>
      <c r="B317" s="3" t="s">
        <v>262</v>
      </c>
      <c r="C317" s="33"/>
      <c r="D317" s="27">
        <v>6.1600000000000002E-2</v>
      </c>
      <c r="E317" s="232"/>
      <c r="F317" s="233"/>
      <c r="G317" s="233"/>
      <c r="H317" s="233"/>
      <c r="I317" s="233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  <c r="AT317" s="233"/>
      <c r="AU317" s="233"/>
      <c r="AV317" s="233"/>
      <c r="AW317" s="233"/>
      <c r="AX317" s="233"/>
      <c r="AY317" s="233"/>
      <c r="AZ317" s="233"/>
      <c r="BA317" s="233"/>
      <c r="BB317" s="233"/>
      <c r="BC317" s="233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43">
        <v>6.1600000000000002E-2</v>
      </c>
    </row>
    <row r="318" spans="1:65">
      <c r="A318" s="35"/>
      <c r="B318" s="3" t="s">
        <v>263</v>
      </c>
      <c r="C318" s="33"/>
      <c r="D318" s="27">
        <v>2.6870057685088838E-3</v>
      </c>
      <c r="E318" s="232"/>
      <c r="F318" s="233"/>
      <c r="G318" s="233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3"/>
      <c r="AU318" s="233"/>
      <c r="AV318" s="233"/>
      <c r="AW318" s="233"/>
      <c r="AX318" s="233"/>
      <c r="AY318" s="233"/>
      <c r="AZ318" s="233"/>
      <c r="BA318" s="233"/>
      <c r="BB318" s="233"/>
      <c r="BC318" s="233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43">
        <v>44</v>
      </c>
    </row>
    <row r="319" spans="1:65">
      <c r="A319" s="35"/>
      <c r="B319" s="3" t="s">
        <v>87</v>
      </c>
      <c r="C319" s="33"/>
      <c r="D319" s="13">
        <v>4.3620223514754607E-2</v>
      </c>
      <c r="E319" s="16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264</v>
      </c>
      <c r="C320" s="33"/>
      <c r="D320" s="13">
        <v>0</v>
      </c>
      <c r="E320" s="16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53" t="s">
        <v>265</v>
      </c>
      <c r="C321" s="54"/>
      <c r="D321" s="52" t="s">
        <v>266</v>
      </c>
      <c r="E321" s="16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B322" s="36"/>
      <c r="C322" s="20"/>
      <c r="D322" s="31"/>
      <c r="BM322" s="62"/>
    </row>
    <row r="323" spans="1:65" ht="15">
      <c r="B323" s="37" t="s">
        <v>634</v>
      </c>
      <c r="BM323" s="32" t="s">
        <v>267</v>
      </c>
    </row>
    <row r="324" spans="1:65" ht="15">
      <c r="A324" s="28" t="s">
        <v>26</v>
      </c>
      <c r="B324" s="18" t="s">
        <v>115</v>
      </c>
      <c r="C324" s="15" t="s">
        <v>116</v>
      </c>
      <c r="D324" s="16" t="s">
        <v>318</v>
      </c>
      <c r="E324" s="16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</v>
      </c>
    </row>
    <row r="325" spans="1:65">
      <c r="A325" s="35"/>
      <c r="B325" s="19" t="s">
        <v>235</v>
      </c>
      <c r="C325" s="8" t="s">
        <v>235</v>
      </c>
      <c r="D325" s="9" t="s">
        <v>117</v>
      </c>
      <c r="E325" s="16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 t="s">
        <v>3</v>
      </c>
    </row>
    <row r="326" spans="1:65">
      <c r="A326" s="35"/>
      <c r="B326" s="19"/>
      <c r="C326" s="8"/>
      <c r="D326" s="9" t="s">
        <v>326</v>
      </c>
      <c r="E326" s="16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2</v>
      </c>
    </row>
    <row r="327" spans="1:65">
      <c r="A327" s="35"/>
      <c r="B327" s="19"/>
      <c r="C327" s="8"/>
      <c r="D327" s="29"/>
      <c r="E327" s="16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2</v>
      </c>
    </row>
    <row r="328" spans="1:65">
      <c r="A328" s="35"/>
      <c r="B328" s="18">
        <v>1</v>
      </c>
      <c r="C328" s="14">
        <v>1</v>
      </c>
      <c r="D328" s="22">
        <v>0.8</v>
      </c>
      <c r="E328" s="16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1</v>
      </c>
    </row>
    <row r="329" spans="1:65">
      <c r="A329" s="35"/>
      <c r="B329" s="19">
        <v>1</v>
      </c>
      <c r="C329" s="8">
        <v>2</v>
      </c>
      <c r="D329" s="10">
        <v>1</v>
      </c>
      <c r="E329" s="16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9</v>
      </c>
    </row>
    <row r="330" spans="1:65">
      <c r="A330" s="35"/>
      <c r="B330" s="20" t="s">
        <v>261</v>
      </c>
      <c r="C330" s="12"/>
      <c r="D330" s="26">
        <v>0.9</v>
      </c>
      <c r="E330" s="16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16</v>
      </c>
    </row>
    <row r="331" spans="1:65">
      <c r="A331" s="35"/>
      <c r="B331" s="3" t="s">
        <v>262</v>
      </c>
      <c r="C331" s="33"/>
      <c r="D331" s="11">
        <v>0.9</v>
      </c>
      <c r="E331" s="16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0.9</v>
      </c>
    </row>
    <row r="332" spans="1:65">
      <c r="A332" s="35"/>
      <c r="B332" s="3" t="s">
        <v>263</v>
      </c>
      <c r="C332" s="33"/>
      <c r="D332" s="27">
        <v>0.14142135623730956</v>
      </c>
      <c r="E332" s="16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45</v>
      </c>
    </row>
    <row r="333" spans="1:65">
      <c r="A333" s="35"/>
      <c r="B333" s="3" t="s">
        <v>87</v>
      </c>
      <c r="C333" s="33"/>
      <c r="D333" s="13">
        <v>0.15713484026367727</v>
      </c>
      <c r="E333" s="16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2"/>
    </row>
    <row r="334" spans="1:65">
      <c r="A334" s="35"/>
      <c r="B334" s="3" t="s">
        <v>264</v>
      </c>
      <c r="C334" s="33"/>
      <c r="D334" s="13">
        <v>0</v>
      </c>
      <c r="E334" s="16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2"/>
    </row>
    <row r="335" spans="1:65">
      <c r="A335" s="35"/>
      <c r="B335" s="53" t="s">
        <v>265</v>
      </c>
      <c r="C335" s="54"/>
      <c r="D335" s="52" t="s">
        <v>266</v>
      </c>
      <c r="E335" s="16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B336" s="36"/>
      <c r="C336" s="20"/>
      <c r="D336" s="31"/>
      <c r="BM336" s="62"/>
    </row>
    <row r="337" spans="1:65" ht="15">
      <c r="B337" s="37" t="s">
        <v>635</v>
      </c>
      <c r="BM337" s="32" t="s">
        <v>267</v>
      </c>
    </row>
    <row r="338" spans="1:65" ht="15">
      <c r="A338" s="28" t="s">
        <v>29</v>
      </c>
      <c r="B338" s="18" t="s">
        <v>115</v>
      </c>
      <c r="C338" s="15" t="s">
        <v>116</v>
      </c>
      <c r="D338" s="16" t="s">
        <v>318</v>
      </c>
      <c r="E338" s="16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 t="s">
        <v>235</v>
      </c>
      <c r="C339" s="8" t="s">
        <v>235</v>
      </c>
      <c r="D339" s="9" t="s">
        <v>117</v>
      </c>
      <c r="E339" s="16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s">
        <v>3</v>
      </c>
    </row>
    <row r="340" spans="1:65">
      <c r="A340" s="35"/>
      <c r="B340" s="19"/>
      <c r="C340" s="8"/>
      <c r="D340" s="9" t="s">
        <v>326</v>
      </c>
      <c r="E340" s="16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/>
      <c r="C341" s="8"/>
      <c r="D341" s="29"/>
      <c r="E341" s="16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1</v>
      </c>
    </row>
    <row r="342" spans="1:65">
      <c r="A342" s="35"/>
      <c r="B342" s="18">
        <v>1</v>
      </c>
      <c r="C342" s="14">
        <v>1</v>
      </c>
      <c r="D342" s="246">
        <v>14.3</v>
      </c>
      <c r="E342" s="247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9">
        <v>1</v>
      </c>
    </row>
    <row r="343" spans="1:65">
      <c r="A343" s="35"/>
      <c r="B343" s="19">
        <v>1</v>
      </c>
      <c r="C343" s="8">
        <v>2</v>
      </c>
      <c r="D343" s="250">
        <v>14.3</v>
      </c>
      <c r="E343" s="247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9">
        <v>10</v>
      </c>
    </row>
    <row r="344" spans="1:65">
      <c r="A344" s="35"/>
      <c r="B344" s="20" t="s">
        <v>261</v>
      </c>
      <c r="C344" s="12"/>
      <c r="D344" s="252">
        <v>14.3</v>
      </c>
      <c r="E344" s="247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9">
        <v>16</v>
      </c>
    </row>
    <row r="345" spans="1:65">
      <c r="A345" s="35"/>
      <c r="B345" s="3" t="s">
        <v>262</v>
      </c>
      <c r="C345" s="33"/>
      <c r="D345" s="253">
        <v>14.3</v>
      </c>
      <c r="E345" s="247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9">
        <v>14.3</v>
      </c>
    </row>
    <row r="346" spans="1:65">
      <c r="A346" s="35"/>
      <c r="B346" s="3" t="s">
        <v>263</v>
      </c>
      <c r="C346" s="33"/>
      <c r="D346" s="253">
        <v>0</v>
      </c>
      <c r="E346" s="247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9">
        <v>46</v>
      </c>
    </row>
    <row r="347" spans="1:65">
      <c r="A347" s="35"/>
      <c r="B347" s="3" t="s">
        <v>87</v>
      </c>
      <c r="C347" s="33"/>
      <c r="D347" s="13">
        <v>0</v>
      </c>
      <c r="E347" s="16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3" t="s">
        <v>264</v>
      </c>
      <c r="C348" s="33"/>
      <c r="D348" s="13">
        <v>0</v>
      </c>
      <c r="E348" s="16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A349" s="35"/>
      <c r="B349" s="53" t="s">
        <v>265</v>
      </c>
      <c r="C349" s="54"/>
      <c r="D349" s="52" t="s">
        <v>266</v>
      </c>
      <c r="E349" s="16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2"/>
    </row>
    <row r="350" spans="1:65">
      <c r="B350" s="36"/>
      <c r="C350" s="20"/>
      <c r="D350" s="31"/>
      <c r="BM350" s="62"/>
    </row>
    <row r="351" spans="1:65" ht="15">
      <c r="B351" s="37" t="s">
        <v>636</v>
      </c>
      <c r="BM351" s="32" t="s">
        <v>267</v>
      </c>
    </row>
    <row r="352" spans="1:65" ht="15">
      <c r="A352" s="28" t="s">
        <v>31</v>
      </c>
      <c r="B352" s="18" t="s">
        <v>115</v>
      </c>
      <c r="C352" s="15" t="s">
        <v>116</v>
      </c>
      <c r="D352" s="16" t="s">
        <v>318</v>
      </c>
      <c r="E352" s="166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235</v>
      </c>
      <c r="C353" s="8" t="s">
        <v>235</v>
      </c>
      <c r="D353" s="9" t="s">
        <v>117</v>
      </c>
      <c r="E353" s="166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326</v>
      </c>
      <c r="E354" s="16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/>
      <c r="C355" s="8"/>
      <c r="D355" s="29"/>
      <c r="E355" s="16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8">
        <v>1</v>
      </c>
      <c r="C356" s="14">
        <v>1</v>
      </c>
      <c r="D356" s="246">
        <v>35.6</v>
      </c>
      <c r="E356" s="247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9">
        <v>1</v>
      </c>
    </row>
    <row r="357" spans="1:65">
      <c r="A357" s="35"/>
      <c r="B357" s="19">
        <v>1</v>
      </c>
      <c r="C357" s="8">
        <v>2</v>
      </c>
      <c r="D357" s="250">
        <v>36</v>
      </c>
      <c r="E357" s="247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9">
        <v>20</v>
      </c>
    </row>
    <row r="358" spans="1:65">
      <c r="A358" s="35"/>
      <c r="B358" s="20" t="s">
        <v>261</v>
      </c>
      <c r="C358" s="12"/>
      <c r="D358" s="252">
        <v>35.799999999999997</v>
      </c>
      <c r="E358" s="247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9">
        <v>16</v>
      </c>
    </row>
    <row r="359" spans="1:65">
      <c r="A359" s="35"/>
      <c r="B359" s="3" t="s">
        <v>262</v>
      </c>
      <c r="C359" s="33"/>
      <c r="D359" s="253">
        <v>35.799999999999997</v>
      </c>
      <c r="E359" s="247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9">
        <v>35.799999999999997</v>
      </c>
    </row>
    <row r="360" spans="1:65">
      <c r="A360" s="35"/>
      <c r="B360" s="3" t="s">
        <v>263</v>
      </c>
      <c r="C360" s="33"/>
      <c r="D360" s="253">
        <v>0.28284271247461801</v>
      </c>
      <c r="E360" s="247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9">
        <v>47</v>
      </c>
    </row>
    <row r="361" spans="1:65">
      <c r="A361" s="35"/>
      <c r="B361" s="3" t="s">
        <v>87</v>
      </c>
      <c r="C361" s="33"/>
      <c r="D361" s="13">
        <v>7.9006344266653074E-3</v>
      </c>
      <c r="E361" s="16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264</v>
      </c>
      <c r="C362" s="33"/>
      <c r="D362" s="13">
        <v>0</v>
      </c>
      <c r="E362" s="16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265</v>
      </c>
      <c r="C363" s="54"/>
      <c r="D363" s="52" t="s">
        <v>266</v>
      </c>
      <c r="E363" s="16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BM364" s="62"/>
    </row>
    <row r="365" spans="1:65" ht="15">
      <c r="B365" s="37" t="s">
        <v>637</v>
      </c>
      <c r="BM365" s="32" t="s">
        <v>267</v>
      </c>
    </row>
    <row r="366" spans="1:65" ht="15">
      <c r="A366" s="28" t="s">
        <v>34</v>
      </c>
      <c r="B366" s="18" t="s">
        <v>115</v>
      </c>
      <c r="C366" s="15" t="s">
        <v>116</v>
      </c>
      <c r="D366" s="16" t="s">
        <v>318</v>
      </c>
      <c r="E366" s="16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235</v>
      </c>
      <c r="C367" s="8" t="s">
        <v>235</v>
      </c>
      <c r="D367" s="9" t="s">
        <v>117</v>
      </c>
      <c r="E367" s="16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326</v>
      </c>
      <c r="E368" s="16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0</v>
      </c>
    </row>
    <row r="369" spans="1:65">
      <c r="A369" s="35"/>
      <c r="B369" s="19"/>
      <c r="C369" s="8"/>
      <c r="D369" s="29"/>
      <c r="E369" s="16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0</v>
      </c>
    </row>
    <row r="370" spans="1:65">
      <c r="A370" s="35"/>
      <c r="B370" s="18">
        <v>1</v>
      </c>
      <c r="C370" s="14">
        <v>1</v>
      </c>
      <c r="D370" s="234">
        <v>60</v>
      </c>
      <c r="E370" s="235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  <c r="AG370" s="236"/>
      <c r="AH370" s="236"/>
      <c r="AI370" s="236"/>
      <c r="AJ370" s="236"/>
      <c r="AK370" s="236"/>
      <c r="AL370" s="236"/>
      <c r="AM370" s="236"/>
      <c r="AN370" s="236"/>
      <c r="AO370" s="236"/>
      <c r="AP370" s="236"/>
      <c r="AQ370" s="236"/>
      <c r="AR370" s="236"/>
      <c r="AS370" s="236"/>
      <c r="AT370" s="236"/>
      <c r="AU370" s="236"/>
      <c r="AV370" s="236"/>
      <c r="AW370" s="236"/>
      <c r="AX370" s="236"/>
      <c r="AY370" s="236"/>
      <c r="AZ370" s="236"/>
      <c r="BA370" s="236"/>
      <c r="BB370" s="236"/>
      <c r="BC370" s="236"/>
      <c r="BD370" s="236"/>
      <c r="BE370" s="236"/>
      <c r="BF370" s="236"/>
      <c r="BG370" s="236"/>
      <c r="BH370" s="236"/>
      <c r="BI370" s="236"/>
      <c r="BJ370" s="236"/>
      <c r="BK370" s="236"/>
      <c r="BL370" s="236"/>
      <c r="BM370" s="237">
        <v>1</v>
      </c>
    </row>
    <row r="371" spans="1:65">
      <c r="A371" s="35"/>
      <c r="B371" s="19">
        <v>1</v>
      </c>
      <c r="C371" s="8">
        <v>2</v>
      </c>
      <c r="D371" s="238">
        <v>56</v>
      </c>
      <c r="E371" s="235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  <c r="AG371" s="236"/>
      <c r="AH371" s="236"/>
      <c r="AI371" s="236"/>
      <c r="AJ371" s="236"/>
      <c r="AK371" s="236"/>
      <c r="AL371" s="236"/>
      <c r="AM371" s="236"/>
      <c r="AN371" s="236"/>
      <c r="AO371" s="236"/>
      <c r="AP371" s="236"/>
      <c r="AQ371" s="236"/>
      <c r="AR371" s="236"/>
      <c r="AS371" s="236"/>
      <c r="AT371" s="236"/>
      <c r="AU371" s="236"/>
      <c r="AV371" s="236"/>
      <c r="AW371" s="236"/>
      <c r="AX371" s="236"/>
      <c r="AY371" s="236"/>
      <c r="AZ371" s="236"/>
      <c r="BA371" s="236"/>
      <c r="BB371" s="236"/>
      <c r="BC371" s="236"/>
      <c r="BD371" s="236"/>
      <c r="BE371" s="236"/>
      <c r="BF371" s="236"/>
      <c r="BG371" s="236"/>
      <c r="BH371" s="236"/>
      <c r="BI371" s="236"/>
      <c r="BJ371" s="236"/>
      <c r="BK371" s="236"/>
      <c r="BL371" s="236"/>
      <c r="BM371" s="237">
        <v>11</v>
      </c>
    </row>
    <row r="372" spans="1:65">
      <c r="A372" s="35"/>
      <c r="B372" s="20" t="s">
        <v>261</v>
      </c>
      <c r="C372" s="12"/>
      <c r="D372" s="240">
        <v>58</v>
      </c>
      <c r="E372" s="235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  <c r="AG372" s="236"/>
      <c r="AH372" s="236"/>
      <c r="AI372" s="236"/>
      <c r="AJ372" s="236"/>
      <c r="AK372" s="236"/>
      <c r="AL372" s="236"/>
      <c r="AM372" s="236"/>
      <c r="AN372" s="236"/>
      <c r="AO372" s="236"/>
      <c r="AP372" s="236"/>
      <c r="AQ372" s="236"/>
      <c r="AR372" s="236"/>
      <c r="AS372" s="236"/>
      <c r="AT372" s="236"/>
      <c r="AU372" s="236"/>
      <c r="AV372" s="236"/>
      <c r="AW372" s="236"/>
      <c r="AX372" s="236"/>
      <c r="AY372" s="236"/>
      <c r="AZ372" s="236"/>
      <c r="BA372" s="236"/>
      <c r="BB372" s="236"/>
      <c r="BC372" s="236"/>
      <c r="BD372" s="236"/>
      <c r="BE372" s="236"/>
      <c r="BF372" s="236"/>
      <c r="BG372" s="236"/>
      <c r="BH372" s="236"/>
      <c r="BI372" s="236"/>
      <c r="BJ372" s="236"/>
      <c r="BK372" s="236"/>
      <c r="BL372" s="236"/>
      <c r="BM372" s="237">
        <v>16</v>
      </c>
    </row>
    <row r="373" spans="1:65">
      <c r="A373" s="35"/>
      <c r="B373" s="3" t="s">
        <v>262</v>
      </c>
      <c r="C373" s="33"/>
      <c r="D373" s="241">
        <v>58</v>
      </c>
      <c r="E373" s="235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  <c r="AG373" s="236"/>
      <c r="AH373" s="236"/>
      <c r="AI373" s="236"/>
      <c r="AJ373" s="236"/>
      <c r="AK373" s="236"/>
      <c r="AL373" s="236"/>
      <c r="AM373" s="236"/>
      <c r="AN373" s="236"/>
      <c r="AO373" s="236"/>
      <c r="AP373" s="236"/>
      <c r="AQ373" s="236"/>
      <c r="AR373" s="236"/>
      <c r="AS373" s="236"/>
      <c r="AT373" s="236"/>
      <c r="AU373" s="236"/>
      <c r="AV373" s="236"/>
      <c r="AW373" s="236"/>
      <c r="AX373" s="236"/>
      <c r="AY373" s="236"/>
      <c r="AZ373" s="236"/>
      <c r="BA373" s="236"/>
      <c r="BB373" s="236"/>
      <c r="BC373" s="236"/>
      <c r="BD373" s="236"/>
      <c r="BE373" s="236"/>
      <c r="BF373" s="236"/>
      <c r="BG373" s="236"/>
      <c r="BH373" s="236"/>
      <c r="BI373" s="236"/>
      <c r="BJ373" s="236"/>
      <c r="BK373" s="236"/>
      <c r="BL373" s="236"/>
      <c r="BM373" s="237">
        <v>58</v>
      </c>
    </row>
    <row r="374" spans="1:65">
      <c r="A374" s="35"/>
      <c r="B374" s="3" t="s">
        <v>263</v>
      </c>
      <c r="C374" s="33"/>
      <c r="D374" s="241">
        <v>2.8284271247461903</v>
      </c>
      <c r="E374" s="235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  <c r="AG374" s="236"/>
      <c r="AH374" s="236"/>
      <c r="AI374" s="236"/>
      <c r="AJ374" s="236"/>
      <c r="AK374" s="236"/>
      <c r="AL374" s="236"/>
      <c r="AM374" s="236"/>
      <c r="AN374" s="236"/>
      <c r="AO374" s="236"/>
      <c r="AP374" s="236"/>
      <c r="AQ374" s="236"/>
      <c r="AR374" s="236"/>
      <c r="AS374" s="236"/>
      <c r="AT374" s="236"/>
      <c r="AU374" s="236"/>
      <c r="AV374" s="236"/>
      <c r="AW374" s="236"/>
      <c r="AX374" s="236"/>
      <c r="AY374" s="236"/>
      <c r="AZ374" s="236"/>
      <c r="BA374" s="236"/>
      <c r="BB374" s="236"/>
      <c r="BC374" s="236"/>
      <c r="BD374" s="236"/>
      <c r="BE374" s="236"/>
      <c r="BF374" s="236"/>
      <c r="BG374" s="236"/>
      <c r="BH374" s="236"/>
      <c r="BI374" s="236"/>
      <c r="BJ374" s="236"/>
      <c r="BK374" s="236"/>
      <c r="BL374" s="236"/>
      <c r="BM374" s="237">
        <v>48</v>
      </c>
    </row>
    <row r="375" spans="1:65">
      <c r="A375" s="35"/>
      <c r="B375" s="3" t="s">
        <v>87</v>
      </c>
      <c r="C375" s="33"/>
      <c r="D375" s="13">
        <v>4.8765984909417075E-2</v>
      </c>
      <c r="E375" s="16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264</v>
      </c>
      <c r="C376" s="33"/>
      <c r="D376" s="13">
        <v>0</v>
      </c>
      <c r="E376" s="16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265</v>
      </c>
      <c r="C377" s="54"/>
      <c r="D377" s="52" t="s">
        <v>266</v>
      </c>
      <c r="E377" s="16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638</v>
      </c>
      <c r="BM379" s="32" t="s">
        <v>267</v>
      </c>
    </row>
    <row r="380" spans="1:65" ht="15">
      <c r="A380" s="28" t="s">
        <v>37</v>
      </c>
      <c r="B380" s="18" t="s">
        <v>115</v>
      </c>
      <c r="C380" s="15" t="s">
        <v>116</v>
      </c>
      <c r="D380" s="16" t="s">
        <v>318</v>
      </c>
      <c r="E380" s="16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235</v>
      </c>
      <c r="C381" s="8" t="s">
        <v>235</v>
      </c>
      <c r="D381" s="9" t="s">
        <v>117</v>
      </c>
      <c r="E381" s="16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326</v>
      </c>
      <c r="E382" s="16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16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46">
        <v>32</v>
      </c>
      <c r="E384" s="247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9">
        <v>1</v>
      </c>
    </row>
    <row r="385" spans="1:65">
      <c r="A385" s="35"/>
      <c r="B385" s="19">
        <v>1</v>
      </c>
      <c r="C385" s="8">
        <v>2</v>
      </c>
      <c r="D385" s="250">
        <v>42</v>
      </c>
      <c r="E385" s="247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9">
        <v>13</v>
      </c>
    </row>
    <row r="386" spans="1:65">
      <c r="A386" s="35"/>
      <c r="B386" s="20" t="s">
        <v>261</v>
      </c>
      <c r="C386" s="12"/>
      <c r="D386" s="252">
        <v>37</v>
      </c>
      <c r="E386" s="247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9">
        <v>16</v>
      </c>
    </row>
    <row r="387" spans="1:65">
      <c r="A387" s="35"/>
      <c r="B387" s="3" t="s">
        <v>262</v>
      </c>
      <c r="C387" s="33"/>
      <c r="D387" s="253">
        <v>37</v>
      </c>
      <c r="E387" s="247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9">
        <v>37</v>
      </c>
    </row>
    <row r="388" spans="1:65">
      <c r="A388" s="35"/>
      <c r="B388" s="3" t="s">
        <v>263</v>
      </c>
      <c r="C388" s="33"/>
      <c r="D388" s="253">
        <v>7.0710678118654755</v>
      </c>
      <c r="E388" s="247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9">
        <v>49</v>
      </c>
    </row>
    <row r="389" spans="1:65">
      <c r="A389" s="35"/>
      <c r="B389" s="3" t="s">
        <v>87</v>
      </c>
      <c r="C389" s="33"/>
      <c r="D389" s="13">
        <v>0.19110994086122907</v>
      </c>
      <c r="E389" s="16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2"/>
    </row>
    <row r="390" spans="1:65">
      <c r="A390" s="35"/>
      <c r="B390" s="3" t="s">
        <v>264</v>
      </c>
      <c r="C390" s="33"/>
      <c r="D390" s="13">
        <v>0</v>
      </c>
      <c r="E390" s="16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53" t="s">
        <v>265</v>
      </c>
      <c r="C391" s="54"/>
      <c r="D391" s="52" t="s">
        <v>266</v>
      </c>
      <c r="E391" s="16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B392" s="36"/>
      <c r="C392" s="20"/>
      <c r="D392" s="31"/>
      <c r="BM392" s="62"/>
    </row>
    <row r="393" spans="1:65" ht="15">
      <c r="B393" s="37" t="s">
        <v>639</v>
      </c>
      <c r="BM393" s="32" t="s">
        <v>267</v>
      </c>
    </row>
    <row r="394" spans="1:65" ht="15">
      <c r="A394" s="28" t="s">
        <v>40</v>
      </c>
      <c r="B394" s="18" t="s">
        <v>115</v>
      </c>
      <c r="C394" s="15" t="s">
        <v>116</v>
      </c>
      <c r="D394" s="16" t="s">
        <v>318</v>
      </c>
      <c r="E394" s="16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 t="s">
        <v>235</v>
      </c>
      <c r="C395" s="8" t="s">
        <v>235</v>
      </c>
      <c r="D395" s="9" t="s">
        <v>117</v>
      </c>
      <c r="E395" s="16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s">
        <v>3</v>
      </c>
    </row>
    <row r="396" spans="1:65">
      <c r="A396" s="35"/>
      <c r="B396" s="19"/>
      <c r="C396" s="8"/>
      <c r="D396" s="9" t="s">
        <v>326</v>
      </c>
      <c r="E396" s="16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2</v>
      </c>
    </row>
    <row r="397" spans="1:65">
      <c r="A397" s="35"/>
      <c r="B397" s="19"/>
      <c r="C397" s="8"/>
      <c r="D397" s="29"/>
      <c r="E397" s="16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2</v>
      </c>
    </row>
    <row r="398" spans="1:65">
      <c r="A398" s="35"/>
      <c r="B398" s="18">
        <v>1</v>
      </c>
      <c r="C398" s="14">
        <v>1</v>
      </c>
      <c r="D398" s="22">
        <v>9.5500000000000007</v>
      </c>
      <c r="E398" s="16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>
        <v>1</v>
      </c>
      <c r="C399" s="8">
        <v>2</v>
      </c>
      <c r="D399" s="10">
        <v>9.68</v>
      </c>
      <c r="E399" s="16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22</v>
      </c>
    </row>
    <row r="400" spans="1:65">
      <c r="A400" s="35"/>
      <c r="B400" s="20" t="s">
        <v>261</v>
      </c>
      <c r="C400" s="12"/>
      <c r="D400" s="26">
        <v>9.6150000000000002</v>
      </c>
      <c r="E400" s="16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16</v>
      </c>
    </row>
    <row r="401" spans="1:65">
      <c r="A401" s="35"/>
      <c r="B401" s="3" t="s">
        <v>262</v>
      </c>
      <c r="C401" s="33"/>
      <c r="D401" s="11">
        <v>9.6150000000000002</v>
      </c>
      <c r="E401" s="16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9.6150000000000002</v>
      </c>
    </row>
    <row r="402" spans="1:65">
      <c r="A402" s="35"/>
      <c r="B402" s="3" t="s">
        <v>263</v>
      </c>
      <c r="C402" s="33"/>
      <c r="D402" s="27">
        <v>9.1923881554250478E-2</v>
      </c>
      <c r="E402" s="16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50</v>
      </c>
    </row>
    <row r="403" spans="1:65">
      <c r="A403" s="35"/>
      <c r="B403" s="3" t="s">
        <v>87</v>
      </c>
      <c r="C403" s="33"/>
      <c r="D403" s="13">
        <v>9.5604661002860608E-3</v>
      </c>
      <c r="E403" s="16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A404" s="35"/>
      <c r="B404" s="3" t="s">
        <v>264</v>
      </c>
      <c r="C404" s="33"/>
      <c r="D404" s="13">
        <v>0</v>
      </c>
      <c r="E404" s="16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2"/>
    </row>
    <row r="405" spans="1:65">
      <c r="A405" s="35"/>
      <c r="B405" s="53" t="s">
        <v>265</v>
      </c>
      <c r="C405" s="54"/>
      <c r="D405" s="52" t="s">
        <v>266</v>
      </c>
      <c r="E405" s="16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2"/>
    </row>
    <row r="406" spans="1:65">
      <c r="B406" s="36"/>
      <c r="C406" s="20"/>
      <c r="D406" s="31"/>
      <c r="BM406" s="62"/>
    </row>
    <row r="407" spans="1:65" ht="15">
      <c r="B407" s="37" t="s">
        <v>640</v>
      </c>
      <c r="BM407" s="32" t="s">
        <v>267</v>
      </c>
    </row>
    <row r="408" spans="1:65" ht="15">
      <c r="A408" s="28" t="s">
        <v>43</v>
      </c>
      <c r="B408" s="18" t="s">
        <v>115</v>
      </c>
      <c r="C408" s="15" t="s">
        <v>116</v>
      </c>
      <c r="D408" s="16" t="s">
        <v>318</v>
      </c>
      <c r="E408" s="16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235</v>
      </c>
      <c r="C409" s="8" t="s">
        <v>235</v>
      </c>
      <c r="D409" s="9" t="s">
        <v>117</v>
      </c>
      <c r="E409" s="16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326</v>
      </c>
      <c r="E410" s="16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</v>
      </c>
    </row>
    <row r="411" spans="1:65">
      <c r="A411" s="35"/>
      <c r="B411" s="19"/>
      <c r="C411" s="8"/>
      <c r="D411" s="29"/>
      <c r="E411" s="16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</v>
      </c>
    </row>
    <row r="412" spans="1:65">
      <c r="A412" s="35"/>
      <c r="B412" s="18">
        <v>1</v>
      </c>
      <c r="C412" s="14">
        <v>1</v>
      </c>
      <c r="D412" s="234">
        <v>159</v>
      </c>
      <c r="E412" s="235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  <c r="AG412" s="236"/>
      <c r="AH412" s="236"/>
      <c r="AI412" s="236"/>
      <c r="AJ412" s="236"/>
      <c r="AK412" s="236"/>
      <c r="AL412" s="236"/>
      <c r="AM412" s="236"/>
      <c r="AN412" s="236"/>
      <c r="AO412" s="236"/>
      <c r="AP412" s="236"/>
      <c r="AQ412" s="236"/>
      <c r="AR412" s="236"/>
      <c r="AS412" s="236"/>
      <c r="AT412" s="236"/>
      <c r="AU412" s="236"/>
      <c r="AV412" s="236"/>
      <c r="AW412" s="236"/>
      <c r="AX412" s="236"/>
      <c r="AY412" s="236"/>
      <c r="AZ412" s="236"/>
      <c r="BA412" s="236"/>
      <c r="BB412" s="236"/>
      <c r="BC412" s="236"/>
      <c r="BD412" s="236"/>
      <c r="BE412" s="236"/>
      <c r="BF412" s="236"/>
      <c r="BG412" s="236"/>
      <c r="BH412" s="236"/>
      <c r="BI412" s="236"/>
      <c r="BJ412" s="236"/>
      <c r="BK412" s="236"/>
      <c r="BL412" s="236"/>
      <c r="BM412" s="237">
        <v>1</v>
      </c>
    </row>
    <row r="413" spans="1:65">
      <c r="A413" s="35"/>
      <c r="B413" s="19">
        <v>1</v>
      </c>
      <c r="C413" s="8">
        <v>2</v>
      </c>
      <c r="D413" s="238">
        <v>167</v>
      </c>
      <c r="E413" s="235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  <c r="AG413" s="236"/>
      <c r="AH413" s="236"/>
      <c r="AI413" s="236"/>
      <c r="AJ413" s="236"/>
      <c r="AK413" s="236"/>
      <c r="AL413" s="236"/>
      <c r="AM413" s="236"/>
      <c r="AN413" s="236"/>
      <c r="AO413" s="236"/>
      <c r="AP413" s="236"/>
      <c r="AQ413" s="236"/>
      <c r="AR413" s="236"/>
      <c r="AS413" s="236"/>
      <c r="AT413" s="236"/>
      <c r="AU413" s="236"/>
      <c r="AV413" s="236"/>
      <c r="AW413" s="236"/>
      <c r="AX413" s="236"/>
      <c r="AY413" s="236"/>
      <c r="AZ413" s="236"/>
      <c r="BA413" s="236"/>
      <c r="BB413" s="236"/>
      <c r="BC413" s="236"/>
      <c r="BD413" s="236"/>
      <c r="BE413" s="236"/>
      <c r="BF413" s="236"/>
      <c r="BG413" s="236"/>
      <c r="BH413" s="236"/>
      <c r="BI413" s="236"/>
      <c r="BJ413" s="236"/>
      <c r="BK413" s="236"/>
      <c r="BL413" s="236"/>
      <c r="BM413" s="237">
        <v>45</v>
      </c>
    </row>
    <row r="414" spans="1:65">
      <c r="A414" s="35"/>
      <c r="B414" s="20" t="s">
        <v>261</v>
      </c>
      <c r="C414" s="12"/>
      <c r="D414" s="240">
        <v>163</v>
      </c>
      <c r="E414" s="235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  <c r="AG414" s="236"/>
      <c r="AH414" s="236"/>
      <c r="AI414" s="236"/>
      <c r="AJ414" s="236"/>
      <c r="AK414" s="236"/>
      <c r="AL414" s="236"/>
      <c r="AM414" s="236"/>
      <c r="AN414" s="236"/>
      <c r="AO414" s="236"/>
      <c r="AP414" s="236"/>
      <c r="AQ414" s="236"/>
      <c r="AR414" s="236"/>
      <c r="AS414" s="236"/>
      <c r="AT414" s="236"/>
      <c r="AU414" s="236"/>
      <c r="AV414" s="236"/>
      <c r="AW414" s="236"/>
      <c r="AX414" s="236"/>
      <c r="AY414" s="236"/>
      <c r="AZ414" s="236"/>
      <c r="BA414" s="236"/>
      <c r="BB414" s="236"/>
      <c r="BC414" s="236"/>
      <c r="BD414" s="236"/>
      <c r="BE414" s="236"/>
      <c r="BF414" s="236"/>
      <c r="BG414" s="236"/>
      <c r="BH414" s="236"/>
      <c r="BI414" s="236"/>
      <c r="BJ414" s="236"/>
      <c r="BK414" s="236"/>
      <c r="BL414" s="236"/>
      <c r="BM414" s="237">
        <v>16</v>
      </c>
    </row>
    <row r="415" spans="1:65">
      <c r="A415" s="35"/>
      <c r="B415" s="3" t="s">
        <v>262</v>
      </c>
      <c r="C415" s="33"/>
      <c r="D415" s="241">
        <v>163</v>
      </c>
      <c r="E415" s="235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  <c r="AG415" s="236"/>
      <c r="AH415" s="236"/>
      <c r="AI415" s="236"/>
      <c r="AJ415" s="236"/>
      <c r="AK415" s="236"/>
      <c r="AL415" s="236"/>
      <c r="AM415" s="236"/>
      <c r="AN415" s="236"/>
      <c r="AO415" s="236"/>
      <c r="AP415" s="236"/>
      <c r="AQ415" s="236"/>
      <c r="AR415" s="236"/>
      <c r="AS415" s="236"/>
      <c r="AT415" s="236"/>
      <c r="AU415" s="236"/>
      <c r="AV415" s="236"/>
      <c r="AW415" s="236"/>
      <c r="AX415" s="236"/>
      <c r="AY415" s="236"/>
      <c r="AZ415" s="236"/>
      <c r="BA415" s="236"/>
      <c r="BB415" s="236"/>
      <c r="BC415" s="236"/>
      <c r="BD415" s="236"/>
      <c r="BE415" s="236"/>
      <c r="BF415" s="236"/>
      <c r="BG415" s="236"/>
      <c r="BH415" s="236"/>
      <c r="BI415" s="236"/>
      <c r="BJ415" s="236"/>
      <c r="BK415" s="236"/>
      <c r="BL415" s="236"/>
      <c r="BM415" s="237">
        <v>163</v>
      </c>
    </row>
    <row r="416" spans="1:65">
      <c r="A416" s="35"/>
      <c r="B416" s="3" t="s">
        <v>263</v>
      </c>
      <c r="C416" s="33"/>
      <c r="D416" s="241">
        <v>5.6568542494923806</v>
      </c>
      <c r="E416" s="235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  <c r="AG416" s="236"/>
      <c r="AH416" s="236"/>
      <c r="AI416" s="236"/>
      <c r="AJ416" s="236"/>
      <c r="AK416" s="236"/>
      <c r="AL416" s="236"/>
      <c r="AM416" s="236"/>
      <c r="AN416" s="236"/>
      <c r="AO416" s="236"/>
      <c r="AP416" s="236"/>
      <c r="AQ416" s="236"/>
      <c r="AR416" s="236"/>
      <c r="AS416" s="236"/>
      <c r="AT416" s="236"/>
      <c r="AU416" s="236"/>
      <c r="AV416" s="236"/>
      <c r="AW416" s="236"/>
      <c r="AX416" s="236"/>
      <c r="AY416" s="236"/>
      <c r="AZ416" s="236"/>
      <c r="BA416" s="236"/>
      <c r="BB416" s="236"/>
      <c r="BC416" s="236"/>
      <c r="BD416" s="236"/>
      <c r="BE416" s="236"/>
      <c r="BF416" s="236"/>
      <c r="BG416" s="236"/>
      <c r="BH416" s="236"/>
      <c r="BI416" s="236"/>
      <c r="BJ416" s="236"/>
      <c r="BK416" s="236"/>
      <c r="BL416" s="236"/>
      <c r="BM416" s="237">
        <v>51</v>
      </c>
    </row>
    <row r="417" spans="1:65">
      <c r="A417" s="35"/>
      <c r="B417" s="3" t="s">
        <v>87</v>
      </c>
      <c r="C417" s="33"/>
      <c r="D417" s="13">
        <v>3.470462729749927E-2</v>
      </c>
      <c r="E417" s="16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264</v>
      </c>
      <c r="C418" s="33"/>
      <c r="D418" s="13">
        <v>0</v>
      </c>
      <c r="E418" s="16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265</v>
      </c>
      <c r="C419" s="54"/>
      <c r="D419" s="52" t="s">
        <v>266</v>
      </c>
      <c r="E419" s="16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BM420" s="62"/>
    </row>
    <row r="421" spans="1:65" ht="15">
      <c r="B421" s="37" t="s">
        <v>641</v>
      </c>
      <c r="BM421" s="32" t="s">
        <v>267</v>
      </c>
    </row>
    <row r="422" spans="1:65" ht="15">
      <c r="A422" s="28" t="s">
        <v>59</v>
      </c>
      <c r="B422" s="18" t="s">
        <v>115</v>
      </c>
      <c r="C422" s="15" t="s">
        <v>116</v>
      </c>
      <c r="D422" s="16" t="s">
        <v>318</v>
      </c>
      <c r="E422" s="16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235</v>
      </c>
      <c r="C423" s="8" t="s">
        <v>235</v>
      </c>
      <c r="D423" s="9" t="s">
        <v>117</v>
      </c>
      <c r="E423" s="16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326</v>
      </c>
      <c r="E424" s="16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16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42">
        <v>0.06</v>
      </c>
      <c r="E426" s="232"/>
      <c r="F426" s="233"/>
      <c r="G426" s="233"/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3"/>
      <c r="BB426" s="233"/>
      <c r="BC426" s="23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43">
        <v>1</v>
      </c>
    </row>
    <row r="427" spans="1:65">
      <c r="A427" s="35"/>
      <c r="B427" s="19">
        <v>1</v>
      </c>
      <c r="C427" s="8">
        <v>2</v>
      </c>
      <c r="D427" s="244">
        <v>0.03</v>
      </c>
      <c r="E427" s="232"/>
      <c r="F427" s="233"/>
      <c r="G427" s="233"/>
      <c r="H427" s="233"/>
      <c r="I427" s="233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3"/>
      <c r="BB427" s="233"/>
      <c r="BC427" s="233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43">
        <v>46</v>
      </c>
    </row>
    <row r="428" spans="1:65">
      <c r="A428" s="35"/>
      <c r="B428" s="20" t="s">
        <v>261</v>
      </c>
      <c r="C428" s="12"/>
      <c r="D428" s="245">
        <v>4.4999999999999998E-2</v>
      </c>
      <c r="E428" s="232"/>
      <c r="F428" s="233"/>
      <c r="G428" s="233"/>
      <c r="H428" s="233"/>
      <c r="I428" s="233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43">
        <v>16</v>
      </c>
    </row>
    <row r="429" spans="1:65">
      <c r="A429" s="35"/>
      <c r="B429" s="3" t="s">
        <v>262</v>
      </c>
      <c r="C429" s="33"/>
      <c r="D429" s="27">
        <v>4.4999999999999998E-2</v>
      </c>
      <c r="E429" s="232"/>
      <c r="F429" s="233"/>
      <c r="G429" s="233"/>
      <c r="H429" s="233"/>
      <c r="I429" s="233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43">
        <v>4.4999999999999998E-2</v>
      </c>
    </row>
    <row r="430" spans="1:65">
      <c r="A430" s="35"/>
      <c r="B430" s="3" t="s">
        <v>263</v>
      </c>
      <c r="C430" s="33"/>
      <c r="D430" s="27">
        <v>2.1213203435596423E-2</v>
      </c>
      <c r="E430" s="232"/>
      <c r="F430" s="233"/>
      <c r="G430" s="233"/>
      <c r="H430" s="233"/>
      <c r="I430" s="233"/>
      <c r="J430" s="233"/>
      <c r="K430" s="233"/>
      <c r="L430" s="233"/>
      <c r="M430" s="233"/>
      <c r="N430" s="233"/>
      <c r="O430" s="233"/>
      <c r="P430" s="233"/>
      <c r="Q430" s="233"/>
      <c r="R430" s="233"/>
      <c r="S430" s="233"/>
      <c r="T430" s="233"/>
      <c r="U430" s="233"/>
      <c r="V430" s="233"/>
      <c r="W430" s="233"/>
      <c r="X430" s="233"/>
      <c r="Y430" s="233"/>
      <c r="Z430" s="233"/>
      <c r="AA430" s="233"/>
      <c r="AB430" s="233"/>
      <c r="AC430" s="233"/>
      <c r="AD430" s="233"/>
      <c r="AE430" s="233"/>
      <c r="AF430" s="233"/>
      <c r="AG430" s="233"/>
      <c r="AH430" s="233"/>
      <c r="AI430" s="233"/>
      <c r="AJ430" s="233"/>
      <c r="AK430" s="233"/>
      <c r="AL430" s="233"/>
      <c r="AM430" s="233"/>
      <c r="AN430" s="233"/>
      <c r="AO430" s="233"/>
      <c r="AP430" s="233"/>
      <c r="AQ430" s="233"/>
      <c r="AR430" s="233"/>
      <c r="AS430" s="233"/>
      <c r="AT430" s="233"/>
      <c r="AU430" s="233"/>
      <c r="AV430" s="233"/>
      <c r="AW430" s="233"/>
      <c r="AX430" s="233"/>
      <c r="AY430" s="233"/>
      <c r="AZ430" s="233"/>
      <c r="BA430" s="233"/>
      <c r="BB430" s="233"/>
      <c r="BC430" s="233"/>
      <c r="BD430" s="233"/>
      <c r="BE430" s="233"/>
      <c r="BF430" s="233"/>
      <c r="BG430" s="233"/>
      <c r="BH430" s="233"/>
      <c r="BI430" s="233"/>
      <c r="BJ430" s="233"/>
      <c r="BK430" s="233"/>
      <c r="BL430" s="233"/>
      <c r="BM430" s="243">
        <v>52</v>
      </c>
    </row>
    <row r="431" spans="1:65">
      <c r="A431" s="35"/>
      <c r="B431" s="3" t="s">
        <v>87</v>
      </c>
      <c r="C431" s="33"/>
      <c r="D431" s="13">
        <v>0.47140452079103162</v>
      </c>
      <c r="E431" s="16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3" t="s">
        <v>264</v>
      </c>
      <c r="C432" s="33"/>
      <c r="D432" s="13">
        <v>0</v>
      </c>
      <c r="E432" s="16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53" t="s">
        <v>265</v>
      </c>
      <c r="C433" s="54"/>
      <c r="D433" s="52" t="s">
        <v>266</v>
      </c>
      <c r="E433" s="16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B434" s="36"/>
      <c r="C434" s="20"/>
      <c r="D434" s="31"/>
      <c r="BM434" s="62"/>
    </row>
    <row r="435" spans="1:65" ht="15">
      <c r="B435" s="37" t="s">
        <v>642</v>
      </c>
      <c r="BM435" s="32" t="s">
        <v>267</v>
      </c>
    </row>
    <row r="436" spans="1:65" ht="15">
      <c r="A436" s="28" t="s">
        <v>6</v>
      </c>
      <c r="B436" s="18" t="s">
        <v>115</v>
      </c>
      <c r="C436" s="15" t="s">
        <v>116</v>
      </c>
      <c r="D436" s="16" t="s">
        <v>318</v>
      </c>
      <c r="E436" s="16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 t="s">
        <v>235</v>
      </c>
      <c r="C437" s="8" t="s">
        <v>235</v>
      </c>
      <c r="D437" s="9" t="s">
        <v>117</v>
      </c>
      <c r="E437" s="16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 t="s">
        <v>1</v>
      </c>
    </row>
    <row r="438" spans="1:65">
      <c r="A438" s="35"/>
      <c r="B438" s="19"/>
      <c r="C438" s="8"/>
      <c r="D438" s="9" t="s">
        <v>326</v>
      </c>
      <c r="E438" s="16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2</v>
      </c>
    </row>
    <row r="439" spans="1:65">
      <c r="A439" s="35"/>
      <c r="B439" s="19"/>
      <c r="C439" s="8"/>
      <c r="D439" s="29"/>
      <c r="E439" s="16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2</v>
      </c>
    </row>
    <row r="440" spans="1:65">
      <c r="A440" s="35"/>
      <c r="B440" s="18">
        <v>1</v>
      </c>
      <c r="C440" s="14">
        <v>1</v>
      </c>
      <c r="D440" s="22">
        <v>1.63</v>
      </c>
      <c r="E440" s="166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1</v>
      </c>
    </row>
    <row r="441" spans="1:65">
      <c r="A441" s="35"/>
      <c r="B441" s="19">
        <v>1</v>
      </c>
      <c r="C441" s="8">
        <v>2</v>
      </c>
      <c r="D441" s="10">
        <v>1.71</v>
      </c>
      <c r="E441" s="166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>
        <v>27</v>
      </c>
    </row>
    <row r="442" spans="1:65">
      <c r="A442" s="35"/>
      <c r="B442" s="20" t="s">
        <v>261</v>
      </c>
      <c r="C442" s="12"/>
      <c r="D442" s="26">
        <v>1.67</v>
      </c>
      <c r="E442" s="166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16</v>
      </c>
    </row>
    <row r="443" spans="1:65">
      <c r="A443" s="35"/>
      <c r="B443" s="3" t="s">
        <v>262</v>
      </c>
      <c r="C443" s="33"/>
      <c r="D443" s="11">
        <v>1.67</v>
      </c>
      <c r="E443" s="166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1.67</v>
      </c>
    </row>
    <row r="444" spans="1:65">
      <c r="A444" s="35"/>
      <c r="B444" s="3" t="s">
        <v>263</v>
      </c>
      <c r="C444" s="33"/>
      <c r="D444" s="27">
        <v>5.6568542494923851E-2</v>
      </c>
      <c r="E444" s="16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53</v>
      </c>
    </row>
    <row r="445" spans="1:65">
      <c r="A445" s="35"/>
      <c r="B445" s="3" t="s">
        <v>87</v>
      </c>
      <c r="C445" s="33"/>
      <c r="D445" s="13">
        <v>3.3873378739475359E-2</v>
      </c>
      <c r="E445" s="16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2"/>
    </row>
    <row r="446" spans="1:65">
      <c r="A446" s="35"/>
      <c r="B446" s="3" t="s">
        <v>264</v>
      </c>
      <c r="C446" s="33"/>
      <c r="D446" s="13">
        <v>0</v>
      </c>
      <c r="E446" s="16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2"/>
    </row>
    <row r="447" spans="1:65">
      <c r="A447" s="35"/>
      <c r="B447" s="53" t="s">
        <v>265</v>
      </c>
      <c r="C447" s="54"/>
      <c r="D447" s="52" t="s">
        <v>266</v>
      </c>
      <c r="E447" s="16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B448" s="36"/>
      <c r="C448" s="20"/>
      <c r="D448" s="31"/>
      <c r="BM448" s="62"/>
    </row>
    <row r="449" spans="1:65" ht="15">
      <c r="B449" s="37" t="s">
        <v>465</v>
      </c>
      <c r="BM449" s="32" t="s">
        <v>267</v>
      </c>
    </row>
    <row r="450" spans="1:65" ht="15">
      <c r="A450" s="28" t="s">
        <v>9</v>
      </c>
      <c r="B450" s="18" t="s">
        <v>115</v>
      </c>
      <c r="C450" s="15" t="s">
        <v>116</v>
      </c>
      <c r="D450" s="16" t="s">
        <v>318</v>
      </c>
      <c r="E450" s="16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1</v>
      </c>
    </row>
    <row r="451" spans="1:65">
      <c r="A451" s="35"/>
      <c r="B451" s="19" t="s">
        <v>235</v>
      </c>
      <c r="C451" s="8" t="s">
        <v>235</v>
      </c>
      <c r="D451" s="9" t="s">
        <v>117</v>
      </c>
      <c r="E451" s="16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2" t="s">
        <v>3</v>
      </c>
    </row>
    <row r="452" spans="1:65">
      <c r="A452" s="35"/>
      <c r="B452" s="19"/>
      <c r="C452" s="8"/>
      <c r="D452" s="9" t="s">
        <v>326</v>
      </c>
      <c r="E452" s="16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/>
      <c r="C453" s="8"/>
      <c r="D453" s="29"/>
      <c r="E453" s="16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8">
        <v>1</v>
      </c>
      <c r="C454" s="14">
        <v>1</v>
      </c>
      <c r="D454" s="246">
        <v>13.6</v>
      </c>
      <c r="E454" s="247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9">
        <v>1</v>
      </c>
    </row>
    <row r="455" spans="1:65">
      <c r="A455" s="35"/>
      <c r="B455" s="19">
        <v>1</v>
      </c>
      <c r="C455" s="8">
        <v>2</v>
      </c>
      <c r="D455" s="250">
        <v>13.4</v>
      </c>
      <c r="E455" s="247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9">
        <v>48</v>
      </c>
    </row>
    <row r="456" spans="1:65">
      <c r="A456" s="35"/>
      <c r="B456" s="20" t="s">
        <v>261</v>
      </c>
      <c r="C456" s="12"/>
      <c r="D456" s="252">
        <v>13.5</v>
      </c>
      <c r="E456" s="247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9">
        <v>16</v>
      </c>
    </row>
    <row r="457" spans="1:65">
      <c r="A457" s="35"/>
      <c r="B457" s="3" t="s">
        <v>262</v>
      </c>
      <c r="C457" s="33"/>
      <c r="D457" s="253">
        <v>13.5</v>
      </c>
      <c r="E457" s="247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9">
        <v>13.5</v>
      </c>
    </row>
    <row r="458" spans="1:65">
      <c r="A458" s="35"/>
      <c r="B458" s="3" t="s">
        <v>263</v>
      </c>
      <c r="C458" s="33"/>
      <c r="D458" s="253">
        <v>0.141421356237309</v>
      </c>
      <c r="E458" s="247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9">
        <v>54</v>
      </c>
    </row>
    <row r="459" spans="1:65">
      <c r="A459" s="35"/>
      <c r="B459" s="3" t="s">
        <v>87</v>
      </c>
      <c r="C459" s="33"/>
      <c r="D459" s="13">
        <v>1.0475656017578446E-2</v>
      </c>
      <c r="E459" s="16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2"/>
    </row>
    <row r="460" spans="1:65">
      <c r="A460" s="35"/>
      <c r="B460" s="3" t="s">
        <v>264</v>
      </c>
      <c r="C460" s="33"/>
      <c r="D460" s="13">
        <v>0</v>
      </c>
      <c r="E460" s="16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2"/>
    </row>
    <row r="461" spans="1:65">
      <c r="A461" s="35"/>
      <c r="B461" s="53" t="s">
        <v>265</v>
      </c>
      <c r="C461" s="54"/>
      <c r="D461" s="52" t="s">
        <v>266</v>
      </c>
      <c r="E461" s="16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B462" s="36"/>
      <c r="C462" s="20"/>
      <c r="D462" s="31"/>
      <c r="BM462" s="62"/>
    </row>
    <row r="463" spans="1:65" ht="15">
      <c r="B463" s="37" t="s">
        <v>643</v>
      </c>
      <c r="BM463" s="32" t="s">
        <v>267</v>
      </c>
    </row>
    <row r="464" spans="1:65" ht="15">
      <c r="A464" s="28" t="s">
        <v>61</v>
      </c>
      <c r="B464" s="18" t="s">
        <v>115</v>
      </c>
      <c r="C464" s="15" t="s">
        <v>116</v>
      </c>
      <c r="D464" s="16" t="s">
        <v>318</v>
      </c>
      <c r="E464" s="16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235</v>
      </c>
      <c r="C465" s="8" t="s">
        <v>235</v>
      </c>
      <c r="D465" s="9" t="s">
        <v>117</v>
      </c>
      <c r="E465" s="16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3</v>
      </c>
    </row>
    <row r="466" spans="1:65">
      <c r="A466" s="35"/>
      <c r="B466" s="19"/>
      <c r="C466" s="8"/>
      <c r="D466" s="9" t="s">
        <v>326</v>
      </c>
      <c r="E466" s="16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2</v>
      </c>
    </row>
    <row r="467" spans="1:65">
      <c r="A467" s="35"/>
      <c r="B467" s="19"/>
      <c r="C467" s="8"/>
      <c r="D467" s="29"/>
      <c r="E467" s="16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2</v>
      </c>
    </row>
    <row r="468" spans="1:65">
      <c r="A468" s="35"/>
      <c r="B468" s="18">
        <v>1</v>
      </c>
      <c r="C468" s="14">
        <v>1</v>
      </c>
      <c r="D468" s="157" t="s">
        <v>109</v>
      </c>
      <c r="E468" s="16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>
        <v>1</v>
      </c>
      <c r="C469" s="8">
        <v>2</v>
      </c>
      <c r="D469" s="159" t="s">
        <v>109</v>
      </c>
      <c r="E469" s="16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49</v>
      </c>
    </row>
    <row r="470" spans="1:65">
      <c r="A470" s="35"/>
      <c r="B470" s="20" t="s">
        <v>261</v>
      </c>
      <c r="C470" s="12"/>
      <c r="D470" s="26" t="s">
        <v>661</v>
      </c>
      <c r="E470" s="16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16</v>
      </c>
    </row>
    <row r="471" spans="1:65">
      <c r="A471" s="35"/>
      <c r="B471" s="3" t="s">
        <v>262</v>
      </c>
      <c r="C471" s="33"/>
      <c r="D471" s="11" t="s">
        <v>661</v>
      </c>
      <c r="E471" s="16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109</v>
      </c>
    </row>
    <row r="472" spans="1:65">
      <c r="A472" s="35"/>
      <c r="B472" s="3" t="s">
        <v>263</v>
      </c>
      <c r="C472" s="33"/>
      <c r="D472" s="27" t="s">
        <v>661</v>
      </c>
      <c r="E472" s="16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55</v>
      </c>
    </row>
    <row r="473" spans="1:65">
      <c r="A473" s="35"/>
      <c r="B473" s="3" t="s">
        <v>87</v>
      </c>
      <c r="C473" s="33"/>
      <c r="D473" s="13" t="s">
        <v>661</v>
      </c>
      <c r="E473" s="16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264</v>
      </c>
      <c r="C474" s="33"/>
      <c r="D474" s="13" t="s">
        <v>661</v>
      </c>
      <c r="E474" s="16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265</v>
      </c>
      <c r="C475" s="54"/>
      <c r="D475" s="52" t="s">
        <v>266</v>
      </c>
      <c r="E475" s="16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644</v>
      </c>
      <c r="BM477" s="32" t="s">
        <v>267</v>
      </c>
    </row>
    <row r="478" spans="1:65" ht="15">
      <c r="A478" s="28" t="s">
        <v>12</v>
      </c>
      <c r="B478" s="18" t="s">
        <v>115</v>
      </c>
      <c r="C478" s="15" t="s">
        <v>116</v>
      </c>
      <c r="D478" s="16" t="s">
        <v>318</v>
      </c>
      <c r="E478" s="16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235</v>
      </c>
      <c r="C479" s="8" t="s">
        <v>235</v>
      </c>
      <c r="D479" s="9" t="s">
        <v>117</v>
      </c>
      <c r="E479" s="16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3</v>
      </c>
    </row>
    <row r="480" spans="1:65">
      <c r="A480" s="35"/>
      <c r="B480" s="19"/>
      <c r="C480" s="8"/>
      <c r="D480" s="9" t="s">
        <v>326</v>
      </c>
      <c r="E480" s="16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16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8">
        <v>1</v>
      </c>
      <c r="C482" s="14">
        <v>1</v>
      </c>
      <c r="D482" s="22">
        <v>7.44</v>
      </c>
      <c r="E482" s="166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7.31</v>
      </c>
      <c r="E483" s="166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19</v>
      </c>
    </row>
    <row r="484" spans="1:65">
      <c r="A484" s="35"/>
      <c r="B484" s="20" t="s">
        <v>261</v>
      </c>
      <c r="C484" s="12"/>
      <c r="D484" s="26">
        <v>7.375</v>
      </c>
      <c r="E484" s="166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3" t="s">
        <v>262</v>
      </c>
      <c r="C485" s="33"/>
      <c r="D485" s="11">
        <v>7.375</v>
      </c>
      <c r="E485" s="166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7.375</v>
      </c>
    </row>
    <row r="486" spans="1:65">
      <c r="A486" s="35"/>
      <c r="B486" s="3" t="s">
        <v>263</v>
      </c>
      <c r="C486" s="33"/>
      <c r="D486" s="27">
        <v>9.1923881554251727E-2</v>
      </c>
      <c r="E486" s="166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39</v>
      </c>
    </row>
    <row r="487" spans="1:65">
      <c r="A487" s="35"/>
      <c r="B487" s="3" t="s">
        <v>87</v>
      </c>
      <c r="C487" s="33"/>
      <c r="D487" s="13">
        <v>1.2464255126000233E-2</v>
      </c>
      <c r="E487" s="16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264</v>
      </c>
      <c r="C488" s="33"/>
      <c r="D488" s="13">
        <v>0</v>
      </c>
      <c r="E488" s="16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53" t="s">
        <v>265</v>
      </c>
      <c r="C489" s="54"/>
      <c r="D489" s="52" t="s">
        <v>266</v>
      </c>
      <c r="E489" s="16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B490" s="36"/>
      <c r="C490" s="20"/>
      <c r="D490" s="31"/>
      <c r="BM490" s="62"/>
    </row>
    <row r="491" spans="1:65" ht="15">
      <c r="B491" s="37" t="s">
        <v>645</v>
      </c>
      <c r="BM491" s="32" t="s">
        <v>267</v>
      </c>
    </row>
    <row r="492" spans="1:65" ht="15">
      <c r="A492" s="28" t="s">
        <v>15</v>
      </c>
      <c r="B492" s="18" t="s">
        <v>115</v>
      </c>
      <c r="C492" s="15" t="s">
        <v>116</v>
      </c>
      <c r="D492" s="16" t="s">
        <v>318</v>
      </c>
      <c r="E492" s="166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9" t="s">
        <v>235</v>
      </c>
      <c r="C493" s="8" t="s">
        <v>235</v>
      </c>
      <c r="D493" s="9" t="s">
        <v>117</v>
      </c>
      <c r="E493" s="166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 t="s">
        <v>3</v>
      </c>
    </row>
    <row r="494" spans="1:65">
      <c r="A494" s="35"/>
      <c r="B494" s="19"/>
      <c r="C494" s="8"/>
      <c r="D494" s="9" t="s">
        <v>326</v>
      </c>
      <c r="E494" s="166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2</v>
      </c>
    </row>
    <row r="495" spans="1:65">
      <c r="A495" s="35"/>
      <c r="B495" s="19"/>
      <c r="C495" s="8"/>
      <c r="D495" s="29"/>
      <c r="E495" s="16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8">
        <v>1</v>
      </c>
      <c r="C496" s="14">
        <v>1</v>
      </c>
      <c r="D496" s="22">
        <v>4</v>
      </c>
      <c r="E496" s="166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>
        <v>1</v>
      </c>
      <c r="C497" s="8">
        <v>2</v>
      </c>
      <c r="D497" s="10">
        <v>4</v>
      </c>
      <c r="E497" s="166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6</v>
      </c>
    </row>
    <row r="498" spans="1:65">
      <c r="A498" s="35"/>
      <c r="B498" s="20" t="s">
        <v>261</v>
      </c>
      <c r="C498" s="12"/>
      <c r="D498" s="26">
        <v>4</v>
      </c>
      <c r="E498" s="166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16</v>
      </c>
    </row>
    <row r="499" spans="1:65">
      <c r="A499" s="35"/>
      <c r="B499" s="3" t="s">
        <v>262</v>
      </c>
      <c r="C499" s="33"/>
      <c r="D499" s="11">
        <v>4</v>
      </c>
      <c r="E499" s="166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4</v>
      </c>
    </row>
    <row r="500" spans="1:65">
      <c r="A500" s="35"/>
      <c r="B500" s="3" t="s">
        <v>263</v>
      </c>
      <c r="C500" s="33"/>
      <c r="D500" s="27">
        <v>0</v>
      </c>
      <c r="E500" s="166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40</v>
      </c>
    </row>
    <row r="501" spans="1:65">
      <c r="A501" s="35"/>
      <c r="B501" s="3" t="s">
        <v>87</v>
      </c>
      <c r="C501" s="33"/>
      <c r="D501" s="13">
        <v>0</v>
      </c>
      <c r="E501" s="16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264</v>
      </c>
      <c r="C502" s="33"/>
      <c r="D502" s="13">
        <v>0</v>
      </c>
      <c r="E502" s="16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265</v>
      </c>
      <c r="C503" s="54"/>
      <c r="D503" s="52" t="s">
        <v>266</v>
      </c>
      <c r="E503" s="16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BM504" s="62"/>
    </row>
    <row r="505" spans="1:65" ht="15">
      <c r="B505" s="37" t="s">
        <v>646</v>
      </c>
      <c r="BM505" s="32" t="s">
        <v>267</v>
      </c>
    </row>
    <row r="506" spans="1:65" ht="15">
      <c r="A506" s="28" t="s">
        <v>18</v>
      </c>
      <c r="B506" s="18" t="s">
        <v>115</v>
      </c>
      <c r="C506" s="15" t="s">
        <v>116</v>
      </c>
      <c r="D506" s="16" t="s">
        <v>318</v>
      </c>
      <c r="E506" s="166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235</v>
      </c>
      <c r="C507" s="8" t="s">
        <v>235</v>
      </c>
      <c r="D507" s="9" t="s">
        <v>117</v>
      </c>
      <c r="E507" s="166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3</v>
      </c>
    </row>
    <row r="508" spans="1:65">
      <c r="A508" s="35"/>
      <c r="B508" s="19"/>
      <c r="C508" s="8"/>
      <c r="D508" s="9" t="s">
        <v>326</v>
      </c>
      <c r="E508" s="16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0</v>
      </c>
    </row>
    <row r="509" spans="1:65">
      <c r="A509" s="35"/>
      <c r="B509" s="19"/>
      <c r="C509" s="8"/>
      <c r="D509" s="29"/>
      <c r="E509" s="166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0</v>
      </c>
    </row>
    <row r="510" spans="1:65">
      <c r="A510" s="35"/>
      <c r="B510" s="18">
        <v>1</v>
      </c>
      <c r="C510" s="14">
        <v>1</v>
      </c>
      <c r="D510" s="234">
        <v>117</v>
      </c>
      <c r="E510" s="235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  <c r="AG510" s="236"/>
      <c r="AH510" s="236"/>
      <c r="AI510" s="236"/>
      <c r="AJ510" s="236"/>
      <c r="AK510" s="236"/>
      <c r="AL510" s="236"/>
      <c r="AM510" s="236"/>
      <c r="AN510" s="236"/>
      <c r="AO510" s="236"/>
      <c r="AP510" s="236"/>
      <c r="AQ510" s="236"/>
      <c r="AR510" s="236"/>
      <c r="AS510" s="236"/>
      <c r="AT510" s="236"/>
      <c r="AU510" s="236"/>
      <c r="AV510" s="236"/>
      <c r="AW510" s="236"/>
      <c r="AX510" s="236"/>
      <c r="AY510" s="236"/>
      <c r="AZ510" s="236"/>
      <c r="BA510" s="236"/>
      <c r="BB510" s="236"/>
      <c r="BC510" s="236"/>
      <c r="BD510" s="236"/>
      <c r="BE510" s="236"/>
      <c r="BF510" s="236"/>
      <c r="BG510" s="236"/>
      <c r="BH510" s="236"/>
      <c r="BI510" s="236"/>
      <c r="BJ510" s="236"/>
      <c r="BK510" s="236"/>
      <c r="BL510" s="236"/>
      <c r="BM510" s="237">
        <v>1</v>
      </c>
    </row>
    <row r="511" spans="1:65">
      <c r="A511" s="35"/>
      <c r="B511" s="19">
        <v>1</v>
      </c>
      <c r="C511" s="8">
        <v>2</v>
      </c>
      <c r="D511" s="238">
        <v>121</v>
      </c>
      <c r="E511" s="235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  <c r="AG511" s="236"/>
      <c r="AH511" s="236"/>
      <c r="AI511" s="236"/>
      <c r="AJ511" s="236"/>
      <c r="AK511" s="236"/>
      <c r="AL511" s="236"/>
      <c r="AM511" s="236"/>
      <c r="AN511" s="236"/>
      <c r="AO511" s="236"/>
      <c r="AP511" s="236"/>
      <c r="AQ511" s="236"/>
      <c r="AR511" s="236"/>
      <c r="AS511" s="236"/>
      <c r="AT511" s="236"/>
      <c r="AU511" s="236"/>
      <c r="AV511" s="236"/>
      <c r="AW511" s="236"/>
      <c r="AX511" s="236"/>
      <c r="AY511" s="236"/>
      <c r="AZ511" s="236"/>
      <c r="BA511" s="236"/>
      <c r="BB511" s="236"/>
      <c r="BC511" s="236"/>
      <c r="BD511" s="236"/>
      <c r="BE511" s="236"/>
      <c r="BF511" s="236"/>
      <c r="BG511" s="236"/>
      <c r="BH511" s="236"/>
      <c r="BI511" s="236"/>
      <c r="BJ511" s="236"/>
      <c r="BK511" s="236"/>
      <c r="BL511" s="236"/>
      <c r="BM511" s="237">
        <v>7</v>
      </c>
    </row>
    <row r="512" spans="1:65">
      <c r="A512" s="35"/>
      <c r="B512" s="20" t="s">
        <v>261</v>
      </c>
      <c r="C512" s="12"/>
      <c r="D512" s="240">
        <v>119</v>
      </c>
      <c r="E512" s="235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  <c r="AG512" s="236"/>
      <c r="AH512" s="236"/>
      <c r="AI512" s="236"/>
      <c r="AJ512" s="236"/>
      <c r="AK512" s="236"/>
      <c r="AL512" s="236"/>
      <c r="AM512" s="236"/>
      <c r="AN512" s="236"/>
      <c r="AO512" s="236"/>
      <c r="AP512" s="236"/>
      <c r="AQ512" s="236"/>
      <c r="AR512" s="236"/>
      <c r="AS512" s="236"/>
      <c r="AT512" s="236"/>
      <c r="AU512" s="236"/>
      <c r="AV512" s="236"/>
      <c r="AW512" s="236"/>
      <c r="AX512" s="236"/>
      <c r="AY512" s="236"/>
      <c r="AZ512" s="236"/>
      <c r="BA512" s="236"/>
      <c r="BB512" s="236"/>
      <c r="BC512" s="236"/>
      <c r="BD512" s="236"/>
      <c r="BE512" s="236"/>
      <c r="BF512" s="236"/>
      <c r="BG512" s="236"/>
      <c r="BH512" s="236"/>
      <c r="BI512" s="236"/>
      <c r="BJ512" s="236"/>
      <c r="BK512" s="236"/>
      <c r="BL512" s="236"/>
      <c r="BM512" s="237">
        <v>16</v>
      </c>
    </row>
    <row r="513" spans="1:65">
      <c r="A513" s="35"/>
      <c r="B513" s="3" t="s">
        <v>262</v>
      </c>
      <c r="C513" s="33"/>
      <c r="D513" s="241">
        <v>119</v>
      </c>
      <c r="E513" s="235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  <c r="AG513" s="236"/>
      <c r="AH513" s="236"/>
      <c r="AI513" s="236"/>
      <c r="AJ513" s="236"/>
      <c r="AK513" s="236"/>
      <c r="AL513" s="236"/>
      <c r="AM513" s="236"/>
      <c r="AN513" s="236"/>
      <c r="AO513" s="236"/>
      <c r="AP513" s="236"/>
      <c r="AQ513" s="236"/>
      <c r="AR513" s="236"/>
      <c r="AS513" s="236"/>
      <c r="AT513" s="236"/>
      <c r="AU513" s="236"/>
      <c r="AV513" s="236"/>
      <c r="AW513" s="236"/>
      <c r="AX513" s="236"/>
      <c r="AY513" s="236"/>
      <c r="AZ513" s="236"/>
      <c r="BA513" s="236"/>
      <c r="BB513" s="236"/>
      <c r="BC513" s="236"/>
      <c r="BD513" s="236"/>
      <c r="BE513" s="236"/>
      <c r="BF513" s="236"/>
      <c r="BG513" s="236"/>
      <c r="BH513" s="236"/>
      <c r="BI513" s="236"/>
      <c r="BJ513" s="236"/>
      <c r="BK513" s="236"/>
      <c r="BL513" s="236"/>
      <c r="BM513" s="237">
        <v>119</v>
      </c>
    </row>
    <row r="514" spans="1:65">
      <c r="A514" s="35"/>
      <c r="B514" s="3" t="s">
        <v>263</v>
      </c>
      <c r="C514" s="33"/>
      <c r="D514" s="241">
        <v>2.8284271247461903</v>
      </c>
      <c r="E514" s="235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  <c r="AG514" s="236"/>
      <c r="AH514" s="236"/>
      <c r="AI514" s="236"/>
      <c r="AJ514" s="236"/>
      <c r="AK514" s="236"/>
      <c r="AL514" s="236"/>
      <c r="AM514" s="236"/>
      <c r="AN514" s="236"/>
      <c r="AO514" s="236"/>
      <c r="AP514" s="236"/>
      <c r="AQ514" s="236"/>
      <c r="AR514" s="236"/>
      <c r="AS514" s="236"/>
      <c r="AT514" s="236"/>
      <c r="AU514" s="236"/>
      <c r="AV514" s="236"/>
      <c r="AW514" s="236"/>
      <c r="AX514" s="236"/>
      <c r="AY514" s="236"/>
      <c r="AZ514" s="236"/>
      <c r="BA514" s="236"/>
      <c r="BB514" s="236"/>
      <c r="BC514" s="236"/>
      <c r="BD514" s="236"/>
      <c r="BE514" s="236"/>
      <c r="BF514" s="236"/>
      <c r="BG514" s="236"/>
      <c r="BH514" s="236"/>
      <c r="BI514" s="236"/>
      <c r="BJ514" s="236"/>
      <c r="BK514" s="236"/>
      <c r="BL514" s="236"/>
      <c r="BM514" s="237">
        <v>41</v>
      </c>
    </row>
    <row r="515" spans="1:65">
      <c r="A515" s="35"/>
      <c r="B515" s="3" t="s">
        <v>87</v>
      </c>
      <c r="C515" s="33"/>
      <c r="D515" s="13">
        <v>2.3768295165934372E-2</v>
      </c>
      <c r="E515" s="166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2"/>
    </row>
    <row r="516" spans="1:65">
      <c r="A516" s="35"/>
      <c r="B516" s="3" t="s">
        <v>264</v>
      </c>
      <c r="C516" s="33"/>
      <c r="D516" s="13">
        <v>0</v>
      </c>
      <c r="E516" s="166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53" t="s">
        <v>265</v>
      </c>
      <c r="C517" s="54"/>
      <c r="D517" s="52" t="s">
        <v>266</v>
      </c>
      <c r="E517" s="166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B518" s="36"/>
      <c r="C518" s="20"/>
      <c r="D518" s="31"/>
      <c r="BM518" s="62"/>
    </row>
    <row r="519" spans="1:65" ht="15">
      <c r="B519" s="37" t="s">
        <v>647</v>
      </c>
      <c r="BM519" s="32" t="s">
        <v>267</v>
      </c>
    </row>
    <row r="520" spans="1:65" ht="15">
      <c r="A520" s="28" t="s">
        <v>21</v>
      </c>
      <c r="B520" s="18" t="s">
        <v>115</v>
      </c>
      <c r="C520" s="15" t="s">
        <v>116</v>
      </c>
      <c r="D520" s="16" t="s">
        <v>318</v>
      </c>
      <c r="E520" s="166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1</v>
      </c>
    </row>
    <row r="521" spans="1:65">
      <c r="A521" s="35"/>
      <c r="B521" s="19" t="s">
        <v>235</v>
      </c>
      <c r="C521" s="8" t="s">
        <v>235</v>
      </c>
      <c r="D521" s="9" t="s">
        <v>117</v>
      </c>
      <c r="E521" s="166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 t="s">
        <v>3</v>
      </c>
    </row>
    <row r="522" spans="1:65">
      <c r="A522" s="35"/>
      <c r="B522" s="19"/>
      <c r="C522" s="8"/>
      <c r="D522" s="9" t="s">
        <v>326</v>
      </c>
      <c r="E522" s="166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9"/>
      <c r="C523" s="8"/>
      <c r="D523" s="29"/>
      <c r="E523" s="166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2</v>
      </c>
    </row>
    <row r="524" spans="1:65">
      <c r="A524" s="35"/>
      <c r="B524" s="18">
        <v>1</v>
      </c>
      <c r="C524" s="14">
        <v>1</v>
      </c>
      <c r="D524" s="22">
        <v>1.19</v>
      </c>
      <c r="E524" s="166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>
        <v>1</v>
      </c>
      <c r="C525" s="8">
        <v>2</v>
      </c>
      <c r="D525" s="10">
        <v>1.19</v>
      </c>
      <c r="E525" s="166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36</v>
      </c>
    </row>
    <row r="526" spans="1:65">
      <c r="A526" s="35"/>
      <c r="B526" s="20" t="s">
        <v>261</v>
      </c>
      <c r="C526" s="12"/>
      <c r="D526" s="26">
        <v>1.19</v>
      </c>
      <c r="E526" s="166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16</v>
      </c>
    </row>
    <row r="527" spans="1:65">
      <c r="A527" s="35"/>
      <c r="B527" s="3" t="s">
        <v>262</v>
      </c>
      <c r="C527" s="33"/>
      <c r="D527" s="11">
        <v>1.19</v>
      </c>
      <c r="E527" s="166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1.19</v>
      </c>
    </row>
    <row r="528" spans="1:65">
      <c r="A528" s="35"/>
      <c r="B528" s="3" t="s">
        <v>263</v>
      </c>
      <c r="C528" s="33"/>
      <c r="D528" s="27">
        <v>0</v>
      </c>
      <c r="E528" s="166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42</v>
      </c>
    </row>
    <row r="529" spans="1:65">
      <c r="A529" s="35"/>
      <c r="B529" s="3" t="s">
        <v>87</v>
      </c>
      <c r="C529" s="33"/>
      <c r="D529" s="13">
        <v>0</v>
      </c>
      <c r="E529" s="166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3" t="s">
        <v>264</v>
      </c>
      <c r="C530" s="33"/>
      <c r="D530" s="13">
        <v>0</v>
      </c>
      <c r="E530" s="166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A531" s="35"/>
      <c r="B531" s="53" t="s">
        <v>265</v>
      </c>
      <c r="C531" s="54"/>
      <c r="D531" s="52" t="s">
        <v>266</v>
      </c>
      <c r="E531" s="166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2"/>
    </row>
    <row r="532" spans="1:65">
      <c r="B532" s="36"/>
      <c r="C532" s="20"/>
      <c r="D532" s="31"/>
      <c r="BM532" s="62"/>
    </row>
    <row r="533" spans="1:65" ht="15">
      <c r="B533" s="37" t="s">
        <v>648</v>
      </c>
      <c r="BM533" s="32" t="s">
        <v>267</v>
      </c>
    </row>
    <row r="534" spans="1:65" ht="15">
      <c r="A534" s="28" t="s">
        <v>24</v>
      </c>
      <c r="B534" s="18" t="s">
        <v>115</v>
      </c>
      <c r="C534" s="15" t="s">
        <v>116</v>
      </c>
      <c r="D534" s="16" t="s">
        <v>318</v>
      </c>
      <c r="E534" s="166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235</v>
      </c>
      <c r="C535" s="8" t="s">
        <v>235</v>
      </c>
      <c r="D535" s="9" t="s">
        <v>117</v>
      </c>
      <c r="E535" s="166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326</v>
      </c>
      <c r="E536" s="166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166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1</v>
      </c>
      <c r="E538" s="166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0.96</v>
      </c>
      <c r="E539" s="166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20</v>
      </c>
    </row>
    <row r="540" spans="1:65">
      <c r="A540" s="35"/>
      <c r="B540" s="20" t="s">
        <v>261</v>
      </c>
      <c r="C540" s="12"/>
      <c r="D540" s="26">
        <v>0.98</v>
      </c>
      <c r="E540" s="166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3" t="s">
        <v>262</v>
      </c>
      <c r="C541" s="33"/>
      <c r="D541" s="11">
        <v>0.98</v>
      </c>
      <c r="E541" s="166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0.98</v>
      </c>
    </row>
    <row r="542" spans="1:65">
      <c r="A542" s="35"/>
      <c r="B542" s="3" t="s">
        <v>263</v>
      </c>
      <c r="C542" s="33"/>
      <c r="D542" s="27">
        <v>2.8284271247461926E-2</v>
      </c>
      <c r="E542" s="166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43</v>
      </c>
    </row>
    <row r="543" spans="1:65">
      <c r="A543" s="35"/>
      <c r="B543" s="3" t="s">
        <v>87</v>
      </c>
      <c r="C543" s="33"/>
      <c r="D543" s="13">
        <v>2.8861501272920333E-2</v>
      </c>
      <c r="E543" s="166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264</v>
      </c>
      <c r="C544" s="33"/>
      <c r="D544" s="13">
        <v>0</v>
      </c>
      <c r="E544" s="166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265</v>
      </c>
      <c r="C545" s="54"/>
      <c r="D545" s="52" t="s">
        <v>266</v>
      </c>
      <c r="E545" s="166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BM546" s="62"/>
    </row>
    <row r="547" spans="1:65" ht="15">
      <c r="B547" s="37" t="s">
        <v>649</v>
      </c>
      <c r="BM547" s="32" t="s">
        <v>267</v>
      </c>
    </row>
    <row r="548" spans="1:65" ht="15">
      <c r="A548" s="28" t="s">
        <v>27</v>
      </c>
      <c r="B548" s="18" t="s">
        <v>115</v>
      </c>
      <c r="C548" s="15" t="s">
        <v>116</v>
      </c>
      <c r="D548" s="16" t="s">
        <v>318</v>
      </c>
      <c r="E548" s="166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235</v>
      </c>
      <c r="C549" s="8" t="s">
        <v>235</v>
      </c>
      <c r="D549" s="9" t="s">
        <v>117</v>
      </c>
      <c r="E549" s="166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326</v>
      </c>
      <c r="E550" s="166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166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157" t="s">
        <v>98</v>
      </c>
      <c r="E552" s="166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59" t="s">
        <v>98</v>
      </c>
      <c r="E553" s="166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38</v>
      </c>
    </row>
    <row r="554" spans="1:65">
      <c r="A554" s="35"/>
      <c r="B554" s="20" t="s">
        <v>261</v>
      </c>
      <c r="C554" s="12"/>
      <c r="D554" s="26" t="s">
        <v>661</v>
      </c>
      <c r="E554" s="166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3" t="s">
        <v>262</v>
      </c>
      <c r="C555" s="33"/>
      <c r="D555" s="11" t="s">
        <v>661</v>
      </c>
      <c r="E555" s="166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s">
        <v>98</v>
      </c>
    </row>
    <row r="556" spans="1:65">
      <c r="A556" s="35"/>
      <c r="B556" s="3" t="s">
        <v>263</v>
      </c>
      <c r="C556" s="33"/>
      <c r="D556" s="27" t="s">
        <v>661</v>
      </c>
      <c r="E556" s="166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44</v>
      </c>
    </row>
    <row r="557" spans="1:65">
      <c r="A557" s="35"/>
      <c r="B557" s="3" t="s">
        <v>87</v>
      </c>
      <c r="C557" s="33"/>
      <c r="D557" s="13" t="s">
        <v>661</v>
      </c>
      <c r="E557" s="166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264</v>
      </c>
      <c r="C558" s="33"/>
      <c r="D558" s="13" t="s">
        <v>661</v>
      </c>
      <c r="E558" s="166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53" t="s">
        <v>265</v>
      </c>
      <c r="C559" s="54"/>
      <c r="D559" s="52" t="s">
        <v>266</v>
      </c>
      <c r="E559" s="166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B560" s="36"/>
      <c r="C560" s="20"/>
      <c r="D560" s="31"/>
      <c r="BM560" s="62"/>
    </row>
    <row r="561" spans="1:65" ht="15">
      <c r="B561" s="37" t="s">
        <v>650</v>
      </c>
      <c r="BM561" s="32" t="s">
        <v>267</v>
      </c>
    </row>
    <row r="562" spans="1:65" ht="15">
      <c r="A562" s="28" t="s">
        <v>30</v>
      </c>
      <c r="B562" s="18" t="s">
        <v>115</v>
      </c>
      <c r="C562" s="15" t="s">
        <v>116</v>
      </c>
      <c r="D562" s="16" t="s">
        <v>318</v>
      </c>
      <c r="E562" s="16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 t="s">
        <v>235</v>
      </c>
      <c r="C563" s="8" t="s">
        <v>235</v>
      </c>
      <c r="D563" s="9" t="s">
        <v>117</v>
      </c>
      <c r="E563" s="16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s">
        <v>3</v>
      </c>
    </row>
    <row r="564" spans="1:65">
      <c r="A564" s="35"/>
      <c r="B564" s="19"/>
      <c r="C564" s="8"/>
      <c r="D564" s="9" t="s">
        <v>326</v>
      </c>
      <c r="E564" s="166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</v>
      </c>
    </row>
    <row r="565" spans="1:65">
      <c r="A565" s="35"/>
      <c r="B565" s="19"/>
      <c r="C565" s="8"/>
      <c r="D565" s="29"/>
      <c r="E565" s="166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8">
        <v>1</v>
      </c>
      <c r="C566" s="14">
        <v>1</v>
      </c>
      <c r="D566" s="246">
        <v>16.3</v>
      </c>
      <c r="E566" s="247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248"/>
      <c r="S566" s="248"/>
      <c r="T566" s="248"/>
      <c r="U566" s="248"/>
      <c r="V566" s="248"/>
      <c r="W566" s="248"/>
      <c r="X566" s="248"/>
      <c r="Y566" s="248"/>
      <c r="Z566" s="248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  <c r="AM566" s="248"/>
      <c r="AN566" s="248"/>
      <c r="AO566" s="248"/>
      <c r="AP566" s="248"/>
      <c r="AQ566" s="248"/>
      <c r="AR566" s="248"/>
      <c r="AS566" s="248"/>
      <c r="AT566" s="248"/>
      <c r="AU566" s="248"/>
      <c r="AV566" s="248"/>
      <c r="AW566" s="248"/>
      <c r="AX566" s="248"/>
      <c r="AY566" s="248"/>
      <c r="AZ566" s="248"/>
      <c r="BA566" s="248"/>
      <c r="BB566" s="248"/>
      <c r="BC566" s="248"/>
      <c r="BD566" s="248"/>
      <c r="BE566" s="248"/>
      <c r="BF566" s="248"/>
      <c r="BG566" s="248"/>
      <c r="BH566" s="248"/>
      <c r="BI566" s="248"/>
      <c r="BJ566" s="248"/>
      <c r="BK566" s="248"/>
      <c r="BL566" s="248"/>
      <c r="BM566" s="249">
        <v>1</v>
      </c>
    </row>
    <row r="567" spans="1:65">
      <c r="A567" s="35"/>
      <c r="B567" s="19">
        <v>1</v>
      </c>
      <c r="C567" s="8">
        <v>2</v>
      </c>
      <c r="D567" s="250">
        <v>16.100000000000001</v>
      </c>
      <c r="E567" s="247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248"/>
      <c r="S567" s="248"/>
      <c r="T567" s="248"/>
      <c r="U567" s="248"/>
      <c r="V567" s="248"/>
      <c r="W567" s="248"/>
      <c r="X567" s="248"/>
      <c r="Y567" s="248"/>
      <c r="Z567" s="248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  <c r="AM567" s="248"/>
      <c r="AN567" s="248"/>
      <c r="AO567" s="248"/>
      <c r="AP567" s="248"/>
      <c r="AQ567" s="248"/>
      <c r="AR567" s="248"/>
      <c r="AS567" s="248"/>
      <c r="AT567" s="248"/>
      <c r="AU567" s="248"/>
      <c r="AV567" s="248"/>
      <c r="AW567" s="248"/>
      <c r="AX567" s="248"/>
      <c r="AY567" s="248"/>
      <c r="AZ567" s="248"/>
      <c r="BA567" s="248"/>
      <c r="BB567" s="248"/>
      <c r="BC567" s="248"/>
      <c r="BD567" s="248"/>
      <c r="BE567" s="248"/>
      <c r="BF567" s="248"/>
      <c r="BG567" s="248"/>
      <c r="BH567" s="248"/>
      <c r="BI567" s="248"/>
      <c r="BJ567" s="248"/>
      <c r="BK567" s="248"/>
      <c r="BL567" s="248"/>
      <c r="BM567" s="249">
        <v>39</v>
      </c>
    </row>
    <row r="568" spans="1:65">
      <c r="A568" s="35"/>
      <c r="B568" s="20" t="s">
        <v>261</v>
      </c>
      <c r="C568" s="12"/>
      <c r="D568" s="252">
        <v>16.200000000000003</v>
      </c>
      <c r="E568" s="247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248"/>
      <c r="S568" s="248"/>
      <c r="T568" s="248"/>
      <c r="U568" s="248"/>
      <c r="V568" s="248"/>
      <c r="W568" s="248"/>
      <c r="X568" s="248"/>
      <c r="Y568" s="248"/>
      <c r="Z568" s="248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  <c r="AM568" s="248"/>
      <c r="AN568" s="248"/>
      <c r="AO568" s="248"/>
      <c r="AP568" s="248"/>
      <c r="AQ568" s="248"/>
      <c r="AR568" s="248"/>
      <c r="AS568" s="248"/>
      <c r="AT568" s="248"/>
      <c r="AU568" s="248"/>
      <c r="AV568" s="248"/>
      <c r="AW568" s="248"/>
      <c r="AX568" s="248"/>
      <c r="AY568" s="248"/>
      <c r="AZ568" s="248"/>
      <c r="BA568" s="248"/>
      <c r="BB568" s="248"/>
      <c r="BC568" s="248"/>
      <c r="BD568" s="248"/>
      <c r="BE568" s="248"/>
      <c r="BF568" s="248"/>
      <c r="BG568" s="248"/>
      <c r="BH568" s="248"/>
      <c r="BI568" s="248"/>
      <c r="BJ568" s="248"/>
      <c r="BK568" s="248"/>
      <c r="BL568" s="248"/>
      <c r="BM568" s="249">
        <v>16</v>
      </c>
    </row>
    <row r="569" spans="1:65">
      <c r="A569" s="35"/>
      <c r="B569" s="3" t="s">
        <v>262</v>
      </c>
      <c r="C569" s="33"/>
      <c r="D569" s="253">
        <v>16.200000000000003</v>
      </c>
      <c r="E569" s="247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248"/>
      <c r="S569" s="248"/>
      <c r="T569" s="248"/>
      <c r="U569" s="248"/>
      <c r="V569" s="248"/>
      <c r="W569" s="248"/>
      <c r="X569" s="248"/>
      <c r="Y569" s="248"/>
      <c r="Z569" s="248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  <c r="AM569" s="248"/>
      <c r="AN569" s="248"/>
      <c r="AO569" s="248"/>
      <c r="AP569" s="248"/>
      <c r="AQ569" s="248"/>
      <c r="AR569" s="248"/>
      <c r="AS569" s="248"/>
      <c r="AT569" s="248"/>
      <c r="AU569" s="248"/>
      <c r="AV569" s="248"/>
      <c r="AW569" s="248"/>
      <c r="AX569" s="248"/>
      <c r="AY569" s="248"/>
      <c r="AZ569" s="248"/>
      <c r="BA569" s="248"/>
      <c r="BB569" s="248"/>
      <c r="BC569" s="248"/>
      <c r="BD569" s="248"/>
      <c r="BE569" s="248"/>
      <c r="BF569" s="248"/>
      <c r="BG569" s="248"/>
      <c r="BH569" s="248"/>
      <c r="BI569" s="248"/>
      <c r="BJ569" s="248"/>
      <c r="BK569" s="248"/>
      <c r="BL569" s="248"/>
      <c r="BM569" s="249">
        <v>16.2</v>
      </c>
    </row>
    <row r="570" spans="1:65">
      <c r="A570" s="35"/>
      <c r="B570" s="3" t="s">
        <v>263</v>
      </c>
      <c r="C570" s="33"/>
      <c r="D570" s="253">
        <v>0.141421356237309</v>
      </c>
      <c r="E570" s="247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248"/>
      <c r="S570" s="248"/>
      <c r="T570" s="248"/>
      <c r="U570" s="248"/>
      <c r="V570" s="248"/>
      <c r="W570" s="248"/>
      <c r="X570" s="248"/>
      <c r="Y570" s="248"/>
      <c r="Z570" s="248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  <c r="AM570" s="248"/>
      <c r="AN570" s="248"/>
      <c r="AO570" s="248"/>
      <c r="AP570" s="248"/>
      <c r="AQ570" s="248"/>
      <c r="AR570" s="248"/>
      <c r="AS570" s="248"/>
      <c r="AT570" s="248"/>
      <c r="AU570" s="248"/>
      <c r="AV570" s="248"/>
      <c r="AW570" s="248"/>
      <c r="AX570" s="248"/>
      <c r="AY570" s="248"/>
      <c r="AZ570" s="248"/>
      <c r="BA570" s="248"/>
      <c r="BB570" s="248"/>
      <c r="BC570" s="248"/>
      <c r="BD570" s="248"/>
      <c r="BE570" s="248"/>
      <c r="BF570" s="248"/>
      <c r="BG570" s="248"/>
      <c r="BH570" s="248"/>
      <c r="BI570" s="248"/>
      <c r="BJ570" s="248"/>
      <c r="BK570" s="248"/>
      <c r="BL570" s="248"/>
      <c r="BM570" s="249">
        <v>45</v>
      </c>
    </row>
    <row r="571" spans="1:65">
      <c r="A571" s="35"/>
      <c r="B571" s="3" t="s">
        <v>87</v>
      </c>
      <c r="C571" s="33"/>
      <c r="D571" s="13">
        <v>8.7297133479820356E-3</v>
      </c>
      <c r="E571" s="166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264</v>
      </c>
      <c r="C572" s="33"/>
      <c r="D572" s="13">
        <v>2.2204460492503131E-16</v>
      </c>
      <c r="E572" s="166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53" t="s">
        <v>265</v>
      </c>
      <c r="C573" s="54"/>
      <c r="D573" s="52" t="s">
        <v>266</v>
      </c>
      <c r="E573" s="16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B574" s="36"/>
      <c r="C574" s="20"/>
      <c r="D574" s="31"/>
      <c r="BM574" s="62"/>
    </row>
    <row r="575" spans="1:65" ht="15">
      <c r="B575" s="37" t="s">
        <v>651</v>
      </c>
      <c r="BM575" s="32" t="s">
        <v>267</v>
      </c>
    </row>
    <row r="576" spans="1:65" ht="15">
      <c r="A576" s="28" t="s">
        <v>63</v>
      </c>
      <c r="B576" s="18" t="s">
        <v>115</v>
      </c>
      <c r="C576" s="15" t="s">
        <v>116</v>
      </c>
      <c r="D576" s="16" t="s">
        <v>318</v>
      </c>
      <c r="E576" s="166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235</v>
      </c>
      <c r="C577" s="8" t="s">
        <v>235</v>
      </c>
      <c r="D577" s="9" t="s">
        <v>117</v>
      </c>
      <c r="E577" s="16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326</v>
      </c>
      <c r="E578" s="16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/>
      <c r="E579" s="16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242">
        <v>0.42700000000000005</v>
      </c>
      <c r="E580" s="232"/>
      <c r="F580" s="233"/>
      <c r="G580" s="233"/>
      <c r="H580" s="233"/>
      <c r="I580" s="233"/>
      <c r="J580" s="233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  <c r="AA580" s="233"/>
      <c r="AB580" s="233"/>
      <c r="AC580" s="233"/>
      <c r="AD580" s="233"/>
      <c r="AE580" s="233"/>
      <c r="AF580" s="233"/>
      <c r="AG580" s="233"/>
      <c r="AH580" s="233"/>
      <c r="AI580" s="233"/>
      <c r="AJ580" s="233"/>
      <c r="AK580" s="233"/>
      <c r="AL580" s="233"/>
      <c r="AM580" s="233"/>
      <c r="AN580" s="233"/>
      <c r="AO580" s="233"/>
      <c r="AP580" s="233"/>
      <c r="AQ580" s="233"/>
      <c r="AR580" s="233"/>
      <c r="AS580" s="233"/>
      <c r="AT580" s="233"/>
      <c r="AU580" s="233"/>
      <c r="AV580" s="233"/>
      <c r="AW580" s="233"/>
      <c r="AX580" s="233"/>
      <c r="AY580" s="233"/>
      <c r="AZ580" s="233"/>
      <c r="BA580" s="233"/>
      <c r="BB580" s="233"/>
      <c r="BC580" s="233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43">
        <v>1</v>
      </c>
    </row>
    <row r="581" spans="1:65">
      <c r="A581" s="35"/>
      <c r="B581" s="19">
        <v>1</v>
      </c>
      <c r="C581" s="8">
        <v>2</v>
      </c>
      <c r="D581" s="244">
        <v>0.43099999999999994</v>
      </c>
      <c r="E581" s="232"/>
      <c r="F581" s="233"/>
      <c r="G581" s="233"/>
      <c r="H581" s="233"/>
      <c r="I581" s="233"/>
      <c r="J581" s="233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33"/>
      <c r="AH581" s="233"/>
      <c r="AI581" s="233"/>
      <c r="AJ581" s="233"/>
      <c r="AK581" s="233"/>
      <c r="AL581" s="233"/>
      <c r="AM581" s="233"/>
      <c r="AN581" s="233"/>
      <c r="AO581" s="233"/>
      <c r="AP581" s="233"/>
      <c r="AQ581" s="233"/>
      <c r="AR581" s="233"/>
      <c r="AS581" s="233"/>
      <c r="AT581" s="233"/>
      <c r="AU581" s="233"/>
      <c r="AV581" s="233"/>
      <c r="AW581" s="233"/>
      <c r="AX581" s="233"/>
      <c r="AY581" s="233"/>
      <c r="AZ581" s="233"/>
      <c r="BA581" s="233"/>
      <c r="BB581" s="233"/>
      <c r="BC581" s="233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43">
        <v>8</v>
      </c>
    </row>
    <row r="582" spans="1:65">
      <c r="A582" s="35"/>
      <c r="B582" s="20" t="s">
        <v>261</v>
      </c>
      <c r="C582" s="12"/>
      <c r="D582" s="245">
        <v>0.42899999999999999</v>
      </c>
      <c r="E582" s="232"/>
      <c r="F582" s="233"/>
      <c r="G582" s="233"/>
      <c r="H582" s="233"/>
      <c r="I582" s="233"/>
      <c r="J582" s="233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33"/>
      <c r="AH582" s="233"/>
      <c r="AI582" s="233"/>
      <c r="AJ582" s="233"/>
      <c r="AK582" s="233"/>
      <c r="AL582" s="233"/>
      <c r="AM582" s="233"/>
      <c r="AN582" s="233"/>
      <c r="AO582" s="233"/>
      <c r="AP582" s="233"/>
      <c r="AQ582" s="233"/>
      <c r="AR582" s="233"/>
      <c r="AS582" s="233"/>
      <c r="AT582" s="233"/>
      <c r="AU582" s="233"/>
      <c r="AV582" s="233"/>
      <c r="AW582" s="233"/>
      <c r="AX582" s="233"/>
      <c r="AY582" s="233"/>
      <c r="AZ582" s="233"/>
      <c r="BA582" s="233"/>
      <c r="BB582" s="233"/>
      <c r="BC582" s="233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43">
        <v>16</v>
      </c>
    </row>
    <row r="583" spans="1:65">
      <c r="A583" s="35"/>
      <c r="B583" s="3" t="s">
        <v>262</v>
      </c>
      <c r="C583" s="33"/>
      <c r="D583" s="27">
        <v>0.42899999999999999</v>
      </c>
      <c r="E583" s="232"/>
      <c r="F583" s="233"/>
      <c r="G583" s="233"/>
      <c r="H583" s="233"/>
      <c r="I583" s="233"/>
      <c r="J583" s="233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3"/>
      <c r="AM583" s="233"/>
      <c r="AN583" s="233"/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3"/>
      <c r="BB583" s="233"/>
      <c r="BC583" s="233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43">
        <v>0.42899999999999999</v>
      </c>
    </row>
    <row r="584" spans="1:65">
      <c r="A584" s="35"/>
      <c r="B584" s="3" t="s">
        <v>263</v>
      </c>
      <c r="C584" s="33"/>
      <c r="D584" s="27">
        <v>2.8284271247461142E-3</v>
      </c>
      <c r="E584" s="232"/>
      <c r="F584" s="233"/>
      <c r="G584" s="233"/>
      <c r="H584" s="233"/>
      <c r="I584" s="233"/>
      <c r="J584" s="233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3"/>
      <c r="BB584" s="233"/>
      <c r="BC584" s="233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43">
        <v>46</v>
      </c>
    </row>
    <row r="585" spans="1:65">
      <c r="A585" s="35"/>
      <c r="B585" s="3" t="s">
        <v>87</v>
      </c>
      <c r="C585" s="33"/>
      <c r="D585" s="13">
        <v>6.5930702208534132E-3</v>
      </c>
      <c r="E585" s="166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2"/>
    </row>
    <row r="586" spans="1:65">
      <c r="A586" s="35"/>
      <c r="B586" s="3" t="s">
        <v>264</v>
      </c>
      <c r="C586" s="33"/>
      <c r="D586" s="13">
        <v>0</v>
      </c>
      <c r="E586" s="16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2"/>
    </row>
    <row r="587" spans="1:65">
      <c r="A587" s="35"/>
      <c r="B587" s="53" t="s">
        <v>265</v>
      </c>
      <c r="C587" s="54"/>
      <c r="D587" s="52" t="s">
        <v>266</v>
      </c>
      <c r="E587" s="166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2"/>
    </row>
    <row r="588" spans="1:65">
      <c r="B588" s="36"/>
      <c r="C588" s="20"/>
      <c r="D588" s="31"/>
      <c r="BM588" s="62"/>
    </row>
    <row r="589" spans="1:65" ht="15">
      <c r="B589" s="37" t="s">
        <v>652</v>
      </c>
      <c r="BM589" s="32" t="s">
        <v>267</v>
      </c>
    </row>
    <row r="590" spans="1:65" ht="15">
      <c r="A590" s="28" t="s">
        <v>64</v>
      </c>
      <c r="B590" s="18" t="s">
        <v>115</v>
      </c>
      <c r="C590" s="15" t="s">
        <v>116</v>
      </c>
      <c r="D590" s="16" t="s">
        <v>318</v>
      </c>
      <c r="E590" s="166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235</v>
      </c>
      <c r="C591" s="8" t="s">
        <v>235</v>
      </c>
      <c r="D591" s="9" t="s">
        <v>117</v>
      </c>
      <c r="E591" s="16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326</v>
      </c>
      <c r="E592" s="16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/>
      <c r="E593" s="16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8">
        <v>1</v>
      </c>
      <c r="C594" s="14">
        <v>1</v>
      </c>
      <c r="D594" s="22">
        <v>0.8</v>
      </c>
      <c r="E594" s="16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1.2</v>
      </c>
      <c r="E595" s="166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41</v>
      </c>
    </row>
    <row r="596" spans="1:65">
      <c r="A596" s="35"/>
      <c r="B596" s="20" t="s">
        <v>261</v>
      </c>
      <c r="C596" s="12"/>
      <c r="D596" s="26">
        <v>1</v>
      </c>
      <c r="E596" s="166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3" t="s">
        <v>262</v>
      </c>
      <c r="C597" s="33"/>
      <c r="D597" s="11">
        <v>1</v>
      </c>
      <c r="E597" s="166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1</v>
      </c>
    </row>
    <row r="598" spans="1:65">
      <c r="A598" s="35"/>
      <c r="B598" s="3" t="s">
        <v>263</v>
      </c>
      <c r="C598" s="33"/>
      <c r="D598" s="27">
        <v>0.28284271247461912</v>
      </c>
      <c r="E598" s="166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47</v>
      </c>
    </row>
    <row r="599" spans="1:65">
      <c r="A599" s="35"/>
      <c r="B599" s="3" t="s">
        <v>87</v>
      </c>
      <c r="C599" s="33"/>
      <c r="D599" s="13">
        <v>0.28284271247461912</v>
      </c>
      <c r="E599" s="16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264</v>
      </c>
      <c r="C600" s="33"/>
      <c r="D600" s="13">
        <v>0</v>
      </c>
      <c r="E600" s="166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265</v>
      </c>
      <c r="C601" s="54"/>
      <c r="D601" s="52" t="s">
        <v>266</v>
      </c>
      <c r="E601" s="166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BM602" s="62"/>
    </row>
    <row r="603" spans="1:65" ht="15">
      <c r="B603" s="37" t="s">
        <v>653</v>
      </c>
      <c r="BM603" s="32" t="s">
        <v>267</v>
      </c>
    </row>
    <row r="604" spans="1:65" ht="15">
      <c r="A604" s="28" t="s">
        <v>65</v>
      </c>
      <c r="B604" s="18" t="s">
        <v>115</v>
      </c>
      <c r="C604" s="15" t="s">
        <v>116</v>
      </c>
      <c r="D604" s="16" t="s">
        <v>318</v>
      </c>
      <c r="E604" s="166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235</v>
      </c>
      <c r="C605" s="8" t="s">
        <v>235</v>
      </c>
      <c r="D605" s="9" t="s">
        <v>117</v>
      </c>
      <c r="E605" s="166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326</v>
      </c>
      <c r="E606" s="166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166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8">
        <v>1</v>
      </c>
      <c r="C608" s="14">
        <v>1</v>
      </c>
      <c r="D608" s="22">
        <v>0.5</v>
      </c>
      <c r="E608" s="166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0.5</v>
      </c>
      <c r="E609" s="166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21</v>
      </c>
    </row>
    <row r="610" spans="1:65">
      <c r="A610" s="35"/>
      <c r="B610" s="20" t="s">
        <v>261</v>
      </c>
      <c r="C610" s="12"/>
      <c r="D610" s="26">
        <v>0.5</v>
      </c>
      <c r="E610" s="166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3" t="s">
        <v>262</v>
      </c>
      <c r="C611" s="33"/>
      <c r="D611" s="11">
        <v>0.5</v>
      </c>
      <c r="E611" s="166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0.5</v>
      </c>
    </row>
    <row r="612" spans="1:65">
      <c r="A612" s="35"/>
      <c r="B612" s="3" t="s">
        <v>263</v>
      </c>
      <c r="C612" s="33"/>
      <c r="D612" s="27">
        <v>0</v>
      </c>
      <c r="E612" s="166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48</v>
      </c>
    </row>
    <row r="613" spans="1:65">
      <c r="A613" s="35"/>
      <c r="B613" s="3" t="s">
        <v>87</v>
      </c>
      <c r="C613" s="33"/>
      <c r="D613" s="13">
        <v>0</v>
      </c>
      <c r="E613" s="166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264</v>
      </c>
      <c r="C614" s="33"/>
      <c r="D614" s="13">
        <v>0</v>
      </c>
      <c r="E614" s="166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53" t="s">
        <v>265</v>
      </c>
      <c r="C615" s="54"/>
      <c r="D615" s="52" t="s">
        <v>266</v>
      </c>
      <c r="E615" s="166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B616" s="36"/>
      <c r="C616" s="20"/>
      <c r="D616" s="31"/>
      <c r="BM616" s="62"/>
    </row>
    <row r="617" spans="1:65" ht="15">
      <c r="B617" s="37" t="s">
        <v>654</v>
      </c>
      <c r="BM617" s="32" t="s">
        <v>267</v>
      </c>
    </row>
    <row r="618" spans="1:65" ht="15">
      <c r="A618" s="28" t="s">
        <v>32</v>
      </c>
      <c r="B618" s="18" t="s">
        <v>115</v>
      </c>
      <c r="C618" s="15" t="s">
        <v>116</v>
      </c>
      <c r="D618" s="16" t="s">
        <v>318</v>
      </c>
      <c r="E618" s="166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 t="s">
        <v>235</v>
      </c>
      <c r="C619" s="8" t="s">
        <v>235</v>
      </c>
      <c r="D619" s="9" t="s">
        <v>117</v>
      </c>
      <c r="E619" s="166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 t="s">
        <v>3</v>
      </c>
    </row>
    <row r="620" spans="1:65">
      <c r="A620" s="35"/>
      <c r="B620" s="19"/>
      <c r="C620" s="8"/>
      <c r="D620" s="9" t="s">
        <v>326</v>
      </c>
      <c r="E620" s="16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2</v>
      </c>
    </row>
    <row r="621" spans="1:65">
      <c r="A621" s="35"/>
      <c r="B621" s="19"/>
      <c r="C621" s="8"/>
      <c r="D621" s="29"/>
      <c r="E621" s="166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2</v>
      </c>
    </row>
    <row r="622" spans="1:65">
      <c r="A622" s="35"/>
      <c r="B622" s="18">
        <v>1</v>
      </c>
      <c r="C622" s="14">
        <v>1</v>
      </c>
      <c r="D622" s="22">
        <v>3.39</v>
      </c>
      <c r="E622" s="166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>
        <v>1</v>
      </c>
      <c r="C623" s="8">
        <v>2</v>
      </c>
      <c r="D623" s="10">
        <v>3.18</v>
      </c>
      <c r="E623" s="166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43</v>
      </c>
    </row>
    <row r="624" spans="1:65">
      <c r="A624" s="35"/>
      <c r="B624" s="20" t="s">
        <v>261</v>
      </c>
      <c r="C624" s="12"/>
      <c r="D624" s="26">
        <v>3.2850000000000001</v>
      </c>
      <c r="E624" s="166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16</v>
      </c>
    </row>
    <row r="625" spans="1:65">
      <c r="A625" s="35"/>
      <c r="B625" s="3" t="s">
        <v>262</v>
      </c>
      <c r="C625" s="33"/>
      <c r="D625" s="11">
        <v>3.2850000000000001</v>
      </c>
      <c r="E625" s="166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3.2850000000000001</v>
      </c>
    </row>
    <row r="626" spans="1:65">
      <c r="A626" s="35"/>
      <c r="B626" s="3" t="s">
        <v>263</v>
      </c>
      <c r="C626" s="33"/>
      <c r="D626" s="27">
        <v>0.14849242404917495</v>
      </c>
      <c r="E626" s="166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49</v>
      </c>
    </row>
    <row r="627" spans="1:65">
      <c r="A627" s="35"/>
      <c r="B627" s="3" t="s">
        <v>87</v>
      </c>
      <c r="C627" s="33"/>
      <c r="D627" s="13">
        <v>4.5203173226537274E-2</v>
      </c>
      <c r="E627" s="166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2"/>
    </row>
    <row r="628" spans="1:65">
      <c r="A628" s="35"/>
      <c r="B628" s="3" t="s">
        <v>264</v>
      </c>
      <c r="C628" s="33"/>
      <c r="D628" s="13">
        <v>0</v>
      </c>
      <c r="E628" s="166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2"/>
    </row>
    <row r="629" spans="1:65">
      <c r="A629" s="35"/>
      <c r="B629" s="53" t="s">
        <v>265</v>
      </c>
      <c r="C629" s="54"/>
      <c r="D629" s="52" t="s">
        <v>266</v>
      </c>
      <c r="E629" s="166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B630" s="36"/>
      <c r="C630" s="20"/>
      <c r="D630" s="31"/>
      <c r="BM630" s="62"/>
    </row>
    <row r="631" spans="1:65" ht="15">
      <c r="B631" s="37" t="s">
        <v>655</v>
      </c>
      <c r="BM631" s="32" t="s">
        <v>267</v>
      </c>
    </row>
    <row r="632" spans="1:65" ht="15">
      <c r="A632" s="28" t="s">
        <v>66</v>
      </c>
      <c r="B632" s="18" t="s">
        <v>115</v>
      </c>
      <c r="C632" s="15" t="s">
        <v>116</v>
      </c>
      <c r="D632" s="16" t="s">
        <v>318</v>
      </c>
      <c r="E632" s="166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235</v>
      </c>
      <c r="C633" s="8" t="s">
        <v>235</v>
      </c>
      <c r="D633" s="9" t="s">
        <v>117</v>
      </c>
      <c r="E633" s="166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326</v>
      </c>
      <c r="E634" s="166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</v>
      </c>
    </row>
    <row r="635" spans="1:65">
      <c r="A635" s="35"/>
      <c r="B635" s="19"/>
      <c r="C635" s="8"/>
      <c r="D635" s="29"/>
      <c r="E635" s="166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</v>
      </c>
    </row>
    <row r="636" spans="1:65">
      <c r="A636" s="35"/>
      <c r="B636" s="18">
        <v>1</v>
      </c>
      <c r="C636" s="14">
        <v>1</v>
      </c>
      <c r="D636" s="234">
        <v>94.3</v>
      </c>
      <c r="E636" s="235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  <c r="AG636" s="236"/>
      <c r="AH636" s="236"/>
      <c r="AI636" s="236"/>
      <c r="AJ636" s="236"/>
      <c r="AK636" s="236"/>
      <c r="AL636" s="236"/>
      <c r="AM636" s="236"/>
      <c r="AN636" s="236"/>
      <c r="AO636" s="236"/>
      <c r="AP636" s="236"/>
      <c r="AQ636" s="236"/>
      <c r="AR636" s="236"/>
      <c r="AS636" s="236"/>
      <c r="AT636" s="236"/>
      <c r="AU636" s="236"/>
      <c r="AV636" s="236"/>
      <c r="AW636" s="236"/>
      <c r="AX636" s="236"/>
      <c r="AY636" s="236"/>
      <c r="AZ636" s="236"/>
      <c r="BA636" s="236"/>
      <c r="BB636" s="236"/>
      <c r="BC636" s="236"/>
      <c r="BD636" s="236"/>
      <c r="BE636" s="236"/>
      <c r="BF636" s="236"/>
      <c r="BG636" s="236"/>
      <c r="BH636" s="236"/>
      <c r="BI636" s="236"/>
      <c r="BJ636" s="236"/>
      <c r="BK636" s="236"/>
      <c r="BL636" s="236"/>
      <c r="BM636" s="237">
        <v>1</v>
      </c>
    </row>
    <row r="637" spans="1:65">
      <c r="A637" s="35"/>
      <c r="B637" s="19">
        <v>1</v>
      </c>
      <c r="C637" s="8">
        <v>2</v>
      </c>
      <c r="D637" s="238">
        <v>96.4</v>
      </c>
      <c r="E637" s="235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  <c r="AA637" s="236"/>
      <c r="AB637" s="236"/>
      <c r="AC637" s="236"/>
      <c r="AD637" s="236"/>
      <c r="AE637" s="236"/>
      <c r="AF637" s="236"/>
      <c r="AG637" s="236"/>
      <c r="AH637" s="236"/>
      <c r="AI637" s="236"/>
      <c r="AJ637" s="236"/>
      <c r="AK637" s="236"/>
      <c r="AL637" s="236"/>
      <c r="AM637" s="236"/>
      <c r="AN637" s="236"/>
      <c r="AO637" s="236"/>
      <c r="AP637" s="236"/>
      <c r="AQ637" s="236"/>
      <c r="AR637" s="236"/>
      <c r="AS637" s="236"/>
      <c r="AT637" s="236"/>
      <c r="AU637" s="236"/>
      <c r="AV637" s="236"/>
      <c r="AW637" s="236"/>
      <c r="AX637" s="236"/>
      <c r="AY637" s="236"/>
      <c r="AZ637" s="236"/>
      <c r="BA637" s="236"/>
      <c r="BB637" s="236"/>
      <c r="BC637" s="236"/>
      <c r="BD637" s="236"/>
      <c r="BE637" s="236"/>
      <c r="BF637" s="236"/>
      <c r="BG637" s="236"/>
      <c r="BH637" s="236"/>
      <c r="BI637" s="236"/>
      <c r="BJ637" s="236"/>
      <c r="BK637" s="236"/>
      <c r="BL637" s="236"/>
      <c r="BM637" s="237">
        <v>9</v>
      </c>
    </row>
    <row r="638" spans="1:65">
      <c r="A638" s="35"/>
      <c r="B638" s="20" t="s">
        <v>261</v>
      </c>
      <c r="C638" s="12"/>
      <c r="D638" s="240">
        <v>95.35</v>
      </c>
      <c r="E638" s="235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  <c r="AG638" s="236"/>
      <c r="AH638" s="236"/>
      <c r="AI638" s="236"/>
      <c r="AJ638" s="236"/>
      <c r="AK638" s="236"/>
      <c r="AL638" s="236"/>
      <c r="AM638" s="236"/>
      <c r="AN638" s="236"/>
      <c r="AO638" s="236"/>
      <c r="AP638" s="236"/>
      <c r="AQ638" s="236"/>
      <c r="AR638" s="236"/>
      <c r="AS638" s="236"/>
      <c r="AT638" s="236"/>
      <c r="AU638" s="236"/>
      <c r="AV638" s="236"/>
      <c r="AW638" s="236"/>
      <c r="AX638" s="236"/>
      <c r="AY638" s="236"/>
      <c r="AZ638" s="236"/>
      <c r="BA638" s="236"/>
      <c r="BB638" s="236"/>
      <c r="BC638" s="236"/>
      <c r="BD638" s="236"/>
      <c r="BE638" s="236"/>
      <c r="BF638" s="236"/>
      <c r="BG638" s="236"/>
      <c r="BH638" s="236"/>
      <c r="BI638" s="236"/>
      <c r="BJ638" s="236"/>
      <c r="BK638" s="236"/>
      <c r="BL638" s="236"/>
      <c r="BM638" s="237">
        <v>16</v>
      </c>
    </row>
    <row r="639" spans="1:65">
      <c r="A639" s="35"/>
      <c r="B639" s="3" t="s">
        <v>262</v>
      </c>
      <c r="C639" s="33"/>
      <c r="D639" s="241">
        <v>95.35</v>
      </c>
      <c r="E639" s="235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236"/>
      <c r="AQ639" s="236"/>
      <c r="AR639" s="236"/>
      <c r="AS639" s="236"/>
      <c r="AT639" s="236"/>
      <c r="AU639" s="236"/>
      <c r="AV639" s="236"/>
      <c r="AW639" s="236"/>
      <c r="AX639" s="236"/>
      <c r="AY639" s="236"/>
      <c r="AZ639" s="236"/>
      <c r="BA639" s="236"/>
      <c r="BB639" s="236"/>
      <c r="BC639" s="236"/>
      <c r="BD639" s="236"/>
      <c r="BE639" s="236"/>
      <c r="BF639" s="236"/>
      <c r="BG639" s="236"/>
      <c r="BH639" s="236"/>
      <c r="BI639" s="236"/>
      <c r="BJ639" s="236"/>
      <c r="BK639" s="236"/>
      <c r="BL639" s="236"/>
      <c r="BM639" s="237">
        <v>95.35</v>
      </c>
    </row>
    <row r="640" spans="1:65">
      <c r="A640" s="35"/>
      <c r="B640" s="3" t="s">
        <v>263</v>
      </c>
      <c r="C640" s="33"/>
      <c r="D640" s="241">
        <v>1.4849242404917558</v>
      </c>
      <c r="E640" s="235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  <c r="AG640" s="236"/>
      <c r="AH640" s="236"/>
      <c r="AI640" s="236"/>
      <c r="AJ640" s="236"/>
      <c r="AK640" s="236"/>
      <c r="AL640" s="236"/>
      <c r="AM640" s="236"/>
      <c r="AN640" s="236"/>
      <c r="AO640" s="236"/>
      <c r="AP640" s="236"/>
      <c r="AQ640" s="236"/>
      <c r="AR640" s="236"/>
      <c r="AS640" s="236"/>
      <c r="AT640" s="236"/>
      <c r="AU640" s="236"/>
      <c r="AV640" s="236"/>
      <c r="AW640" s="236"/>
      <c r="AX640" s="236"/>
      <c r="AY640" s="236"/>
      <c r="AZ640" s="236"/>
      <c r="BA640" s="236"/>
      <c r="BB640" s="236"/>
      <c r="BC640" s="236"/>
      <c r="BD640" s="236"/>
      <c r="BE640" s="236"/>
      <c r="BF640" s="236"/>
      <c r="BG640" s="236"/>
      <c r="BH640" s="236"/>
      <c r="BI640" s="236"/>
      <c r="BJ640" s="236"/>
      <c r="BK640" s="236"/>
      <c r="BL640" s="236"/>
      <c r="BM640" s="237">
        <v>50</v>
      </c>
    </row>
    <row r="641" spans="1:65">
      <c r="A641" s="35"/>
      <c r="B641" s="3" t="s">
        <v>87</v>
      </c>
      <c r="C641" s="33"/>
      <c r="D641" s="13">
        <v>1.5573405773379715E-2</v>
      </c>
      <c r="E641" s="166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2"/>
    </row>
    <row r="642" spans="1:65">
      <c r="A642" s="35"/>
      <c r="B642" s="3" t="s">
        <v>264</v>
      </c>
      <c r="C642" s="33"/>
      <c r="D642" s="13">
        <v>0</v>
      </c>
      <c r="E642" s="166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2"/>
    </row>
    <row r="643" spans="1:65">
      <c r="A643" s="35"/>
      <c r="B643" s="53" t="s">
        <v>265</v>
      </c>
      <c r="C643" s="54"/>
      <c r="D643" s="52" t="s">
        <v>266</v>
      </c>
      <c r="E643" s="166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2"/>
    </row>
    <row r="644" spans="1:65">
      <c r="B644" s="36"/>
      <c r="C644" s="20"/>
      <c r="D644" s="31"/>
      <c r="BM644" s="62"/>
    </row>
    <row r="645" spans="1:65" ht="15">
      <c r="B645" s="37" t="s">
        <v>656</v>
      </c>
      <c r="BM645" s="32" t="s">
        <v>267</v>
      </c>
    </row>
    <row r="646" spans="1:65" ht="15">
      <c r="A646" s="28" t="s">
        <v>35</v>
      </c>
      <c r="B646" s="18" t="s">
        <v>115</v>
      </c>
      <c r="C646" s="15" t="s">
        <v>116</v>
      </c>
      <c r="D646" s="16" t="s">
        <v>318</v>
      </c>
      <c r="E646" s="166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235</v>
      </c>
      <c r="C647" s="8" t="s">
        <v>235</v>
      </c>
      <c r="D647" s="9" t="s">
        <v>117</v>
      </c>
      <c r="E647" s="166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326</v>
      </c>
      <c r="E648" s="166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2</v>
      </c>
    </row>
    <row r="649" spans="1:65">
      <c r="A649" s="35"/>
      <c r="B649" s="19"/>
      <c r="C649" s="8"/>
      <c r="D649" s="29"/>
      <c r="E649" s="166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2">
        <v>4.5</v>
      </c>
      <c r="E650" s="166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1</v>
      </c>
    </row>
    <row r="651" spans="1:65">
      <c r="A651" s="35"/>
      <c r="B651" s="19">
        <v>1</v>
      </c>
      <c r="C651" s="8">
        <v>2</v>
      </c>
      <c r="D651" s="10">
        <v>5.5</v>
      </c>
      <c r="E651" s="166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16</v>
      </c>
    </row>
    <row r="652" spans="1:65">
      <c r="A652" s="35"/>
      <c r="B652" s="20" t="s">
        <v>261</v>
      </c>
      <c r="C652" s="12"/>
      <c r="D652" s="26">
        <v>5</v>
      </c>
      <c r="E652" s="166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16</v>
      </c>
    </row>
    <row r="653" spans="1:65">
      <c r="A653" s="35"/>
      <c r="B653" s="3" t="s">
        <v>262</v>
      </c>
      <c r="C653" s="33"/>
      <c r="D653" s="11">
        <v>5</v>
      </c>
      <c r="E653" s="166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5</v>
      </c>
    </row>
    <row r="654" spans="1:65">
      <c r="A654" s="35"/>
      <c r="B654" s="3" t="s">
        <v>263</v>
      </c>
      <c r="C654" s="33"/>
      <c r="D654" s="27">
        <v>0.70710678118654757</v>
      </c>
      <c r="E654" s="166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51</v>
      </c>
    </row>
    <row r="655" spans="1:65">
      <c r="A655" s="35"/>
      <c r="B655" s="3" t="s">
        <v>87</v>
      </c>
      <c r="C655" s="33"/>
      <c r="D655" s="13">
        <v>0.1414213562373095</v>
      </c>
      <c r="E655" s="166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3" t="s">
        <v>264</v>
      </c>
      <c r="C656" s="33"/>
      <c r="D656" s="13">
        <v>0</v>
      </c>
      <c r="E656" s="166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A657" s="35"/>
      <c r="B657" s="53" t="s">
        <v>265</v>
      </c>
      <c r="C657" s="54"/>
      <c r="D657" s="52" t="s">
        <v>266</v>
      </c>
      <c r="E657" s="166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2"/>
    </row>
    <row r="658" spans="1:65">
      <c r="B658" s="36"/>
      <c r="C658" s="20"/>
      <c r="D658" s="31"/>
      <c r="BM658" s="62"/>
    </row>
    <row r="659" spans="1:65" ht="15">
      <c r="B659" s="37" t="s">
        <v>657</v>
      </c>
      <c r="BM659" s="32" t="s">
        <v>267</v>
      </c>
    </row>
    <row r="660" spans="1:65" ht="15">
      <c r="A660" s="28" t="s">
        <v>38</v>
      </c>
      <c r="B660" s="18" t="s">
        <v>115</v>
      </c>
      <c r="C660" s="15" t="s">
        <v>116</v>
      </c>
      <c r="D660" s="16" t="s">
        <v>318</v>
      </c>
      <c r="E660" s="166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235</v>
      </c>
      <c r="C661" s="8" t="s">
        <v>235</v>
      </c>
      <c r="D661" s="9" t="s">
        <v>117</v>
      </c>
      <c r="E661" s="166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326</v>
      </c>
      <c r="E662" s="166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166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1</v>
      </c>
    </row>
    <row r="664" spans="1:65">
      <c r="A664" s="35"/>
      <c r="B664" s="18">
        <v>1</v>
      </c>
      <c r="C664" s="14">
        <v>1</v>
      </c>
      <c r="D664" s="246">
        <v>30</v>
      </c>
      <c r="E664" s="247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  <c r="P664" s="248"/>
      <c r="Q664" s="248"/>
      <c r="R664" s="248"/>
      <c r="S664" s="248"/>
      <c r="T664" s="248"/>
      <c r="U664" s="248"/>
      <c r="V664" s="248"/>
      <c r="W664" s="248"/>
      <c r="X664" s="248"/>
      <c r="Y664" s="248"/>
      <c r="Z664" s="248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  <c r="AM664" s="248"/>
      <c r="AN664" s="248"/>
      <c r="AO664" s="248"/>
      <c r="AP664" s="248"/>
      <c r="AQ664" s="248"/>
      <c r="AR664" s="248"/>
      <c r="AS664" s="248"/>
      <c r="AT664" s="248"/>
      <c r="AU664" s="248"/>
      <c r="AV664" s="248"/>
      <c r="AW664" s="248"/>
      <c r="AX664" s="248"/>
      <c r="AY664" s="248"/>
      <c r="AZ664" s="248"/>
      <c r="BA664" s="248"/>
      <c r="BB664" s="248"/>
      <c r="BC664" s="248"/>
      <c r="BD664" s="248"/>
      <c r="BE664" s="248"/>
      <c r="BF664" s="248"/>
      <c r="BG664" s="248"/>
      <c r="BH664" s="248"/>
      <c r="BI664" s="248"/>
      <c r="BJ664" s="248"/>
      <c r="BK664" s="248"/>
      <c r="BL664" s="248"/>
      <c r="BM664" s="249">
        <v>1</v>
      </c>
    </row>
    <row r="665" spans="1:65">
      <c r="A665" s="35"/>
      <c r="B665" s="19">
        <v>1</v>
      </c>
      <c r="C665" s="8">
        <v>2</v>
      </c>
      <c r="D665" s="250">
        <v>32</v>
      </c>
      <c r="E665" s="247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  <c r="P665" s="248"/>
      <c r="Q665" s="248"/>
      <c r="R665" s="248"/>
      <c r="S665" s="248"/>
      <c r="T665" s="248"/>
      <c r="U665" s="248"/>
      <c r="V665" s="248"/>
      <c r="W665" s="248"/>
      <c r="X665" s="248"/>
      <c r="Y665" s="248"/>
      <c r="Z665" s="248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  <c r="AM665" s="248"/>
      <c r="AN665" s="248"/>
      <c r="AO665" s="248"/>
      <c r="AP665" s="248"/>
      <c r="AQ665" s="248"/>
      <c r="AR665" s="248"/>
      <c r="AS665" s="248"/>
      <c r="AT665" s="248"/>
      <c r="AU665" s="248"/>
      <c r="AV665" s="248"/>
      <c r="AW665" s="248"/>
      <c r="AX665" s="248"/>
      <c r="AY665" s="248"/>
      <c r="AZ665" s="248"/>
      <c r="BA665" s="248"/>
      <c r="BB665" s="248"/>
      <c r="BC665" s="248"/>
      <c r="BD665" s="248"/>
      <c r="BE665" s="248"/>
      <c r="BF665" s="248"/>
      <c r="BG665" s="248"/>
      <c r="BH665" s="248"/>
      <c r="BI665" s="248"/>
      <c r="BJ665" s="248"/>
      <c r="BK665" s="248"/>
      <c r="BL665" s="248"/>
      <c r="BM665" s="249">
        <v>11</v>
      </c>
    </row>
    <row r="666" spans="1:65">
      <c r="A666" s="35"/>
      <c r="B666" s="20" t="s">
        <v>261</v>
      </c>
      <c r="C666" s="12"/>
      <c r="D666" s="252">
        <v>31</v>
      </c>
      <c r="E666" s="247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  <c r="P666" s="248"/>
      <c r="Q666" s="248"/>
      <c r="R666" s="248"/>
      <c r="S666" s="248"/>
      <c r="T666" s="248"/>
      <c r="U666" s="248"/>
      <c r="V666" s="248"/>
      <c r="W666" s="248"/>
      <c r="X666" s="248"/>
      <c r="Y666" s="248"/>
      <c r="Z666" s="248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  <c r="AM666" s="248"/>
      <c r="AN666" s="248"/>
      <c r="AO666" s="248"/>
      <c r="AP666" s="248"/>
      <c r="AQ666" s="248"/>
      <c r="AR666" s="248"/>
      <c r="AS666" s="248"/>
      <c r="AT666" s="248"/>
      <c r="AU666" s="248"/>
      <c r="AV666" s="248"/>
      <c r="AW666" s="248"/>
      <c r="AX666" s="248"/>
      <c r="AY666" s="248"/>
      <c r="AZ666" s="248"/>
      <c r="BA666" s="248"/>
      <c r="BB666" s="248"/>
      <c r="BC666" s="248"/>
      <c r="BD666" s="248"/>
      <c r="BE666" s="248"/>
      <c r="BF666" s="248"/>
      <c r="BG666" s="248"/>
      <c r="BH666" s="248"/>
      <c r="BI666" s="248"/>
      <c r="BJ666" s="248"/>
      <c r="BK666" s="248"/>
      <c r="BL666" s="248"/>
      <c r="BM666" s="249">
        <v>16</v>
      </c>
    </row>
    <row r="667" spans="1:65">
      <c r="A667" s="35"/>
      <c r="B667" s="3" t="s">
        <v>262</v>
      </c>
      <c r="C667" s="33"/>
      <c r="D667" s="253">
        <v>31</v>
      </c>
      <c r="E667" s="247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  <c r="P667" s="248"/>
      <c r="Q667" s="248"/>
      <c r="R667" s="248"/>
      <c r="S667" s="248"/>
      <c r="T667" s="248"/>
      <c r="U667" s="248"/>
      <c r="V667" s="248"/>
      <c r="W667" s="248"/>
      <c r="X667" s="248"/>
      <c r="Y667" s="248"/>
      <c r="Z667" s="248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  <c r="AM667" s="248"/>
      <c r="AN667" s="248"/>
      <c r="AO667" s="248"/>
      <c r="AP667" s="248"/>
      <c r="AQ667" s="248"/>
      <c r="AR667" s="248"/>
      <c r="AS667" s="248"/>
      <c r="AT667" s="248"/>
      <c r="AU667" s="248"/>
      <c r="AV667" s="248"/>
      <c r="AW667" s="248"/>
      <c r="AX667" s="248"/>
      <c r="AY667" s="248"/>
      <c r="AZ667" s="248"/>
      <c r="BA667" s="248"/>
      <c r="BB667" s="248"/>
      <c r="BC667" s="248"/>
      <c r="BD667" s="248"/>
      <c r="BE667" s="248"/>
      <c r="BF667" s="248"/>
      <c r="BG667" s="248"/>
      <c r="BH667" s="248"/>
      <c r="BI667" s="248"/>
      <c r="BJ667" s="248"/>
      <c r="BK667" s="248"/>
      <c r="BL667" s="248"/>
      <c r="BM667" s="249">
        <v>31</v>
      </c>
    </row>
    <row r="668" spans="1:65">
      <c r="A668" s="35"/>
      <c r="B668" s="3" t="s">
        <v>263</v>
      </c>
      <c r="C668" s="33"/>
      <c r="D668" s="253">
        <v>1.4142135623730951</v>
      </c>
      <c r="E668" s="247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  <c r="P668" s="248"/>
      <c r="Q668" s="248"/>
      <c r="R668" s="248"/>
      <c r="S668" s="248"/>
      <c r="T668" s="248"/>
      <c r="U668" s="248"/>
      <c r="V668" s="248"/>
      <c r="W668" s="248"/>
      <c r="X668" s="248"/>
      <c r="Y668" s="248"/>
      <c r="Z668" s="248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  <c r="AM668" s="248"/>
      <c r="AN668" s="248"/>
      <c r="AO668" s="248"/>
      <c r="AP668" s="248"/>
      <c r="AQ668" s="248"/>
      <c r="AR668" s="248"/>
      <c r="AS668" s="248"/>
      <c r="AT668" s="248"/>
      <c r="AU668" s="248"/>
      <c r="AV668" s="248"/>
      <c r="AW668" s="248"/>
      <c r="AX668" s="248"/>
      <c r="AY668" s="248"/>
      <c r="AZ668" s="248"/>
      <c r="BA668" s="248"/>
      <c r="BB668" s="248"/>
      <c r="BC668" s="248"/>
      <c r="BD668" s="248"/>
      <c r="BE668" s="248"/>
      <c r="BF668" s="248"/>
      <c r="BG668" s="248"/>
      <c r="BH668" s="248"/>
      <c r="BI668" s="248"/>
      <c r="BJ668" s="248"/>
      <c r="BK668" s="248"/>
      <c r="BL668" s="248"/>
      <c r="BM668" s="249">
        <v>52</v>
      </c>
    </row>
    <row r="669" spans="1:65">
      <c r="A669" s="35"/>
      <c r="B669" s="3" t="s">
        <v>87</v>
      </c>
      <c r="C669" s="33"/>
      <c r="D669" s="13">
        <v>4.5619792334615973E-2</v>
      </c>
      <c r="E669" s="166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264</v>
      </c>
      <c r="C670" s="33"/>
      <c r="D670" s="13">
        <v>0</v>
      </c>
      <c r="E670" s="166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265</v>
      </c>
      <c r="C671" s="54"/>
      <c r="D671" s="52" t="s">
        <v>266</v>
      </c>
      <c r="E671" s="166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BM672" s="62"/>
    </row>
    <row r="673" spans="1:65" ht="15">
      <c r="B673" s="37" t="s">
        <v>658</v>
      </c>
      <c r="BM673" s="32" t="s">
        <v>267</v>
      </c>
    </row>
    <row r="674" spans="1:65" ht="15">
      <c r="A674" s="28" t="s">
        <v>41</v>
      </c>
      <c r="B674" s="18" t="s">
        <v>115</v>
      </c>
      <c r="C674" s="15" t="s">
        <v>116</v>
      </c>
      <c r="D674" s="16" t="s">
        <v>318</v>
      </c>
      <c r="E674" s="166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235</v>
      </c>
      <c r="C675" s="8" t="s">
        <v>235</v>
      </c>
      <c r="D675" s="9" t="s">
        <v>117</v>
      </c>
      <c r="E675" s="166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3</v>
      </c>
    </row>
    <row r="676" spans="1:65">
      <c r="A676" s="35"/>
      <c r="B676" s="19"/>
      <c r="C676" s="8"/>
      <c r="D676" s="9" t="s">
        <v>326</v>
      </c>
      <c r="E676" s="166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2</v>
      </c>
    </row>
    <row r="677" spans="1:65">
      <c r="A677" s="35"/>
      <c r="B677" s="19"/>
      <c r="C677" s="8"/>
      <c r="D677" s="29"/>
      <c r="E677" s="166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8">
        <v>1</v>
      </c>
      <c r="C678" s="14">
        <v>1</v>
      </c>
      <c r="D678" s="22">
        <v>3.29</v>
      </c>
      <c r="E678" s="166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>
        <v>1</v>
      </c>
      <c r="C679" s="8">
        <v>2</v>
      </c>
      <c r="D679" s="10">
        <v>3.32</v>
      </c>
      <c r="E679" s="166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22</v>
      </c>
    </row>
    <row r="680" spans="1:65">
      <c r="A680" s="35"/>
      <c r="B680" s="20" t="s">
        <v>261</v>
      </c>
      <c r="C680" s="12"/>
      <c r="D680" s="26">
        <v>3.3049999999999997</v>
      </c>
      <c r="E680" s="166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16</v>
      </c>
    </row>
    <row r="681" spans="1:65">
      <c r="A681" s="35"/>
      <c r="B681" s="3" t="s">
        <v>262</v>
      </c>
      <c r="C681" s="33"/>
      <c r="D681" s="11">
        <v>3.3049999999999997</v>
      </c>
      <c r="E681" s="166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3.3050000000000002</v>
      </c>
    </row>
    <row r="682" spans="1:65">
      <c r="A682" s="35"/>
      <c r="B682" s="3" t="s">
        <v>263</v>
      </c>
      <c r="C682" s="33"/>
      <c r="D682" s="27">
        <v>2.1213203435596288E-2</v>
      </c>
      <c r="E682" s="166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53</v>
      </c>
    </row>
    <row r="683" spans="1:65">
      <c r="A683" s="35"/>
      <c r="B683" s="3" t="s">
        <v>87</v>
      </c>
      <c r="C683" s="33"/>
      <c r="D683" s="13">
        <v>6.4185184373967592E-3</v>
      </c>
      <c r="E683" s="166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264</v>
      </c>
      <c r="C684" s="33"/>
      <c r="D684" s="13">
        <v>-1.1102230246251565E-16</v>
      </c>
      <c r="E684" s="166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265</v>
      </c>
      <c r="C685" s="54"/>
      <c r="D685" s="52" t="s">
        <v>266</v>
      </c>
      <c r="E685" s="166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/>
      <c r="C686" s="20"/>
      <c r="D686" s="31"/>
      <c r="BM686" s="62"/>
    </row>
    <row r="687" spans="1:65" ht="15">
      <c r="B687" s="37" t="s">
        <v>659</v>
      </c>
      <c r="BM687" s="32" t="s">
        <v>267</v>
      </c>
    </row>
    <row r="688" spans="1:65" ht="15">
      <c r="A688" s="28" t="s">
        <v>44</v>
      </c>
      <c r="B688" s="18" t="s">
        <v>115</v>
      </c>
      <c r="C688" s="15" t="s">
        <v>116</v>
      </c>
      <c r="D688" s="16" t="s">
        <v>318</v>
      </c>
      <c r="E688" s="166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1</v>
      </c>
    </row>
    <row r="689" spans="1:65">
      <c r="A689" s="35"/>
      <c r="B689" s="19" t="s">
        <v>235</v>
      </c>
      <c r="C689" s="8" t="s">
        <v>235</v>
      </c>
      <c r="D689" s="9" t="s">
        <v>117</v>
      </c>
      <c r="E689" s="166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 t="s">
        <v>3</v>
      </c>
    </row>
    <row r="690" spans="1:65">
      <c r="A690" s="35"/>
      <c r="B690" s="19"/>
      <c r="C690" s="8"/>
      <c r="D690" s="9" t="s">
        <v>326</v>
      </c>
      <c r="E690" s="166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>
        <v>0</v>
      </c>
    </row>
    <row r="691" spans="1:65">
      <c r="A691" s="35"/>
      <c r="B691" s="19"/>
      <c r="C691" s="8"/>
      <c r="D691" s="29"/>
      <c r="E691" s="166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0</v>
      </c>
    </row>
    <row r="692" spans="1:65">
      <c r="A692" s="35"/>
      <c r="B692" s="18">
        <v>1</v>
      </c>
      <c r="C692" s="14">
        <v>1</v>
      </c>
      <c r="D692" s="234">
        <v>80</v>
      </c>
      <c r="E692" s="235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  <c r="AG692" s="236"/>
      <c r="AH692" s="236"/>
      <c r="AI692" s="236"/>
      <c r="AJ692" s="236"/>
      <c r="AK692" s="236"/>
      <c r="AL692" s="236"/>
      <c r="AM692" s="236"/>
      <c r="AN692" s="236"/>
      <c r="AO692" s="236"/>
      <c r="AP692" s="236"/>
      <c r="AQ692" s="236"/>
      <c r="AR692" s="236"/>
      <c r="AS692" s="236"/>
      <c r="AT692" s="236"/>
      <c r="AU692" s="236"/>
      <c r="AV692" s="236"/>
      <c r="AW692" s="236"/>
      <c r="AX692" s="236"/>
      <c r="AY692" s="236"/>
      <c r="AZ692" s="236"/>
      <c r="BA692" s="236"/>
      <c r="BB692" s="236"/>
      <c r="BC692" s="236"/>
      <c r="BD692" s="236"/>
      <c r="BE692" s="236"/>
      <c r="BF692" s="236"/>
      <c r="BG692" s="236"/>
      <c r="BH692" s="236"/>
      <c r="BI692" s="236"/>
      <c r="BJ692" s="236"/>
      <c r="BK692" s="236"/>
      <c r="BL692" s="236"/>
      <c r="BM692" s="237">
        <v>1</v>
      </c>
    </row>
    <row r="693" spans="1:65">
      <c r="A693" s="35"/>
      <c r="B693" s="19">
        <v>1</v>
      </c>
      <c r="C693" s="8">
        <v>2</v>
      </c>
      <c r="D693" s="238">
        <v>90</v>
      </c>
      <c r="E693" s="235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  <c r="AG693" s="236"/>
      <c r="AH693" s="236"/>
      <c r="AI693" s="236"/>
      <c r="AJ693" s="236"/>
      <c r="AK693" s="236"/>
      <c r="AL693" s="236"/>
      <c r="AM693" s="236"/>
      <c r="AN693" s="236"/>
      <c r="AO693" s="236"/>
      <c r="AP693" s="236"/>
      <c r="AQ693" s="236"/>
      <c r="AR693" s="236"/>
      <c r="AS693" s="236"/>
      <c r="AT693" s="236"/>
      <c r="AU693" s="236"/>
      <c r="AV693" s="236"/>
      <c r="AW693" s="236"/>
      <c r="AX693" s="236"/>
      <c r="AY693" s="236"/>
      <c r="AZ693" s="236"/>
      <c r="BA693" s="236"/>
      <c r="BB693" s="236"/>
      <c r="BC693" s="236"/>
      <c r="BD693" s="236"/>
      <c r="BE693" s="236"/>
      <c r="BF693" s="236"/>
      <c r="BG693" s="236"/>
      <c r="BH693" s="236"/>
      <c r="BI693" s="236"/>
      <c r="BJ693" s="236"/>
      <c r="BK693" s="236"/>
      <c r="BL693" s="236"/>
      <c r="BM693" s="237">
        <v>12</v>
      </c>
    </row>
    <row r="694" spans="1:65">
      <c r="A694" s="35"/>
      <c r="B694" s="20" t="s">
        <v>261</v>
      </c>
      <c r="C694" s="12"/>
      <c r="D694" s="240">
        <v>85</v>
      </c>
      <c r="E694" s="235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  <c r="AG694" s="236"/>
      <c r="AH694" s="236"/>
      <c r="AI694" s="236"/>
      <c r="AJ694" s="236"/>
      <c r="AK694" s="236"/>
      <c r="AL694" s="236"/>
      <c r="AM694" s="236"/>
      <c r="AN694" s="236"/>
      <c r="AO694" s="236"/>
      <c r="AP694" s="236"/>
      <c r="AQ694" s="236"/>
      <c r="AR694" s="236"/>
      <c r="AS694" s="236"/>
      <c r="AT694" s="236"/>
      <c r="AU694" s="236"/>
      <c r="AV694" s="236"/>
      <c r="AW694" s="236"/>
      <c r="AX694" s="236"/>
      <c r="AY694" s="236"/>
      <c r="AZ694" s="236"/>
      <c r="BA694" s="236"/>
      <c r="BB694" s="236"/>
      <c r="BC694" s="236"/>
      <c r="BD694" s="236"/>
      <c r="BE694" s="236"/>
      <c r="BF694" s="236"/>
      <c r="BG694" s="236"/>
      <c r="BH694" s="236"/>
      <c r="BI694" s="236"/>
      <c r="BJ694" s="236"/>
      <c r="BK694" s="236"/>
      <c r="BL694" s="236"/>
      <c r="BM694" s="237">
        <v>16</v>
      </c>
    </row>
    <row r="695" spans="1:65">
      <c r="A695" s="35"/>
      <c r="B695" s="3" t="s">
        <v>262</v>
      </c>
      <c r="C695" s="33"/>
      <c r="D695" s="241">
        <v>85</v>
      </c>
      <c r="E695" s="235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  <c r="AG695" s="236"/>
      <c r="AH695" s="236"/>
      <c r="AI695" s="236"/>
      <c r="AJ695" s="236"/>
      <c r="AK695" s="236"/>
      <c r="AL695" s="236"/>
      <c r="AM695" s="236"/>
      <c r="AN695" s="236"/>
      <c r="AO695" s="236"/>
      <c r="AP695" s="236"/>
      <c r="AQ695" s="236"/>
      <c r="AR695" s="236"/>
      <c r="AS695" s="236"/>
      <c r="AT695" s="236"/>
      <c r="AU695" s="236"/>
      <c r="AV695" s="236"/>
      <c r="AW695" s="236"/>
      <c r="AX695" s="236"/>
      <c r="AY695" s="236"/>
      <c r="AZ695" s="236"/>
      <c r="BA695" s="236"/>
      <c r="BB695" s="236"/>
      <c r="BC695" s="236"/>
      <c r="BD695" s="236"/>
      <c r="BE695" s="236"/>
      <c r="BF695" s="236"/>
      <c r="BG695" s="236"/>
      <c r="BH695" s="236"/>
      <c r="BI695" s="236"/>
      <c r="BJ695" s="236"/>
      <c r="BK695" s="236"/>
      <c r="BL695" s="236"/>
      <c r="BM695" s="237">
        <v>85</v>
      </c>
    </row>
    <row r="696" spans="1:65">
      <c r="A696" s="35"/>
      <c r="B696" s="3" t="s">
        <v>263</v>
      </c>
      <c r="C696" s="33"/>
      <c r="D696" s="241">
        <v>7.0710678118654755</v>
      </c>
      <c r="E696" s="235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  <c r="AG696" s="236"/>
      <c r="AH696" s="236"/>
      <c r="AI696" s="236"/>
      <c r="AJ696" s="236"/>
      <c r="AK696" s="236"/>
      <c r="AL696" s="236"/>
      <c r="AM696" s="236"/>
      <c r="AN696" s="236"/>
      <c r="AO696" s="236"/>
      <c r="AP696" s="236"/>
      <c r="AQ696" s="236"/>
      <c r="AR696" s="236"/>
      <c r="AS696" s="236"/>
      <c r="AT696" s="236"/>
      <c r="AU696" s="236"/>
      <c r="AV696" s="236"/>
      <c r="AW696" s="236"/>
      <c r="AX696" s="236"/>
      <c r="AY696" s="236"/>
      <c r="AZ696" s="236"/>
      <c r="BA696" s="236"/>
      <c r="BB696" s="236"/>
      <c r="BC696" s="236"/>
      <c r="BD696" s="236"/>
      <c r="BE696" s="236"/>
      <c r="BF696" s="236"/>
      <c r="BG696" s="236"/>
      <c r="BH696" s="236"/>
      <c r="BI696" s="236"/>
      <c r="BJ696" s="236"/>
      <c r="BK696" s="236"/>
      <c r="BL696" s="236"/>
      <c r="BM696" s="237">
        <v>54</v>
      </c>
    </row>
    <row r="697" spans="1:65">
      <c r="A697" s="35"/>
      <c r="B697" s="3" t="s">
        <v>87</v>
      </c>
      <c r="C697" s="33"/>
      <c r="D697" s="13">
        <v>8.3189033080770303E-2</v>
      </c>
      <c r="E697" s="166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2"/>
    </row>
    <row r="698" spans="1:65">
      <c r="A698" s="35"/>
      <c r="B698" s="3" t="s">
        <v>264</v>
      </c>
      <c r="C698" s="33"/>
      <c r="D698" s="13">
        <v>0</v>
      </c>
      <c r="E698" s="166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2"/>
    </row>
    <row r="699" spans="1:65">
      <c r="A699" s="35"/>
      <c r="B699" s="53" t="s">
        <v>265</v>
      </c>
      <c r="C699" s="54"/>
      <c r="D699" s="52" t="s">
        <v>266</v>
      </c>
      <c r="E699" s="166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2"/>
    </row>
    <row r="700" spans="1:65">
      <c r="B700" s="36"/>
      <c r="C700" s="20"/>
      <c r="D700" s="31"/>
      <c r="BM700" s="62"/>
    </row>
    <row r="701" spans="1:65" ht="15">
      <c r="B701" s="37" t="s">
        <v>660</v>
      </c>
      <c r="BM701" s="32" t="s">
        <v>267</v>
      </c>
    </row>
    <row r="702" spans="1:65" ht="15">
      <c r="A702" s="28" t="s">
        <v>45</v>
      </c>
      <c r="B702" s="18" t="s">
        <v>115</v>
      </c>
      <c r="C702" s="15" t="s">
        <v>116</v>
      </c>
      <c r="D702" s="16" t="s">
        <v>318</v>
      </c>
      <c r="E702" s="166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 t="s">
        <v>235</v>
      </c>
      <c r="C703" s="8" t="s">
        <v>235</v>
      </c>
      <c r="D703" s="9" t="s">
        <v>117</v>
      </c>
      <c r="E703" s="166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 t="s">
        <v>3</v>
      </c>
    </row>
    <row r="704" spans="1:65">
      <c r="A704" s="35"/>
      <c r="B704" s="19"/>
      <c r="C704" s="8"/>
      <c r="D704" s="9" t="s">
        <v>326</v>
      </c>
      <c r="E704" s="166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0</v>
      </c>
    </row>
    <row r="705" spans="1:65">
      <c r="A705" s="35"/>
      <c r="B705" s="19"/>
      <c r="C705" s="8"/>
      <c r="D705" s="29"/>
      <c r="E705" s="166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0</v>
      </c>
    </row>
    <row r="706" spans="1:65">
      <c r="A706" s="35"/>
      <c r="B706" s="18">
        <v>1</v>
      </c>
      <c r="C706" s="14">
        <v>1</v>
      </c>
      <c r="D706" s="234">
        <v>231</v>
      </c>
      <c r="E706" s="235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  <c r="AG706" s="236"/>
      <c r="AH706" s="236"/>
      <c r="AI706" s="236"/>
      <c r="AJ706" s="236"/>
      <c r="AK706" s="236"/>
      <c r="AL706" s="236"/>
      <c r="AM706" s="236"/>
      <c r="AN706" s="236"/>
      <c r="AO706" s="236"/>
      <c r="AP706" s="236"/>
      <c r="AQ706" s="236"/>
      <c r="AR706" s="236"/>
      <c r="AS706" s="236"/>
      <c r="AT706" s="236"/>
      <c r="AU706" s="236"/>
      <c r="AV706" s="236"/>
      <c r="AW706" s="236"/>
      <c r="AX706" s="236"/>
      <c r="AY706" s="236"/>
      <c r="AZ706" s="236"/>
      <c r="BA706" s="236"/>
      <c r="BB706" s="236"/>
      <c r="BC706" s="236"/>
      <c r="BD706" s="236"/>
      <c r="BE706" s="236"/>
      <c r="BF706" s="236"/>
      <c r="BG706" s="236"/>
      <c r="BH706" s="236"/>
      <c r="BI706" s="236"/>
      <c r="BJ706" s="236"/>
      <c r="BK706" s="236"/>
      <c r="BL706" s="236"/>
      <c r="BM706" s="237">
        <v>1</v>
      </c>
    </row>
    <row r="707" spans="1:65">
      <c r="A707" s="35"/>
      <c r="B707" s="19">
        <v>1</v>
      </c>
      <c r="C707" s="8">
        <v>2</v>
      </c>
      <c r="D707" s="238">
        <v>235</v>
      </c>
      <c r="E707" s="235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  <c r="AA707" s="236"/>
      <c r="AB707" s="236"/>
      <c r="AC707" s="236"/>
      <c r="AD707" s="236"/>
      <c r="AE707" s="236"/>
      <c r="AF707" s="236"/>
      <c r="AG707" s="236"/>
      <c r="AH707" s="236"/>
      <c r="AI707" s="236"/>
      <c r="AJ707" s="236"/>
      <c r="AK707" s="236"/>
      <c r="AL707" s="236"/>
      <c r="AM707" s="236"/>
      <c r="AN707" s="236"/>
      <c r="AO707" s="236"/>
      <c r="AP707" s="236"/>
      <c r="AQ707" s="236"/>
      <c r="AR707" s="236"/>
      <c r="AS707" s="236"/>
      <c r="AT707" s="236"/>
      <c r="AU707" s="236"/>
      <c r="AV707" s="236"/>
      <c r="AW707" s="236"/>
      <c r="AX707" s="236"/>
      <c r="AY707" s="236"/>
      <c r="AZ707" s="236"/>
      <c r="BA707" s="236"/>
      <c r="BB707" s="236"/>
      <c r="BC707" s="236"/>
      <c r="BD707" s="236"/>
      <c r="BE707" s="236"/>
      <c r="BF707" s="236"/>
      <c r="BG707" s="236"/>
      <c r="BH707" s="236"/>
      <c r="BI707" s="236"/>
      <c r="BJ707" s="236"/>
      <c r="BK707" s="236"/>
      <c r="BL707" s="236"/>
      <c r="BM707" s="237">
        <v>49</v>
      </c>
    </row>
    <row r="708" spans="1:65">
      <c r="A708" s="35"/>
      <c r="B708" s="20" t="s">
        <v>261</v>
      </c>
      <c r="C708" s="12"/>
      <c r="D708" s="240">
        <v>233</v>
      </c>
      <c r="E708" s="235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  <c r="AG708" s="236"/>
      <c r="AH708" s="236"/>
      <c r="AI708" s="236"/>
      <c r="AJ708" s="236"/>
      <c r="AK708" s="236"/>
      <c r="AL708" s="236"/>
      <c r="AM708" s="236"/>
      <c r="AN708" s="236"/>
      <c r="AO708" s="236"/>
      <c r="AP708" s="236"/>
      <c r="AQ708" s="236"/>
      <c r="AR708" s="236"/>
      <c r="AS708" s="236"/>
      <c r="AT708" s="236"/>
      <c r="AU708" s="236"/>
      <c r="AV708" s="236"/>
      <c r="AW708" s="236"/>
      <c r="AX708" s="236"/>
      <c r="AY708" s="236"/>
      <c r="AZ708" s="236"/>
      <c r="BA708" s="236"/>
      <c r="BB708" s="236"/>
      <c r="BC708" s="236"/>
      <c r="BD708" s="236"/>
      <c r="BE708" s="236"/>
      <c r="BF708" s="236"/>
      <c r="BG708" s="236"/>
      <c r="BH708" s="236"/>
      <c r="BI708" s="236"/>
      <c r="BJ708" s="236"/>
      <c r="BK708" s="236"/>
      <c r="BL708" s="236"/>
      <c r="BM708" s="237">
        <v>16</v>
      </c>
    </row>
    <row r="709" spans="1:65">
      <c r="A709" s="35"/>
      <c r="B709" s="3" t="s">
        <v>262</v>
      </c>
      <c r="C709" s="33"/>
      <c r="D709" s="241">
        <v>233</v>
      </c>
      <c r="E709" s="235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  <c r="AG709" s="236"/>
      <c r="AH709" s="236"/>
      <c r="AI709" s="236"/>
      <c r="AJ709" s="236"/>
      <c r="AK709" s="236"/>
      <c r="AL709" s="236"/>
      <c r="AM709" s="236"/>
      <c r="AN709" s="236"/>
      <c r="AO709" s="236"/>
      <c r="AP709" s="236"/>
      <c r="AQ709" s="236"/>
      <c r="AR709" s="236"/>
      <c r="AS709" s="236"/>
      <c r="AT709" s="236"/>
      <c r="AU709" s="236"/>
      <c r="AV709" s="236"/>
      <c r="AW709" s="236"/>
      <c r="AX709" s="236"/>
      <c r="AY709" s="236"/>
      <c r="AZ709" s="236"/>
      <c r="BA709" s="236"/>
      <c r="BB709" s="236"/>
      <c r="BC709" s="236"/>
      <c r="BD709" s="236"/>
      <c r="BE709" s="236"/>
      <c r="BF709" s="236"/>
      <c r="BG709" s="236"/>
      <c r="BH709" s="236"/>
      <c r="BI709" s="236"/>
      <c r="BJ709" s="236"/>
      <c r="BK709" s="236"/>
      <c r="BL709" s="236"/>
      <c r="BM709" s="237">
        <v>233</v>
      </c>
    </row>
    <row r="710" spans="1:65">
      <c r="A710" s="35"/>
      <c r="B710" s="3" t="s">
        <v>263</v>
      </c>
      <c r="C710" s="33"/>
      <c r="D710" s="241">
        <v>2.8284271247461903</v>
      </c>
      <c r="E710" s="235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  <c r="AG710" s="236"/>
      <c r="AH710" s="236"/>
      <c r="AI710" s="236"/>
      <c r="AJ710" s="236"/>
      <c r="AK710" s="236"/>
      <c r="AL710" s="236"/>
      <c r="AM710" s="236"/>
      <c r="AN710" s="236"/>
      <c r="AO710" s="236"/>
      <c r="AP710" s="236"/>
      <c r="AQ710" s="236"/>
      <c r="AR710" s="236"/>
      <c r="AS710" s="236"/>
      <c r="AT710" s="236"/>
      <c r="AU710" s="236"/>
      <c r="AV710" s="236"/>
      <c r="AW710" s="236"/>
      <c r="AX710" s="236"/>
      <c r="AY710" s="236"/>
      <c r="AZ710" s="236"/>
      <c r="BA710" s="236"/>
      <c r="BB710" s="236"/>
      <c r="BC710" s="236"/>
      <c r="BD710" s="236"/>
      <c r="BE710" s="236"/>
      <c r="BF710" s="236"/>
      <c r="BG710" s="236"/>
      <c r="BH710" s="236"/>
      <c r="BI710" s="236"/>
      <c r="BJ710" s="236"/>
      <c r="BK710" s="236"/>
      <c r="BL710" s="236"/>
      <c r="BM710" s="237">
        <v>55</v>
      </c>
    </row>
    <row r="711" spans="1:65">
      <c r="A711" s="35"/>
      <c r="B711" s="3" t="s">
        <v>87</v>
      </c>
      <c r="C711" s="33"/>
      <c r="D711" s="13">
        <v>1.2139172209211117E-2</v>
      </c>
      <c r="E711" s="166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A712" s="35"/>
      <c r="B712" s="3" t="s">
        <v>264</v>
      </c>
      <c r="C712" s="33"/>
      <c r="D712" s="13">
        <v>0</v>
      </c>
      <c r="E712" s="16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2"/>
    </row>
    <row r="713" spans="1:65">
      <c r="A713" s="35"/>
      <c r="B713" s="53" t="s">
        <v>265</v>
      </c>
      <c r="C713" s="54"/>
      <c r="D713" s="52" t="s">
        <v>266</v>
      </c>
      <c r="E713" s="16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2"/>
    </row>
    <row r="714" spans="1:65">
      <c r="B714" s="36"/>
      <c r="C714" s="20"/>
      <c r="D714" s="31"/>
      <c r="BM714" s="62"/>
    </row>
    <row r="715" spans="1:65">
      <c r="BM715" s="62"/>
    </row>
    <row r="716" spans="1:65">
      <c r="BM716" s="62"/>
    </row>
    <row r="717" spans="1:65">
      <c r="BM717" s="62"/>
    </row>
    <row r="718" spans="1:65">
      <c r="BM718" s="62"/>
    </row>
    <row r="719" spans="1:65">
      <c r="BM719" s="62"/>
    </row>
    <row r="720" spans="1:65">
      <c r="BM720" s="62"/>
    </row>
    <row r="721" spans="65:65">
      <c r="BM721" s="62"/>
    </row>
    <row r="722" spans="65:65">
      <c r="BM722" s="62"/>
    </row>
    <row r="723" spans="65:65">
      <c r="BM723" s="62"/>
    </row>
    <row r="724" spans="65:65">
      <c r="BM724" s="62"/>
    </row>
    <row r="725" spans="65:65">
      <c r="BM725" s="62"/>
    </row>
    <row r="726" spans="65:65">
      <c r="BM726" s="62"/>
    </row>
    <row r="727" spans="65:65">
      <c r="BM727" s="62"/>
    </row>
    <row r="728" spans="65:65">
      <c r="BM728" s="62"/>
    </row>
    <row r="729" spans="65:65">
      <c r="BM729" s="62"/>
    </row>
    <row r="730" spans="65:65">
      <c r="BM730" s="62"/>
    </row>
    <row r="731" spans="65:65">
      <c r="BM731" s="62"/>
    </row>
    <row r="732" spans="65:65">
      <c r="BM732" s="62"/>
    </row>
    <row r="733" spans="65:65">
      <c r="BM733" s="62"/>
    </row>
    <row r="734" spans="65:65">
      <c r="BM734" s="62"/>
    </row>
    <row r="735" spans="65:65">
      <c r="BM735" s="62"/>
    </row>
    <row r="736" spans="65:65">
      <c r="BM736" s="62"/>
    </row>
    <row r="737" spans="65:65">
      <c r="BM737" s="62"/>
    </row>
    <row r="738" spans="65:65">
      <c r="BM738" s="62"/>
    </row>
    <row r="739" spans="65:65">
      <c r="BM739" s="62"/>
    </row>
    <row r="740" spans="65:65">
      <c r="BM740" s="62"/>
    </row>
    <row r="741" spans="65:65">
      <c r="BM741" s="62"/>
    </row>
    <row r="742" spans="65:65">
      <c r="BM742" s="62"/>
    </row>
    <row r="743" spans="65:65">
      <c r="BM743" s="62"/>
    </row>
    <row r="744" spans="65:65">
      <c r="BM744" s="62"/>
    </row>
    <row r="745" spans="65:65">
      <c r="BM745" s="62"/>
    </row>
    <row r="746" spans="65:65">
      <c r="BM746" s="62"/>
    </row>
    <row r="747" spans="65:65">
      <c r="BM747" s="62"/>
    </row>
    <row r="748" spans="65:65">
      <c r="BM748" s="62"/>
    </row>
    <row r="749" spans="65:65">
      <c r="BM749" s="62"/>
    </row>
    <row r="750" spans="65:65">
      <c r="BM750" s="62"/>
    </row>
    <row r="751" spans="65:65">
      <c r="BM751" s="62"/>
    </row>
    <row r="752" spans="65:65">
      <c r="BM752" s="62"/>
    </row>
    <row r="753" spans="65:65">
      <c r="BM753" s="62"/>
    </row>
    <row r="754" spans="65:65">
      <c r="BM754" s="62"/>
    </row>
    <row r="755" spans="65:65">
      <c r="BM755" s="62"/>
    </row>
    <row r="756" spans="65:65">
      <c r="BM756" s="62"/>
    </row>
    <row r="757" spans="65:65">
      <c r="BM757" s="62"/>
    </row>
    <row r="758" spans="65:65">
      <c r="BM758" s="62"/>
    </row>
    <row r="759" spans="65:65">
      <c r="BM759" s="62"/>
    </row>
    <row r="760" spans="65:65">
      <c r="BM760" s="62"/>
    </row>
    <row r="761" spans="65:65">
      <c r="BM761" s="62"/>
    </row>
    <row r="762" spans="65:65">
      <c r="BM762" s="62"/>
    </row>
    <row r="763" spans="65:65">
      <c r="BM763" s="62"/>
    </row>
    <row r="764" spans="65:65">
      <c r="BM764" s="62"/>
    </row>
    <row r="765" spans="65:65">
      <c r="BM765" s="62"/>
    </row>
    <row r="766" spans="65:65">
      <c r="BM766" s="62"/>
    </row>
    <row r="767" spans="65:65">
      <c r="BM767" s="63"/>
    </row>
    <row r="768" spans="65:65">
      <c r="BM768" s="64"/>
    </row>
    <row r="769" spans="65:65">
      <c r="BM769" s="64"/>
    </row>
    <row r="770" spans="65:65">
      <c r="BM770" s="64"/>
    </row>
    <row r="771" spans="65:65">
      <c r="BM771" s="64"/>
    </row>
    <row r="772" spans="65:65">
      <c r="BM772" s="64"/>
    </row>
    <row r="773" spans="65:65">
      <c r="BM773" s="64"/>
    </row>
    <row r="774" spans="65:65">
      <c r="BM774" s="64"/>
    </row>
    <row r="775" spans="65:65">
      <c r="BM775" s="64"/>
    </row>
    <row r="776" spans="65:65">
      <c r="BM776" s="64"/>
    </row>
    <row r="777" spans="65:65">
      <c r="BM777" s="64"/>
    </row>
    <row r="778" spans="65:65">
      <c r="BM778" s="64"/>
    </row>
    <row r="779" spans="65:65">
      <c r="BM779" s="64"/>
    </row>
    <row r="780" spans="65:65">
      <c r="BM780" s="64"/>
    </row>
    <row r="781" spans="65:65">
      <c r="BM781" s="64"/>
    </row>
    <row r="782" spans="65:65">
      <c r="BM782" s="64"/>
    </row>
    <row r="783" spans="65:65">
      <c r="BM783" s="64"/>
    </row>
    <row r="784" spans="65:65">
      <c r="BM784" s="64"/>
    </row>
    <row r="785" spans="65:65">
      <c r="BM785" s="64"/>
    </row>
    <row r="786" spans="65:65">
      <c r="BM786" s="64"/>
    </row>
    <row r="787" spans="65:65">
      <c r="BM787" s="64"/>
    </row>
    <row r="788" spans="65:65">
      <c r="BM788" s="64"/>
    </row>
    <row r="789" spans="65:65">
      <c r="BM789" s="64"/>
    </row>
    <row r="790" spans="65:65">
      <c r="BM790" s="64"/>
    </row>
    <row r="791" spans="65:65">
      <c r="BM791" s="64"/>
    </row>
    <row r="792" spans="65:65">
      <c r="BM792" s="64"/>
    </row>
    <row r="793" spans="65:65">
      <c r="BM793" s="64"/>
    </row>
    <row r="794" spans="65:65">
      <c r="BM794" s="64"/>
    </row>
    <row r="795" spans="65:65">
      <c r="BM795" s="64"/>
    </row>
    <row r="796" spans="65:65">
      <c r="BM796" s="64"/>
    </row>
    <row r="797" spans="65:65">
      <c r="BM797" s="64"/>
    </row>
    <row r="798" spans="65:65">
      <c r="BM798" s="64"/>
    </row>
    <row r="799" spans="65:65">
      <c r="BM799" s="64"/>
    </row>
    <row r="800" spans="65:65">
      <c r="BM800" s="64"/>
    </row>
    <row r="801" spans="65:65">
      <c r="BM801" s="6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6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4" customWidth="1"/>
  </cols>
  <sheetData>
    <row r="1" spans="1:8" ht="23.25" customHeight="1">
      <c r="B1" s="95" t="s">
        <v>665</v>
      </c>
      <c r="C1" s="95"/>
      <c r="D1" s="95"/>
      <c r="E1" s="95"/>
      <c r="F1" s="95"/>
      <c r="G1" s="95"/>
      <c r="H1" s="79"/>
    </row>
    <row r="2" spans="1:8" ht="15.75" customHeight="1">
      <c r="A2" s="309"/>
      <c r="B2" s="307" t="s">
        <v>2</v>
      </c>
      <c r="C2" s="80" t="s">
        <v>67</v>
      </c>
      <c r="D2" s="305" t="s">
        <v>191</v>
      </c>
      <c r="E2" s="306"/>
      <c r="F2" s="305" t="s">
        <v>94</v>
      </c>
      <c r="G2" s="306"/>
      <c r="H2" s="87"/>
    </row>
    <row r="3" spans="1:8" ht="12.75">
      <c r="A3" s="309"/>
      <c r="B3" s="308"/>
      <c r="C3" s="78" t="s">
        <v>47</v>
      </c>
      <c r="D3" s="188" t="s">
        <v>68</v>
      </c>
      <c r="E3" s="98" t="s">
        <v>69</v>
      </c>
      <c r="F3" s="188" t="s">
        <v>68</v>
      </c>
      <c r="G3" s="46" t="s">
        <v>69</v>
      </c>
      <c r="H3" s="88"/>
    </row>
    <row r="4" spans="1:8" ht="15.75" customHeight="1">
      <c r="A4" s="97"/>
      <c r="B4" s="47" t="s">
        <v>211</v>
      </c>
      <c r="C4" s="190"/>
      <c r="D4" s="190"/>
      <c r="E4" s="190"/>
      <c r="F4" s="190"/>
      <c r="G4" s="189"/>
      <c r="H4" s="89"/>
    </row>
    <row r="5" spans="1:8" ht="15.75" customHeight="1">
      <c r="A5" s="97"/>
      <c r="B5" s="196" t="s">
        <v>374</v>
      </c>
      <c r="C5" s="193">
        <v>4.1962485868927653</v>
      </c>
      <c r="D5" s="194">
        <v>4.1379705296001372</v>
      </c>
      <c r="E5" s="195">
        <v>4.2545266441853933</v>
      </c>
      <c r="F5" s="194">
        <v>4.176999864363391</v>
      </c>
      <c r="G5" s="195">
        <v>4.2154973094221395</v>
      </c>
      <c r="H5" s="89"/>
    </row>
    <row r="6" spans="1:8" ht="15.75" customHeight="1">
      <c r="A6" s="97"/>
      <c r="B6" s="282" t="s">
        <v>216</v>
      </c>
      <c r="C6" s="190"/>
      <c r="D6" s="190"/>
      <c r="E6" s="190"/>
      <c r="F6" s="190"/>
      <c r="G6" s="189"/>
      <c r="H6" s="89"/>
    </row>
    <row r="7" spans="1:8" ht="15.75" customHeight="1">
      <c r="A7" s="97"/>
      <c r="B7" s="196" t="s">
        <v>374</v>
      </c>
      <c r="C7" s="193">
        <v>3.806211666666667</v>
      </c>
      <c r="D7" s="194">
        <v>3.6951210775556262</v>
      </c>
      <c r="E7" s="195">
        <v>3.9173022557777077</v>
      </c>
      <c r="F7" s="194">
        <v>3.7870856617397304</v>
      </c>
      <c r="G7" s="195">
        <v>3.8253376715936036</v>
      </c>
      <c r="H7" s="89"/>
    </row>
    <row r="8" spans="1:8" ht="15.75" customHeight="1">
      <c r="A8" s="97"/>
      <c r="B8" s="282" t="s">
        <v>212</v>
      </c>
      <c r="C8" s="190"/>
      <c r="D8" s="190"/>
      <c r="E8" s="190"/>
      <c r="F8" s="190"/>
      <c r="G8" s="189"/>
      <c r="H8" s="89"/>
    </row>
    <row r="9" spans="1:8" ht="15.75" customHeight="1">
      <c r="A9" s="97"/>
      <c r="B9" s="196" t="s">
        <v>375</v>
      </c>
      <c r="C9" s="193">
        <v>1.4988362509574933</v>
      </c>
      <c r="D9" s="194">
        <v>1.4295898660902489</v>
      </c>
      <c r="E9" s="195">
        <v>1.5680826358247377</v>
      </c>
      <c r="F9" s="194">
        <v>1.4647245196239889</v>
      </c>
      <c r="G9" s="195">
        <v>1.5329479822909977</v>
      </c>
      <c r="H9" s="89"/>
    </row>
    <row r="10" spans="1:8" ht="15.75" customHeight="1">
      <c r="A10" s="97"/>
      <c r="B10" s="282" t="s">
        <v>189</v>
      </c>
      <c r="C10" s="190"/>
      <c r="D10" s="190"/>
      <c r="E10" s="190"/>
      <c r="F10" s="190"/>
      <c r="G10" s="189"/>
      <c r="H10" s="89"/>
    </row>
    <row r="11" spans="1:8" ht="15.75" customHeight="1">
      <c r="A11" s="97"/>
      <c r="B11" s="196" t="s">
        <v>376</v>
      </c>
      <c r="C11" s="191">
        <v>0.29796809482319847</v>
      </c>
      <c r="D11" s="199">
        <v>0.26732497145244161</v>
      </c>
      <c r="E11" s="200">
        <v>0.32861121819395533</v>
      </c>
      <c r="F11" s="199">
        <v>0.27557719325832808</v>
      </c>
      <c r="G11" s="200">
        <v>0.32035899638806886</v>
      </c>
      <c r="H11" s="89"/>
    </row>
    <row r="12" spans="1:8" ht="15.75" customHeight="1">
      <c r="A12" s="97"/>
      <c r="B12" s="196" t="s">
        <v>377</v>
      </c>
      <c r="C12" s="193">
        <v>6.9813968664462758</v>
      </c>
      <c r="D12" s="194">
        <v>6.7862566471317756</v>
      </c>
      <c r="E12" s="195">
        <v>7.176537085760776</v>
      </c>
      <c r="F12" s="194">
        <v>6.8084577850083488</v>
      </c>
      <c r="G12" s="195">
        <v>7.1543359478842028</v>
      </c>
      <c r="H12" s="89"/>
    </row>
    <row r="13" spans="1:8" ht="15.75" customHeight="1">
      <c r="A13" s="97"/>
      <c r="B13" s="196" t="s">
        <v>378</v>
      </c>
      <c r="C13" s="192">
        <v>476.83603238338804</v>
      </c>
      <c r="D13" s="201">
        <v>446.42625997284574</v>
      </c>
      <c r="E13" s="202">
        <v>507.24580479393035</v>
      </c>
      <c r="F13" s="201">
        <v>461.00550192136711</v>
      </c>
      <c r="G13" s="202">
        <v>492.66656284540898</v>
      </c>
      <c r="H13" s="89"/>
    </row>
    <row r="14" spans="1:8" ht="15.75" customHeight="1">
      <c r="A14" s="97"/>
      <c r="B14" s="196" t="s">
        <v>379</v>
      </c>
      <c r="C14" s="192">
        <v>698.3304006763293</v>
      </c>
      <c r="D14" s="201">
        <v>671.39375142047584</v>
      </c>
      <c r="E14" s="202">
        <v>725.26704993218277</v>
      </c>
      <c r="F14" s="201">
        <v>676.56938998902967</v>
      </c>
      <c r="G14" s="202">
        <v>720.09141136362894</v>
      </c>
      <c r="H14" s="89"/>
    </row>
    <row r="15" spans="1:8" ht="15.75" customHeight="1">
      <c r="A15" s="97"/>
      <c r="B15" s="196" t="s">
        <v>380</v>
      </c>
      <c r="C15" s="193">
        <v>2.5392312933266852</v>
      </c>
      <c r="D15" s="194">
        <v>2.4037705380345566</v>
      </c>
      <c r="E15" s="195">
        <v>2.6746920486188137</v>
      </c>
      <c r="F15" s="194">
        <v>2.4122551825572249</v>
      </c>
      <c r="G15" s="195">
        <v>2.6662074040961454</v>
      </c>
      <c r="H15" s="89"/>
    </row>
    <row r="16" spans="1:8" ht="15.75" customHeight="1">
      <c r="A16" s="97"/>
      <c r="B16" s="196" t="s">
        <v>381</v>
      </c>
      <c r="C16" s="193">
        <v>0.41183121365707925</v>
      </c>
      <c r="D16" s="194">
        <v>0.37752108069000939</v>
      </c>
      <c r="E16" s="195">
        <v>0.44614134662414912</v>
      </c>
      <c r="F16" s="194">
        <v>0.37475826610701357</v>
      </c>
      <c r="G16" s="195">
        <v>0.44890416120714494</v>
      </c>
      <c r="H16" s="89"/>
    </row>
    <row r="17" spans="1:8" ht="15.75" customHeight="1">
      <c r="A17" s="97"/>
      <c r="B17" s="196" t="s">
        <v>382</v>
      </c>
      <c r="C17" s="191">
        <v>0.57807181482638881</v>
      </c>
      <c r="D17" s="199">
        <v>0.55727079139543922</v>
      </c>
      <c r="E17" s="200">
        <v>0.59887283825733839</v>
      </c>
      <c r="F17" s="199">
        <v>0.55999632833502966</v>
      </c>
      <c r="G17" s="200">
        <v>0.59614730131774796</v>
      </c>
      <c r="H17" s="89"/>
    </row>
    <row r="18" spans="1:8" ht="15.75" customHeight="1">
      <c r="A18" s="97"/>
      <c r="B18" s="196" t="s">
        <v>383</v>
      </c>
      <c r="C18" s="191">
        <v>5.1286126267265232E-2</v>
      </c>
      <c r="D18" s="199">
        <v>3.0391786477253425E-2</v>
      </c>
      <c r="E18" s="200">
        <v>7.2180466057277043E-2</v>
      </c>
      <c r="F18" s="199" t="s">
        <v>95</v>
      </c>
      <c r="G18" s="200" t="s">
        <v>95</v>
      </c>
      <c r="H18" s="89"/>
    </row>
    <row r="19" spans="1:8" ht="15.75" customHeight="1">
      <c r="A19" s="97"/>
      <c r="B19" s="196" t="s">
        <v>384</v>
      </c>
      <c r="C19" s="192">
        <v>76.609545454545454</v>
      </c>
      <c r="D19" s="201">
        <v>71.66156082588833</v>
      </c>
      <c r="E19" s="202">
        <v>81.557530083202579</v>
      </c>
      <c r="F19" s="201">
        <v>73.080721008952324</v>
      </c>
      <c r="G19" s="202">
        <v>80.138369900138585</v>
      </c>
      <c r="H19" s="89"/>
    </row>
    <row r="20" spans="1:8" ht="15.75" customHeight="1">
      <c r="A20" s="97"/>
      <c r="B20" s="196" t="s">
        <v>385</v>
      </c>
      <c r="C20" s="203">
        <v>13.973249622924797</v>
      </c>
      <c r="D20" s="204">
        <v>13.282885964298464</v>
      </c>
      <c r="E20" s="205">
        <v>14.663613281551131</v>
      </c>
      <c r="F20" s="204">
        <v>13.560548564569103</v>
      </c>
      <c r="G20" s="205">
        <v>14.385950681280491</v>
      </c>
      <c r="H20" s="89"/>
    </row>
    <row r="21" spans="1:8" ht="15.75" customHeight="1">
      <c r="A21" s="97"/>
      <c r="B21" s="196" t="s">
        <v>386</v>
      </c>
      <c r="C21" s="192">
        <v>117.719603227218</v>
      </c>
      <c r="D21" s="201">
        <v>106.89709454511994</v>
      </c>
      <c r="E21" s="202">
        <v>128.54211190931608</v>
      </c>
      <c r="F21" s="201">
        <v>113.42591130282543</v>
      </c>
      <c r="G21" s="202">
        <v>122.01329515161058</v>
      </c>
      <c r="H21" s="89"/>
    </row>
    <row r="22" spans="1:8" ht="15.75" customHeight="1">
      <c r="A22" s="97"/>
      <c r="B22" s="196" t="s">
        <v>387</v>
      </c>
      <c r="C22" s="203">
        <v>10.926872642411448</v>
      </c>
      <c r="D22" s="204">
        <v>10.390981158734178</v>
      </c>
      <c r="E22" s="205">
        <v>11.462764126088718</v>
      </c>
      <c r="F22" s="204">
        <v>10.500672447794953</v>
      </c>
      <c r="G22" s="205">
        <v>11.353072837027943</v>
      </c>
      <c r="H22" s="89"/>
    </row>
    <row r="23" spans="1:8" ht="15.75" customHeight="1">
      <c r="A23" s="97"/>
      <c r="B23" s="196" t="s">
        <v>388</v>
      </c>
      <c r="C23" s="203">
        <v>35.976373080129299</v>
      </c>
      <c r="D23" s="204">
        <v>34.203882515131816</v>
      </c>
      <c r="E23" s="205">
        <v>37.748863645126782</v>
      </c>
      <c r="F23" s="204">
        <v>34.407513951058753</v>
      </c>
      <c r="G23" s="205">
        <v>37.545232209199845</v>
      </c>
      <c r="H23" s="89"/>
    </row>
    <row r="24" spans="1:8" ht="15.75" customHeight="1">
      <c r="A24" s="97"/>
      <c r="B24" s="196" t="s">
        <v>389</v>
      </c>
      <c r="C24" s="193">
        <v>3.0009999999999999</v>
      </c>
      <c r="D24" s="194">
        <v>2.4874633166338795</v>
      </c>
      <c r="E24" s="195">
        <v>3.5145366833661202</v>
      </c>
      <c r="F24" s="194">
        <v>2.7268077775148951</v>
      </c>
      <c r="G24" s="195">
        <v>3.2751922224851047</v>
      </c>
      <c r="H24" s="89"/>
    </row>
    <row r="25" spans="1:8" ht="15.75" customHeight="1">
      <c r="A25" s="97"/>
      <c r="B25" s="196" t="s">
        <v>390</v>
      </c>
      <c r="C25" s="193">
        <v>1.6033333333333331</v>
      </c>
      <c r="D25" s="194">
        <v>1.3738891977911825</v>
      </c>
      <c r="E25" s="195">
        <v>1.8327774688754837</v>
      </c>
      <c r="F25" s="194" t="s">
        <v>95</v>
      </c>
      <c r="G25" s="195" t="s">
        <v>95</v>
      </c>
      <c r="H25" s="89"/>
    </row>
    <row r="26" spans="1:8" ht="15.75" customHeight="1">
      <c r="A26" s="97"/>
      <c r="B26" s="196" t="s">
        <v>391</v>
      </c>
      <c r="C26" s="193">
        <v>1.1186666666666667</v>
      </c>
      <c r="D26" s="194">
        <v>0.95762145341060867</v>
      </c>
      <c r="E26" s="195">
        <v>1.2797118799227247</v>
      </c>
      <c r="F26" s="194" t="s">
        <v>95</v>
      </c>
      <c r="G26" s="195" t="s">
        <v>95</v>
      </c>
      <c r="H26" s="89"/>
    </row>
    <row r="27" spans="1:8" ht="15.75" customHeight="1">
      <c r="A27" s="97"/>
      <c r="B27" s="196" t="s">
        <v>392</v>
      </c>
      <c r="C27" s="193">
        <v>3.5312766335937158</v>
      </c>
      <c r="D27" s="194">
        <v>3.4065618913704934</v>
      </c>
      <c r="E27" s="195">
        <v>3.6559913758169382</v>
      </c>
      <c r="F27" s="194">
        <v>3.4370091559358578</v>
      </c>
      <c r="G27" s="195">
        <v>3.6255441112515738</v>
      </c>
      <c r="H27" s="89"/>
    </row>
    <row r="28" spans="1:8" ht="15.75" customHeight="1">
      <c r="A28" s="97"/>
      <c r="B28" s="196" t="s">
        <v>393</v>
      </c>
      <c r="C28" s="203">
        <v>18.040458262641391</v>
      </c>
      <c r="D28" s="204">
        <v>17.127686081077435</v>
      </c>
      <c r="E28" s="205">
        <v>18.953230444205346</v>
      </c>
      <c r="F28" s="204">
        <v>17.487044717506521</v>
      </c>
      <c r="G28" s="205">
        <v>18.59387180777626</v>
      </c>
      <c r="H28" s="89"/>
    </row>
    <row r="29" spans="1:8" ht="15.75" customHeight="1">
      <c r="A29" s="97"/>
      <c r="B29" s="196" t="s">
        <v>394</v>
      </c>
      <c r="C29" s="193">
        <v>4.3636666666666661</v>
      </c>
      <c r="D29" s="194">
        <v>3.7759264310391729</v>
      </c>
      <c r="E29" s="195">
        <v>4.9514069022941598</v>
      </c>
      <c r="F29" s="194">
        <v>4.0281002007385798</v>
      </c>
      <c r="G29" s="195">
        <v>4.6992331325947525</v>
      </c>
      <c r="H29" s="90"/>
    </row>
    <row r="30" spans="1:8" ht="15.75" customHeight="1">
      <c r="A30" s="97"/>
      <c r="B30" s="196" t="s">
        <v>395</v>
      </c>
      <c r="C30" s="193">
        <v>3.8676448853823695</v>
      </c>
      <c r="D30" s="194">
        <v>3.6088585267278273</v>
      </c>
      <c r="E30" s="195">
        <v>4.1264312440369117</v>
      </c>
      <c r="F30" s="194">
        <v>3.7108986021441512</v>
      </c>
      <c r="G30" s="195">
        <v>4.0243911686205873</v>
      </c>
      <c r="H30" s="89"/>
    </row>
    <row r="31" spans="1:8" ht="15.75" customHeight="1">
      <c r="A31" s="97"/>
      <c r="B31" s="196" t="s">
        <v>396</v>
      </c>
      <c r="C31" s="193">
        <v>0.54666666666666663</v>
      </c>
      <c r="D31" s="194">
        <v>0.41532533350464057</v>
      </c>
      <c r="E31" s="195">
        <v>0.67800799982869275</v>
      </c>
      <c r="F31" s="194" t="s">
        <v>95</v>
      </c>
      <c r="G31" s="195" t="s">
        <v>95</v>
      </c>
      <c r="H31" s="89"/>
    </row>
    <row r="32" spans="1:8" ht="15.75" customHeight="1">
      <c r="A32" s="97"/>
      <c r="B32" s="196" t="s">
        <v>397</v>
      </c>
      <c r="C32" s="191">
        <v>6.3141968560004563E-2</v>
      </c>
      <c r="D32" s="199">
        <v>5.6128544653399386E-2</v>
      </c>
      <c r="E32" s="200">
        <v>7.0155392466609734E-2</v>
      </c>
      <c r="F32" s="199">
        <v>5.6595770800103362E-2</v>
      </c>
      <c r="G32" s="200">
        <v>6.9688166319905764E-2</v>
      </c>
      <c r="H32" s="89"/>
    </row>
    <row r="33" spans="1:8" ht="15.75" customHeight="1">
      <c r="A33" s="97"/>
      <c r="B33" s="196" t="s">
        <v>398</v>
      </c>
      <c r="C33" s="193">
        <v>2.7827017857142855</v>
      </c>
      <c r="D33" s="194">
        <v>2.7029461448692991</v>
      </c>
      <c r="E33" s="195">
        <v>2.8624574265592719</v>
      </c>
      <c r="F33" s="194">
        <v>2.7000905316681827</v>
      </c>
      <c r="G33" s="195">
        <v>2.8653130397603883</v>
      </c>
      <c r="H33" s="89"/>
    </row>
    <row r="34" spans="1:8" ht="15.75" customHeight="1">
      <c r="A34" s="97"/>
      <c r="B34" s="196" t="s">
        <v>399</v>
      </c>
      <c r="C34" s="203">
        <v>38.607644759516461</v>
      </c>
      <c r="D34" s="204">
        <v>36.500396751789175</v>
      </c>
      <c r="E34" s="205">
        <v>40.714892767243747</v>
      </c>
      <c r="F34" s="204">
        <v>37.205408291277756</v>
      </c>
      <c r="G34" s="205">
        <v>40.009881227755166</v>
      </c>
      <c r="H34" s="89"/>
    </row>
    <row r="35" spans="1:8" ht="15.75" customHeight="1">
      <c r="A35" s="97"/>
      <c r="B35" s="196" t="s">
        <v>400</v>
      </c>
      <c r="C35" s="203">
        <v>48.890674260017825</v>
      </c>
      <c r="D35" s="204">
        <v>45.913690485711207</v>
      </c>
      <c r="E35" s="205">
        <v>51.867658034324442</v>
      </c>
      <c r="F35" s="204">
        <v>47.113592055664107</v>
      </c>
      <c r="G35" s="205">
        <v>50.667756464371543</v>
      </c>
      <c r="H35" s="89"/>
    </row>
    <row r="36" spans="1:8" ht="15.75" customHeight="1">
      <c r="A36" s="97"/>
      <c r="B36" s="196" t="s">
        <v>401</v>
      </c>
      <c r="C36" s="193">
        <v>0.26393333333333335</v>
      </c>
      <c r="D36" s="194">
        <v>0.23229711530035446</v>
      </c>
      <c r="E36" s="195">
        <v>0.29556955136631224</v>
      </c>
      <c r="F36" s="194">
        <v>0.24426697763483923</v>
      </c>
      <c r="G36" s="195">
        <v>0.28359968903182747</v>
      </c>
      <c r="H36" s="89"/>
    </row>
    <row r="37" spans="1:8" ht="15.75" customHeight="1">
      <c r="A37" s="97"/>
      <c r="B37" s="196" t="s">
        <v>402</v>
      </c>
      <c r="C37" s="193">
        <v>1.3699149952114151</v>
      </c>
      <c r="D37" s="194">
        <v>1.3219091655733732</v>
      </c>
      <c r="E37" s="195">
        <v>1.417920824849457</v>
      </c>
      <c r="F37" s="194">
        <v>1.3401161486341051</v>
      </c>
      <c r="G37" s="195">
        <v>1.3997138417887252</v>
      </c>
      <c r="H37" s="89"/>
    </row>
    <row r="38" spans="1:8" ht="15.75" customHeight="1">
      <c r="A38" s="97"/>
      <c r="B38" s="196" t="s">
        <v>403</v>
      </c>
      <c r="C38" s="191">
        <v>5.9028136079188116E-2</v>
      </c>
      <c r="D38" s="199">
        <v>5.6882704234753244E-2</v>
      </c>
      <c r="E38" s="200">
        <v>6.1173567923622989E-2</v>
      </c>
      <c r="F38" s="199">
        <v>5.7767237694175036E-2</v>
      </c>
      <c r="G38" s="200">
        <v>6.0289034464201197E-2</v>
      </c>
      <c r="H38" s="89"/>
    </row>
    <row r="39" spans="1:8" ht="15.75" customHeight="1">
      <c r="A39" s="97"/>
      <c r="B39" s="196" t="s">
        <v>404</v>
      </c>
      <c r="C39" s="193">
        <v>1.1559577930296965</v>
      </c>
      <c r="D39" s="194">
        <v>0.94307966128372889</v>
      </c>
      <c r="E39" s="195">
        <v>1.3688359247756641</v>
      </c>
      <c r="F39" s="194">
        <v>1.0658536075122365</v>
      </c>
      <c r="G39" s="195">
        <v>1.2460619785471565</v>
      </c>
      <c r="H39" s="89"/>
    </row>
    <row r="40" spans="1:8" ht="15.75" customHeight="1">
      <c r="A40" s="97"/>
      <c r="B40" s="196" t="s">
        <v>405</v>
      </c>
      <c r="C40" s="191">
        <v>0.58982888208767636</v>
      </c>
      <c r="D40" s="199">
        <v>0.57187006470742752</v>
      </c>
      <c r="E40" s="200">
        <v>0.60778769946792521</v>
      </c>
      <c r="F40" s="199">
        <v>0.57443970726280147</v>
      </c>
      <c r="G40" s="200">
        <v>0.60521805691255126</v>
      </c>
      <c r="H40" s="89"/>
    </row>
    <row r="41" spans="1:8" ht="15.75" customHeight="1">
      <c r="A41" s="97"/>
      <c r="B41" s="196" t="s">
        <v>406</v>
      </c>
      <c r="C41" s="203">
        <v>33.739333333333335</v>
      </c>
      <c r="D41" s="204">
        <v>29.955185435707683</v>
      </c>
      <c r="E41" s="205">
        <v>37.523481230958986</v>
      </c>
      <c r="F41" s="204">
        <v>31.631171198376677</v>
      </c>
      <c r="G41" s="205">
        <v>35.847495468289992</v>
      </c>
      <c r="H41" s="89"/>
    </row>
    <row r="42" spans="1:8" ht="15.75" customHeight="1">
      <c r="A42" s="97"/>
      <c r="B42" s="196" t="s">
        <v>407</v>
      </c>
      <c r="C42" s="192">
        <v>51.026813989395407</v>
      </c>
      <c r="D42" s="201">
        <v>48.834852336270608</v>
      </c>
      <c r="E42" s="202">
        <v>53.218775642520207</v>
      </c>
      <c r="F42" s="201">
        <v>49.569770111443077</v>
      </c>
      <c r="G42" s="202">
        <v>52.483857867347737</v>
      </c>
      <c r="H42" s="89"/>
    </row>
    <row r="43" spans="1:8" ht="15.75" customHeight="1">
      <c r="A43" s="97"/>
      <c r="B43" s="196" t="s">
        <v>408</v>
      </c>
      <c r="C43" s="191">
        <v>5.2756492481306115E-2</v>
      </c>
      <c r="D43" s="199">
        <v>4.9396463592343301E-2</v>
      </c>
      <c r="E43" s="200">
        <v>5.6116521370268929E-2</v>
      </c>
      <c r="F43" s="199">
        <v>5.1235735133067985E-2</v>
      </c>
      <c r="G43" s="200">
        <v>5.4277249829544245E-2</v>
      </c>
      <c r="H43" s="89"/>
    </row>
    <row r="44" spans="1:8" ht="15.75" customHeight="1">
      <c r="A44" s="97"/>
      <c r="B44" s="196" t="s">
        <v>409</v>
      </c>
      <c r="C44" s="203">
        <v>26.455719277488424</v>
      </c>
      <c r="D44" s="204">
        <v>25.182397370262702</v>
      </c>
      <c r="E44" s="205">
        <v>27.729041184714145</v>
      </c>
      <c r="F44" s="204">
        <v>25.7241936861959</v>
      </c>
      <c r="G44" s="205">
        <v>27.187244868780947</v>
      </c>
      <c r="H44" s="89"/>
    </row>
    <row r="45" spans="1:8" ht="15.75" customHeight="1">
      <c r="A45" s="97"/>
      <c r="B45" s="196" t="s">
        <v>410</v>
      </c>
      <c r="C45" s="193">
        <v>9.0086666666666666</v>
      </c>
      <c r="D45" s="194">
        <v>8.1560509657717422</v>
      </c>
      <c r="E45" s="195">
        <v>9.861282367561591</v>
      </c>
      <c r="F45" s="194">
        <v>8.6338201323078483</v>
      </c>
      <c r="G45" s="195">
        <v>9.3835132010254849</v>
      </c>
      <c r="H45" s="89"/>
    </row>
    <row r="46" spans="1:8" ht="15.75" customHeight="1">
      <c r="A46" s="97"/>
      <c r="B46" s="196" t="s">
        <v>411</v>
      </c>
      <c r="C46" s="192">
        <v>161.82523586986369</v>
      </c>
      <c r="D46" s="201">
        <v>151.42606160436875</v>
      </c>
      <c r="E46" s="202">
        <v>172.22441013535862</v>
      </c>
      <c r="F46" s="201">
        <v>156.57563656195487</v>
      </c>
      <c r="G46" s="202">
        <v>167.07483517777251</v>
      </c>
      <c r="H46" s="91"/>
    </row>
    <row r="47" spans="1:8" ht="15.75" customHeight="1">
      <c r="A47" s="97"/>
      <c r="B47" s="196" t="s">
        <v>412</v>
      </c>
      <c r="C47" s="191" t="s">
        <v>217</v>
      </c>
      <c r="D47" s="199" t="s">
        <v>95</v>
      </c>
      <c r="E47" s="200" t="s">
        <v>95</v>
      </c>
      <c r="F47" s="199" t="s">
        <v>95</v>
      </c>
      <c r="G47" s="200" t="s">
        <v>95</v>
      </c>
      <c r="H47" s="91"/>
    </row>
    <row r="48" spans="1:8" ht="15.75" customHeight="1">
      <c r="A48" s="97"/>
      <c r="B48" s="196" t="s">
        <v>413</v>
      </c>
      <c r="C48" s="191">
        <v>0.82198663294118279</v>
      </c>
      <c r="D48" s="199">
        <v>0.79900303898854552</v>
      </c>
      <c r="E48" s="200">
        <v>0.84497022689382006</v>
      </c>
      <c r="F48" s="199">
        <v>0.80076390481797588</v>
      </c>
      <c r="G48" s="200">
        <v>0.84320936106438971</v>
      </c>
      <c r="H48" s="89"/>
    </row>
    <row r="49" spans="1:8" ht="15.75" customHeight="1">
      <c r="A49" s="97"/>
      <c r="B49" s="196" t="s">
        <v>375</v>
      </c>
      <c r="C49" s="193">
        <v>1.5043043372803047</v>
      </c>
      <c r="D49" s="194">
        <v>1.3844021231648467</v>
      </c>
      <c r="E49" s="195">
        <v>1.6242065513957626</v>
      </c>
      <c r="F49" s="194">
        <v>1.4340203330589869</v>
      </c>
      <c r="G49" s="195">
        <v>1.5745883415016224</v>
      </c>
      <c r="H49" s="89"/>
    </row>
    <row r="50" spans="1:8" ht="15.75" customHeight="1">
      <c r="A50" s="97"/>
      <c r="B50" s="196" t="s">
        <v>414</v>
      </c>
      <c r="C50" s="203">
        <v>12.668115227165039</v>
      </c>
      <c r="D50" s="204">
        <v>12.24540572486047</v>
      </c>
      <c r="E50" s="205">
        <v>13.090824729469608</v>
      </c>
      <c r="F50" s="204">
        <v>12.261118864458462</v>
      </c>
      <c r="G50" s="205">
        <v>13.075111589871616</v>
      </c>
      <c r="H50" s="89"/>
    </row>
    <row r="51" spans="1:8" ht="15.75" customHeight="1">
      <c r="A51" s="97"/>
      <c r="B51" s="196" t="s">
        <v>415</v>
      </c>
      <c r="C51" s="193">
        <v>3.9797743434614294</v>
      </c>
      <c r="D51" s="194">
        <v>3.1281992990152889</v>
      </c>
      <c r="E51" s="195">
        <v>4.8313493879075704</v>
      </c>
      <c r="F51" s="194">
        <v>3.253094361995978</v>
      </c>
      <c r="G51" s="195">
        <v>4.7064543249268809</v>
      </c>
      <c r="H51" s="89"/>
    </row>
    <row r="52" spans="1:8" ht="15.75" customHeight="1">
      <c r="A52" s="97"/>
      <c r="B52" s="196" t="s">
        <v>416</v>
      </c>
      <c r="C52" s="193">
        <v>6.3819333333333335</v>
      </c>
      <c r="D52" s="194">
        <v>5.7873470056409433</v>
      </c>
      <c r="E52" s="195">
        <v>6.9765196610257236</v>
      </c>
      <c r="F52" s="194">
        <v>6.0237162948155252</v>
      </c>
      <c r="G52" s="195">
        <v>6.7401503718511417</v>
      </c>
      <c r="H52" s="89"/>
    </row>
    <row r="53" spans="1:8" ht="15.75" customHeight="1">
      <c r="A53" s="97"/>
      <c r="B53" s="196" t="s">
        <v>417</v>
      </c>
      <c r="C53" s="193">
        <v>3.25005612763244</v>
      </c>
      <c r="D53" s="194">
        <v>2.7964859007970673</v>
      </c>
      <c r="E53" s="195">
        <v>3.7036263544678127</v>
      </c>
      <c r="F53" s="194">
        <v>3.0615364449057503</v>
      </c>
      <c r="G53" s="195">
        <v>3.4385758103591297</v>
      </c>
      <c r="H53" s="89"/>
    </row>
    <row r="54" spans="1:8" ht="15.75" customHeight="1">
      <c r="A54" s="97"/>
      <c r="B54" s="196" t="s">
        <v>418</v>
      </c>
      <c r="C54" s="192">
        <v>117.43806559383856</v>
      </c>
      <c r="D54" s="201">
        <v>111.52970483923227</v>
      </c>
      <c r="E54" s="202">
        <v>123.34642634844485</v>
      </c>
      <c r="F54" s="201">
        <v>114.81283609866183</v>
      </c>
      <c r="G54" s="202">
        <v>120.06329508901528</v>
      </c>
      <c r="H54" s="89"/>
    </row>
    <row r="55" spans="1:8" ht="15.75" customHeight="1">
      <c r="A55" s="97"/>
      <c r="B55" s="196" t="s">
        <v>419</v>
      </c>
      <c r="C55" s="193">
        <v>0.8974551802990216</v>
      </c>
      <c r="D55" s="194">
        <v>0.79690789537155615</v>
      </c>
      <c r="E55" s="195">
        <v>0.99800246522648706</v>
      </c>
      <c r="F55" s="194">
        <v>0.84081931665198106</v>
      </c>
      <c r="G55" s="195">
        <v>0.95409104394606215</v>
      </c>
      <c r="H55" s="89"/>
    </row>
    <row r="56" spans="1:8" ht="15.75" customHeight="1">
      <c r="A56" s="97"/>
      <c r="B56" s="196" t="s">
        <v>420</v>
      </c>
      <c r="C56" s="193">
        <v>0.53166666666666662</v>
      </c>
      <c r="D56" s="194">
        <v>0.4084711688770305</v>
      </c>
      <c r="E56" s="195">
        <v>0.65486216445630274</v>
      </c>
      <c r="F56" s="194">
        <v>0.46337030611343627</v>
      </c>
      <c r="G56" s="195">
        <v>0.59996302721989692</v>
      </c>
      <c r="H56" s="89"/>
    </row>
    <row r="57" spans="1:8" ht="15.75" customHeight="1">
      <c r="A57" s="97"/>
      <c r="B57" s="196" t="s">
        <v>421</v>
      </c>
      <c r="C57" s="191">
        <v>7.052380952380953E-2</v>
      </c>
      <c r="D57" s="199">
        <v>4.2238972250686235E-2</v>
      </c>
      <c r="E57" s="200">
        <v>9.8808646796932825E-2</v>
      </c>
      <c r="F57" s="199" t="s">
        <v>95</v>
      </c>
      <c r="G57" s="200" t="s">
        <v>95</v>
      </c>
      <c r="H57" s="89"/>
    </row>
    <row r="58" spans="1:8" ht="15.75" customHeight="1">
      <c r="A58" s="97"/>
      <c r="B58" s="196" t="s">
        <v>422</v>
      </c>
      <c r="C58" s="203">
        <v>14.772209445297586</v>
      </c>
      <c r="D58" s="204">
        <v>13.791824151374787</v>
      </c>
      <c r="E58" s="205">
        <v>15.752594739220385</v>
      </c>
      <c r="F58" s="204">
        <v>14.112014520201281</v>
      </c>
      <c r="G58" s="205">
        <v>15.43240437039389</v>
      </c>
      <c r="H58" s="89"/>
    </row>
    <row r="59" spans="1:8" ht="15.75" customHeight="1">
      <c r="A59" s="97"/>
      <c r="B59" s="196" t="s">
        <v>423</v>
      </c>
      <c r="C59" s="191">
        <v>0.30508592372173576</v>
      </c>
      <c r="D59" s="199">
        <v>0.27400964807706601</v>
      </c>
      <c r="E59" s="200">
        <v>0.33616219936640551</v>
      </c>
      <c r="F59" s="199">
        <v>0.2897585373372813</v>
      </c>
      <c r="G59" s="200">
        <v>0.32041331010619023</v>
      </c>
      <c r="H59" s="89"/>
    </row>
    <row r="60" spans="1:8" ht="15.75" customHeight="1">
      <c r="A60" s="97"/>
      <c r="B60" s="196" t="s">
        <v>424</v>
      </c>
      <c r="C60" s="193">
        <v>0.87244755165178212</v>
      </c>
      <c r="D60" s="194">
        <v>0.8402867329459055</v>
      </c>
      <c r="E60" s="195">
        <v>0.90460837035765873</v>
      </c>
      <c r="F60" s="194">
        <v>0.84448658048702185</v>
      </c>
      <c r="G60" s="195">
        <v>0.90040852281654238</v>
      </c>
      <c r="H60" s="89"/>
    </row>
    <row r="61" spans="1:8" ht="15.75" customHeight="1">
      <c r="A61" s="97"/>
      <c r="B61" s="196" t="s">
        <v>425</v>
      </c>
      <c r="C61" s="193">
        <v>0.23233333333333334</v>
      </c>
      <c r="D61" s="194">
        <v>0.19351822914893851</v>
      </c>
      <c r="E61" s="195">
        <v>0.27114843751772816</v>
      </c>
      <c r="F61" s="194" t="s">
        <v>95</v>
      </c>
      <c r="G61" s="195" t="s">
        <v>95</v>
      </c>
      <c r="H61" s="89"/>
    </row>
    <row r="62" spans="1:8" ht="15.75" customHeight="1">
      <c r="A62" s="97"/>
      <c r="B62" s="196" t="s">
        <v>426</v>
      </c>
      <c r="C62" s="193">
        <v>2.6564136760000001</v>
      </c>
      <c r="D62" s="194">
        <v>2.5243070330375201</v>
      </c>
      <c r="E62" s="195">
        <v>2.7885203189624801</v>
      </c>
      <c r="F62" s="194">
        <v>2.5600167052192746</v>
      </c>
      <c r="G62" s="195">
        <v>2.7528106467807256</v>
      </c>
      <c r="H62" s="89"/>
    </row>
    <row r="63" spans="1:8" ht="15.75" customHeight="1">
      <c r="A63" s="97"/>
      <c r="B63" s="196" t="s">
        <v>427</v>
      </c>
      <c r="C63" s="192">
        <v>78.193726717587765</v>
      </c>
      <c r="D63" s="201">
        <v>69.208603492905127</v>
      </c>
      <c r="E63" s="202">
        <v>87.178849942270404</v>
      </c>
      <c r="F63" s="201">
        <v>74.345481792422405</v>
      </c>
      <c r="G63" s="202">
        <v>82.041971642753126</v>
      </c>
      <c r="H63" s="89"/>
    </row>
    <row r="64" spans="1:8" ht="15.75" customHeight="1">
      <c r="A64" s="97"/>
      <c r="B64" s="196" t="s">
        <v>428</v>
      </c>
      <c r="C64" s="203">
        <v>14.825130256930414</v>
      </c>
      <c r="D64" s="204">
        <v>13.381505428510437</v>
      </c>
      <c r="E64" s="205">
        <v>16.268755085350392</v>
      </c>
      <c r="F64" s="204">
        <v>14.298717552910853</v>
      </c>
      <c r="G64" s="205">
        <v>15.351542960949976</v>
      </c>
      <c r="H64" s="89"/>
    </row>
    <row r="65" spans="1:8" ht="15.75" customHeight="1">
      <c r="A65" s="97"/>
      <c r="B65" s="196" t="s">
        <v>429</v>
      </c>
      <c r="C65" s="193">
        <v>1.5976190476190477</v>
      </c>
      <c r="D65" s="194">
        <v>1.3663829723265835</v>
      </c>
      <c r="E65" s="195">
        <v>1.828855122911512</v>
      </c>
      <c r="F65" s="194" t="s">
        <v>95</v>
      </c>
      <c r="G65" s="195" t="s">
        <v>95</v>
      </c>
      <c r="H65" s="89"/>
    </row>
    <row r="66" spans="1:8" ht="15.75" customHeight="1">
      <c r="A66" s="97"/>
      <c r="B66" s="196" t="s">
        <v>430</v>
      </c>
      <c r="C66" s="192">
        <v>96.691652432545879</v>
      </c>
      <c r="D66" s="201">
        <v>90.741220610866094</v>
      </c>
      <c r="E66" s="202">
        <v>102.64208425422567</v>
      </c>
      <c r="F66" s="201">
        <v>93.908535365356457</v>
      </c>
      <c r="G66" s="202">
        <v>99.474769499735302</v>
      </c>
      <c r="H66" s="89"/>
    </row>
    <row r="67" spans="1:8" ht="15.75" customHeight="1">
      <c r="A67" s="97"/>
      <c r="B67" s="196" t="s">
        <v>431</v>
      </c>
      <c r="C67" s="192">
        <v>130.04606090861006</v>
      </c>
      <c r="D67" s="201">
        <v>124.19448808828191</v>
      </c>
      <c r="E67" s="202">
        <v>135.89763372893819</v>
      </c>
      <c r="F67" s="201">
        <v>126.71915037869057</v>
      </c>
      <c r="G67" s="202">
        <v>133.37297143852953</v>
      </c>
      <c r="H67" s="89"/>
    </row>
    <row r="68" spans="1:8" ht="15.75" customHeight="1">
      <c r="A68" s="97"/>
      <c r="B68" s="282" t="s">
        <v>214</v>
      </c>
      <c r="C68" s="190"/>
      <c r="D68" s="190"/>
      <c r="E68" s="190"/>
      <c r="F68" s="190"/>
      <c r="G68" s="189"/>
      <c r="H68" s="89"/>
    </row>
    <row r="69" spans="1:8" ht="15.75" customHeight="1">
      <c r="A69" s="97"/>
      <c r="B69" s="196" t="s">
        <v>376</v>
      </c>
      <c r="C69" s="191">
        <v>0.30850359485615236</v>
      </c>
      <c r="D69" s="199">
        <v>0.26439632056244905</v>
      </c>
      <c r="E69" s="200">
        <v>0.35261086914985568</v>
      </c>
      <c r="F69" s="199">
        <v>0.28802917897412739</v>
      </c>
      <c r="G69" s="200">
        <v>0.32897801073817734</v>
      </c>
      <c r="H69" s="89"/>
    </row>
    <row r="70" spans="1:8" ht="15.75" customHeight="1">
      <c r="A70" s="97"/>
      <c r="B70" s="196" t="s">
        <v>377</v>
      </c>
      <c r="C70" s="193">
        <v>2.2437164814814818</v>
      </c>
      <c r="D70" s="194">
        <v>2.1288760830450664</v>
      </c>
      <c r="E70" s="195">
        <v>2.3585568799178973</v>
      </c>
      <c r="F70" s="194">
        <v>2.175714738357815</v>
      </c>
      <c r="G70" s="195">
        <v>2.3117182246051486</v>
      </c>
      <c r="H70" s="89"/>
    </row>
    <row r="71" spans="1:8" ht="15.75" customHeight="1">
      <c r="A71" s="97"/>
      <c r="B71" s="196" t="s">
        <v>378</v>
      </c>
      <c r="C71" s="192">
        <v>465.76619942478698</v>
      </c>
      <c r="D71" s="201">
        <v>448.33717670048526</v>
      </c>
      <c r="E71" s="202">
        <v>483.19522214908869</v>
      </c>
      <c r="F71" s="201">
        <v>451.12770595977776</v>
      </c>
      <c r="G71" s="202">
        <v>480.40469288979619</v>
      </c>
      <c r="H71" s="89"/>
    </row>
    <row r="72" spans="1:8" ht="15.75" customHeight="1">
      <c r="A72" s="97"/>
      <c r="B72" s="196" t="s">
        <v>379</v>
      </c>
      <c r="C72" s="192">
        <v>122.98255555555556</v>
      </c>
      <c r="D72" s="201">
        <v>115.91279264604751</v>
      </c>
      <c r="E72" s="202">
        <v>130.05231846506362</v>
      </c>
      <c r="F72" s="201">
        <v>118.9973000802825</v>
      </c>
      <c r="G72" s="202">
        <v>126.96781103082863</v>
      </c>
      <c r="H72" s="89"/>
    </row>
    <row r="73" spans="1:8" ht="15.75" customHeight="1">
      <c r="A73" s="97"/>
      <c r="B73" s="196" t="s">
        <v>380</v>
      </c>
      <c r="C73" s="193">
        <v>1.2619692328150409</v>
      </c>
      <c r="D73" s="194">
        <v>1.1373045128182222</v>
      </c>
      <c r="E73" s="195">
        <v>1.3866339528118596</v>
      </c>
      <c r="F73" s="194">
        <v>1.1823631938533228</v>
      </c>
      <c r="G73" s="195">
        <v>1.3415752717767591</v>
      </c>
      <c r="H73" s="89"/>
    </row>
    <row r="74" spans="1:8" ht="15.75" customHeight="1">
      <c r="A74" s="97"/>
      <c r="B74" s="196" t="s">
        <v>381</v>
      </c>
      <c r="C74" s="193">
        <v>0.41779722879994363</v>
      </c>
      <c r="D74" s="194">
        <v>0.38478383613134898</v>
      </c>
      <c r="E74" s="195">
        <v>0.45081062146853829</v>
      </c>
      <c r="F74" s="194">
        <v>0.39043388818673586</v>
      </c>
      <c r="G74" s="195">
        <v>0.44516056941315141</v>
      </c>
      <c r="H74" s="89"/>
    </row>
    <row r="75" spans="1:8" ht="15.75" customHeight="1">
      <c r="A75" s="97"/>
      <c r="B75" s="196" t="s">
        <v>382</v>
      </c>
      <c r="C75" s="191">
        <v>0.3734299686754009</v>
      </c>
      <c r="D75" s="199">
        <v>0.35981076297942122</v>
      </c>
      <c r="E75" s="200">
        <v>0.38704917437138059</v>
      </c>
      <c r="F75" s="199">
        <v>0.36174488962391527</v>
      </c>
      <c r="G75" s="200">
        <v>0.38511504772688654</v>
      </c>
      <c r="H75" s="89"/>
    </row>
    <row r="76" spans="1:8" ht="15.75" customHeight="1">
      <c r="A76" s="97"/>
      <c r="B76" s="196" t="s">
        <v>383</v>
      </c>
      <c r="C76" s="191">
        <v>4.8096879894535677E-2</v>
      </c>
      <c r="D76" s="199">
        <v>3.9626110340931123E-2</v>
      </c>
      <c r="E76" s="200">
        <v>5.6567649448140231E-2</v>
      </c>
      <c r="F76" s="199" t="s">
        <v>95</v>
      </c>
      <c r="G76" s="200" t="s">
        <v>95</v>
      </c>
      <c r="H76" s="89"/>
    </row>
    <row r="77" spans="1:8" ht="15.75" customHeight="1">
      <c r="A77" s="97"/>
      <c r="B77" s="196" t="s">
        <v>384</v>
      </c>
      <c r="C77" s="203">
        <v>45.709274969331865</v>
      </c>
      <c r="D77" s="204">
        <v>39.4251536245213</v>
      </c>
      <c r="E77" s="205">
        <v>51.99339631414243</v>
      </c>
      <c r="F77" s="204">
        <v>43.22460101821499</v>
      </c>
      <c r="G77" s="205">
        <v>48.19394892044874</v>
      </c>
      <c r="H77" s="89"/>
    </row>
    <row r="78" spans="1:8" ht="15.75" customHeight="1">
      <c r="A78" s="97"/>
      <c r="B78" s="196" t="s">
        <v>385</v>
      </c>
      <c r="C78" s="203">
        <v>13.193992696809044</v>
      </c>
      <c r="D78" s="204">
        <v>12.640553968128724</v>
      </c>
      <c r="E78" s="205">
        <v>13.747431425489363</v>
      </c>
      <c r="F78" s="204">
        <v>12.685865090148543</v>
      </c>
      <c r="G78" s="205">
        <v>13.702120303469545</v>
      </c>
      <c r="H78" s="89"/>
    </row>
    <row r="79" spans="1:8" ht="15.75" customHeight="1">
      <c r="A79" s="97"/>
      <c r="B79" s="196" t="s">
        <v>386</v>
      </c>
      <c r="C79" s="192">
        <v>86.005215241074083</v>
      </c>
      <c r="D79" s="201">
        <v>82.897238960197868</v>
      </c>
      <c r="E79" s="202">
        <v>89.113191521950299</v>
      </c>
      <c r="F79" s="201">
        <v>83.518156467999944</v>
      </c>
      <c r="G79" s="202">
        <v>88.492274014148222</v>
      </c>
      <c r="H79" s="89"/>
    </row>
    <row r="80" spans="1:8" ht="15.75" customHeight="1">
      <c r="A80" s="97"/>
      <c r="B80" s="196" t="s">
        <v>387</v>
      </c>
      <c r="C80" s="193">
        <v>6.6603171117140674</v>
      </c>
      <c r="D80" s="194">
        <v>6.3187909050035147</v>
      </c>
      <c r="E80" s="195">
        <v>7.00184331842462</v>
      </c>
      <c r="F80" s="194">
        <v>6.4286848341095082</v>
      </c>
      <c r="G80" s="195">
        <v>6.8919493893186266</v>
      </c>
      <c r="H80" s="89"/>
    </row>
    <row r="81" spans="1:8" ht="15.75" customHeight="1">
      <c r="A81" s="97"/>
      <c r="B81" s="196" t="s">
        <v>388</v>
      </c>
      <c r="C81" s="203">
        <v>35.869211849603808</v>
      </c>
      <c r="D81" s="204">
        <v>34.099521933149468</v>
      </c>
      <c r="E81" s="205">
        <v>37.638901766058147</v>
      </c>
      <c r="F81" s="204">
        <v>34.69991683795763</v>
      </c>
      <c r="G81" s="205">
        <v>37.038506861249985</v>
      </c>
      <c r="H81" s="89"/>
    </row>
    <row r="82" spans="1:8" ht="15.75" customHeight="1">
      <c r="A82" s="97"/>
      <c r="B82" s="196" t="s">
        <v>392</v>
      </c>
      <c r="C82" s="193">
        <v>3.192508954469333</v>
      </c>
      <c r="D82" s="194">
        <v>3.1078061248415407</v>
      </c>
      <c r="E82" s="195">
        <v>3.2772117840971253</v>
      </c>
      <c r="F82" s="194">
        <v>3.1129859025744433</v>
      </c>
      <c r="G82" s="195">
        <v>3.2720320063642228</v>
      </c>
      <c r="H82" s="89"/>
    </row>
    <row r="83" spans="1:8" ht="15.75" customHeight="1">
      <c r="A83" s="97"/>
      <c r="B83" s="196" t="s">
        <v>393</v>
      </c>
      <c r="C83" s="193">
        <v>6.9460862259552689</v>
      </c>
      <c r="D83" s="194">
        <v>6.4707963446841994</v>
      </c>
      <c r="E83" s="195">
        <v>7.4213761072263384</v>
      </c>
      <c r="F83" s="194">
        <v>6.7138974158713802</v>
      </c>
      <c r="G83" s="195">
        <v>7.1782750360391576</v>
      </c>
      <c r="H83" s="89"/>
    </row>
    <row r="84" spans="1:8" ht="15.75" customHeight="1">
      <c r="A84" s="97"/>
      <c r="B84" s="196" t="s">
        <v>432</v>
      </c>
      <c r="C84" s="191">
        <v>9.4666666666666649E-2</v>
      </c>
      <c r="D84" s="199">
        <v>7.5814793601665098E-2</v>
      </c>
      <c r="E84" s="200">
        <v>0.1135185397316682</v>
      </c>
      <c r="F84" s="199" t="s">
        <v>95</v>
      </c>
      <c r="G84" s="200" t="s">
        <v>95</v>
      </c>
      <c r="H84" s="89"/>
    </row>
    <row r="85" spans="1:8" ht="15.75" customHeight="1">
      <c r="A85" s="97"/>
      <c r="B85" s="196" t="s">
        <v>395</v>
      </c>
      <c r="C85" s="193">
        <v>0.4668518518518518</v>
      </c>
      <c r="D85" s="194">
        <v>0.38866293615850517</v>
      </c>
      <c r="E85" s="195">
        <v>0.54504076754519837</v>
      </c>
      <c r="F85" s="194">
        <v>0.43162102520293577</v>
      </c>
      <c r="G85" s="195">
        <v>0.50208267850076782</v>
      </c>
      <c r="H85" s="89"/>
    </row>
    <row r="86" spans="1:8" ht="15.75" customHeight="1">
      <c r="A86" s="97"/>
      <c r="B86" s="196" t="s">
        <v>433</v>
      </c>
      <c r="C86" s="191">
        <v>5.6367219510544811E-2</v>
      </c>
      <c r="D86" s="199">
        <v>4.34367845189053E-2</v>
      </c>
      <c r="E86" s="200">
        <v>6.9297654502184322E-2</v>
      </c>
      <c r="F86" s="199" t="s">
        <v>95</v>
      </c>
      <c r="G86" s="200" t="s">
        <v>95</v>
      </c>
      <c r="H86" s="89"/>
    </row>
    <row r="87" spans="1:8" ht="15.75" customHeight="1">
      <c r="A87" s="97"/>
      <c r="B87" s="196" t="s">
        <v>397</v>
      </c>
      <c r="C87" s="191">
        <v>3.595925925925926E-2</v>
      </c>
      <c r="D87" s="199">
        <v>2.9351511502298609E-2</v>
      </c>
      <c r="E87" s="200">
        <v>4.2567007016219911E-2</v>
      </c>
      <c r="F87" s="199">
        <v>3.2449878238846042E-2</v>
      </c>
      <c r="G87" s="200">
        <v>3.9468640279672479E-2</v>
      </c>
      <c r="H87" s="89"/>
    </row>
    <row r="88" spans="1:8" ht="15.75" customHeight="1">
      <c r="A88" s="97"/>
      <c r="B88" s="196" t="s">
        <v>398</v>
      </c>
      <c r="C88" s="191">
        <v>0.7888880416666666</v>
      </c>
      <c r="D88" s="199">
        <v>0.76542513389260269</v>
      </c>
      <c r="E88" s="200">
        <v>0.8123509494407305</v>
      </c>
      <c r="F88" s="199">
        <v>0.76910969325154654</v>
      </c>
      <c r="G88" s="200">
        <v>0.80866639008178665</v>
      </c>
      <c r="H88" s="89"/>
    </row>
    <row r="89" spans="1:8" ht="15.75" customHeight="1">
      <c r="A89" s="97"/>
      <c r="B89" s="196" t="s">
        <v>399</v>
      </c>
      <c r="C89" s="203">
        <v>22.285528251129367</v>
      </c>
      <c r="D89" s="204">
        <v>19.657623155701689</v>
      </c>
      <c r="E89" s="205">
        <v>24.913433346557046</v>
      </c>
      <c r="F89" s="204">
        <v>21.072169111577796</v>
      </c>
      <c r="G89" s="205">
        <v>23.498887390680938</v>
      </c>
      <c r="H89" s="89"/>
    </row>
    <row r="90" spans="1:8" ht="15.75" customHeight="1">
      <c r="A90" s="97"/>
      <c r="B90" s="196" t="s">
        <v>400</v>
      </c>
      <c r="C90" s="203">
        <v>33.755760316314699</v>
      </c>
      <c r="D90" s="204">
        <v>31.491605196661503</v>
      </c>
      <c r="E90" s="205">
        <v>36.019915435967896</v>
      </c>
      <c r="F90" s="204">
        <v>32.269020692825329</v>
      </c>
      <c r="G90" s="205">
        <v>35.24249993980407</v>
      </c>
      <c r="H90" s="89"/>
    </row>
    <row r="91" spans="1:8" ht="15.75" customHeight="1">
      <c r="A91" s="97"/>
      <c r="B91" s="196" t="s">
        <v>402</v>
      </c>
      <c r="C91" s="193">
        <v>1.1057040595238095</v>
      </c>
      <c r="D91" s="194">
        <v>1.0688523816965474</v>
      </c>
      <c r="E91" s="195">
        <v>1.1425557373510715</v>
      </c>
      <c r="F91" s="194">
        <v>1.0754856072789631</v>
      </c>
      <c r="G91" s="195">
        <v>1.1359225117686558</v>
      </c>
      <c r="H91" s="89"/>
    </row>
    <row r="92" spans="1:8" ht="15.75" customHeight="1">
      <c r="A92" s="97"/>
      <c r="B92" s="196" t="s">
        <v>403</v>
      </c>
      <c r="C92" s="191">
        <v>5.1444025729510456E-2</v>
      </c>
      <c r="D92" s="199">
        <v>5.00115810072818E-2</v>
      </c>
      <c r="E92" s="200">
        <v>5.2876470451739113E-2</v>
      </c>
      <c r="F92" s="199">
        <v>5.032175863986392E-2</v>
      </c>
      <c r="G92" s="200">
        <v>5.2566292819156993E-2</v>
      </c>
      <c r="H92" s="89"/>
    </row>
    <row r="93" spans="1:8" ht="15.75" customHeight="1">
      <c r="A93" s="97"/>
      <c r="B93" s="196" t="s">
        <v>404</v>
      </c>
      <c r="C93" s="193">
        <v>1.113503804269582</v>
      </c>
      <c r="D93" s="194">
        <v>1.0377204297593838</v>
      </c>
      <c r="E93" s="195">
        <v>1.1892871787797801</v>
      </c>
      <c r="F93" s="194">
        <v>1.0292515046522039</v>
      </c>
      <c r="G93" s="195">
        <v>1.19775610388696</v>
      </c>
      <c r="H93" s="89"/>
    </row>
    <row r="94" spans="1:8" ht="15.75" customHeight="1">
      <c r="A94" s="97"/>
      <c r="B94" s="196" t="s">
        <v>405</v>
      </c>
      <c r="C94" s="191">
        <v>4.9885915476190472E-2</v>
      </c>
      <c r="D94" s="199">
        <v>4.8108117878196549E-2</v>
      </c>
      <c r="E94" s="200">
        <v>5.1663713074184395E-2</v>
      </c>
      <c r="F94" s="199">
        <v>4.8361903497460522E-2</v>
      </c>
      <c r="G94" s="200">
        <v>5.1409927454920422E-2</v>
      </c>
      <c r="H94" s="89"/>
    </row>
    <row r="95" spans="1:8" ht="15.75" customHeight="1">
      <c r="A95" s="97"/>
      <c r="B95" s="196" t="s">
        <v>434</v>
      </c>
      <c r="C95" s="193">
        <v>0.84408544537136831</v>
      </c>
      <c r="D95" s="194">
        <v>0.66876068406464628</v>
      </c>
      <c r="E95" s="195">
        <v>1.0194102066780903</v>
      </c>
      <c r="F95" s="194">
        <v>0.7738602229764231</v>
      </c>
      <c r="G95" s="195">
        <v>0.91431066776631353</v>
      </c>
      <c r="H95" s="89"/>
    </row>
    <row r="96" spans="1:8" ht="15.75" customHeight="1">
      <c r="A96" s="97"/>
      <c r="B96" s="196" t="s">
        <v>407</v>
      </c>
      <c r="C96" s="203">
        <v>47.801159982010546</v>
      </c>
      <c r="D96" s="204">
        <v>45.340221929636719</v>
      </c>
      <c r="E96" s="205">
        <v>50.262098034384373</v>
      </c>
      <c r="F96" s="204">
        <v>46.281761680478098</v>
      </c>
      <c r="G96" s="205">
        <v>49.320558283542994</v>
      </c>
      <c r="H96" s="89"/>
    </row>
    <row r="97" spans="1:8" ht="15.75" customHeight="1">
      <c r="A97" s="97"/>
      <c r="B97" s="196" t="s">
        <v>408</v>
      </c>
      <c r="C97" s="191">
        <v>4.7310054211171126E-2</v>
      </c>
      <c r="D97" s="199">
        <v>4.5977670580803848E-2</v>
      </c>
      <c r="E97" s="200">
        <v>4.8642437841538405E-2</v>
      </c>
      <c r="F97" s="199">
        <v>4.6053834309238664E-2</v>
      </c>
      <c r="G97" s="200">
        <v>4.8566274113103589E-2</v>
      </c>
      <c r="H97" s="89"/>
    </row>
    <row r="98" spans="1:8" ht="15.75" customHeight="1">
      <c r="A98" s="97"/>
      <c r="B98" s="196" t="s">
        <v>409</v>
      </c>
      <c r="C98" s="203">
        <v>19.015267352602027</v>
      </c>
      <c r="D98" s="204">
        <v>17.88916281622609</v>
      </c>
      <c r="E98" s="205">
        <v>20.141371888977964</v>
      </c>
      <c r="F98" s="204">
        <v>18.413736070848199</v>
      </c>
      <c r="G98" s="205">
        <v>19.616798634355856</v>
      </c>
      <c r="H98" s="89"/>
    </row>
    <row r="99" spans="1:8" ht="15.75" customHeight="1">
      <c r="A99" s="97"/>
      <c r="B99" s="196" t="s">
        <v>411</v>
      </c>
      <c r="C99" s="192">
        <v>69.369318917023335</v>
      </c>
      <c r="D99" s="201">
        <v>65.049459949570206</v>
      </c>
      <c r="E99" s="202">
        <v>73.689177884476464</v>
      </c>
      <c r="F99" s="201">
        <v>65.92445916389687</v>
      </c>
      <c r="G99" s="202">
        <v>72.814178670149801</v>
      </c>
      <c r="H99" s="89"/>
    </row>
    <row r="100" spans="1:8" ht="15.75" customHeight="1">
      <c r="A100" s="97"/>
      <c r="B100" s="196" t="s">
        <v>412</v>
      </c>
      <c r="C100" s="191" t="s">
        <v>218</v>
      </c>
      <c r="D100" s="199" t="s">
        <v>95</v>
      </c>
      <c r="E100" s="200" t="s">
        <v>95</v>
      </c>
      <c r="F100" s="199" t="s">
        <v>95</v>
      </c>
      <c r="G100" s="200" t="s">
        <v>95</v>
      </c>
      <c r="H100" s="89"/>
    </row>
    <row r="101" spans="1:8" ht="15.75" customHeight="1">
      <c r="A101" s="97"/>
      <c r="B101" s="196" t="s">
        <v>413</v>
      </c>
      <c r="C101" s="191">
        <v>0.83066435006725081</v>
      </c>
      <c r="D101" s="199">
        <v>0.80713966219749211</v>
      </c>
      <c r="E101" s="200">
        <v>0.85418903793700951</v>
      </c>
      <c r="F101" s="199">
        <v>0.80560877118281271</v>
      </c>
      <c r="G101" s="200">
        <v>0.85571992895168891</v>
      </c>
      <c r="H101" s="89"/>
    </row>
    <row r="102" spans="1:8" ht="15.75" customHeight="1">
      <c r="A102" s="97"/>
      <c r="B102" s="196" t="s">
        <v>375</v>
      </c>
      <c r="C102" s="193">
        <v>1.4918050744868099</v>
      </c>
      <c r="D102" s="194">
        <v>1.4472960892698927</v>
      </c>
      <c r="E102" s="195">
        <v>1.536314059703727</v>
      </c>
      <c r="F102" s="194">
        <v>1.4644167165534547</v>
      </c>
      <c r="G102" s="195">
        <v>1.519193432420165</v>
      </c>
      <c r="H102" s="89"/>
    </row>
    <row r="103" spans="1:8" ht="15.75" customHeight="1">
      <c r="A103" s="97"/>
      <c r="B103" s="196" t="s">
        <v>414</v>
      </c>
      <c r="C103" s="193">
        <v>6.3587054983705364</v>
      </c>
      <c r="D103" s="194">
        <v>5.9246642983792661</v>
      </c>
      <c r="E103" s="195">
        <v>6.7927466983618068</v>
      </c>
      <c r="F103" s="194">
        <v>6.1017233262097603</v>
      </c>
      <c r="G103" s="195">
        <v>6.6156876705313126</v>
      </c>
      <c r="H103" s="89"/>
    </row>
    <row r="104" spans="1:8" ht="15.75" customHeight="1">
      <c r="A104" s="97"/>
      <c r="B104" s="196" t="s">
        <v>415</v>
      </c>
      <c r="C104" s="193">
        <v>3.6388067676082057</v>
      </c>
      <c r="D104" s="194">
        <v>3.1661982171157232</v>
      </c>
      <c r="E104" s="195">
        <v>4.1114153181006881</v>
      </c>
      <c r="F104" s="194">
        <v>3.2509952362148358</v>
      </c>
      <c r="G104" s="195">
        <v>4.0266182990015755</v>
      </c>
      <c r="H104" s="89"/>
    </row>
    <row r="105" spans="1:8" ht="15.75" customHeight="1">
      <c r="A105" s="97"/>
      <c r="B105" s="196" t="s">
        <v>417</v>
      </c>
      <c r="C105" s="193">
        <v>1.4057421977325641</v>
      </c>
      <c r="D105" s="194">
        <v>1.2961878433614578</v>
      </c>
      <c r="E105" s="195">
        <v>1.5152965521036705</v>
      </c>
      <c r="F105" s="194" t="s">
        <v>95</v>
      </c>
      <c r="G105" s="195" t="s">
        <v>95</v>
      </c>
      <c r="H105" s="89"/>
    </row>
    <row r="106" spans="1:8" ht="15.75" customHeight="1">
      <c r="A106" s="97"/>
      <c r="B106" s="196" t="s">
        <v>418</v>
      </c>
      <c r="C106" s="192">
        <v>51.492347582316853</v>
      </c>
      <c r="D106" s="201">
        <v>49.018972976820336</v>
      </c>
      <c r="E106" s="202">
        <v>53.96572218781337</v>
      </c>
      <c r="F106" s="201">
        <v>49.741779860482318</v>
      </c>
      <c r="G106" s="202">
        <v>53.242915304151389</v>
      </c>
      <c r="H106" s="89"/>
    </row>
    <row r="107" spans="1:8" ht="15.75" customHeight="1">
      <c r="A107" s="97"/>
      <c r="B107" s="196" t="s">
        <v>419</v>
      </c>
      <c r="C107" s="191" t="s">
        <v>111</v>
      </c>
      <c r="D107" s="199" t="s">
        <v>95</v>
      </c>
      <c r="E107" s="200" t="s">
        <v>95</v>
      </c>
      <c r="F107" s="199" t="s">
        <v>95</v>
      </c>
      <c r="G107" s="200" t="s">
        <v>95</v>
      </c>
      <c r="H107" s="89"/>
    </row>
    <row r="108" spans="1:8" ht="15.75" customHeight="1">
      <c r="A108" s="97"/>
      <c r="B108" s="196" t="s">
        <v>421</v>
      </c>
      <c r="C108" s="191">
        <v>6.8437836008109543E-2</v>
      </c>
      <c r="D108" s="199">
        <v>5.3116404699079585E-2</v>
      </c>
      <c r="E108" s="200">
        <v>8.3759267317139494E-2</v>
      </c>
      <c r="F108" s="199" t="s">
        <v>95</v>
      </c>
      <c r="G108" s="200" t="s">
        <v>95</v>
      </c>
      <c r="H108" s="89"/>
    </row>
    <row r="109" spans="1:8" ht="15.75" customHeight="1">
      <c r="A109" s="97"/>
      <c r="B109" s="196" t="s">
        <v>422</v>
      </c>
      <c r="C109" s="203">
        <v>10.106451003572971</v>
      </c>
      <c r="D109" s="204">
        <v>8.8959620525450731</v>
      </c>
      <c r="E109" s="205">
        <v>11.316939954600869</v>
      </c>
      <c r="F109" s="204">
        <v>9.7230988963189589</v>
      </c>
      <c r="G109" s="205">
        <v>10.489803110826983</v>
      </c>
      <c r="H109" s="89"/>
    </row>
    <row r="110" spans="1:8" ht="15.75" customHeight="1">
      <c r="A110" s="97"/>
      <c r="B110" s="196" t="s">
        <v>423</v>
      </c>
      <c r="C110" s="191">
        <v>9.2386844444444435E-2</v>
      </c>
      <c r="D110" s="199">
        <v>8.7402901550962406E-2</v>
      </c>
      <c r="E110" s="200">
        <v>9.7370787337926465E-2</v>
      </c>
      <c r="F110" s="199">
        <v>8.7349891630392487E-2</v>
      </c>
      <c r="G110" s="200">
        <v>9.7423797258496383E-2</v>
      </c>
      <c r="H110" s="89"/>
    </row>
    <row r="111" spans="1:8" ht="15.75" customHeight="1">
      <c r="A111" s="97"/>
      <c r="B111" s="196" t="s">
        <v>424</v>
      </c>
      <c r="C111" s="193">
        <v>0.45417657662814653</v>
      </c>
      <c r="D111" s="194">
        <v>0.42797350735748185</v>
      </c>
      <c r="E111" s="195">
        <v>0.48037964589881121</v>
      </c>
      <c r="F111" s="194">
        <v>0.43074578909595956</v>
      </c>
      <c r="G111" s="195">
        <v>0.4776073641603335</v>
      </c>
      <c r="H111" s="89"/>
    </row>
    <row r="112" spans="1:8" ht="15.75" customHeight="1">
      <c r="A112" s="97"/>
      <c r="B112" s="196" t="s">
        <v>426</v>
      </c>
      <c r="C112" s="193">
        <v>1.2551357664973577</v>
      </c>
      <c r="D112" s="194">
        <v>1.1251609678176855</v>
      </c>
      <c r="E112" s="195">
        <v>1.3851105651770299</v>
      </c>
      <c r="F112" s="194">
        <v>1.1813600660455914</v>
      </c>
      <c r="G112" s="195">
        <v>1.328911466949124</v>
      </c>
      <c r="H112" s="89"/>
    </row>
    <row r="113" spans="1:8" ht="15.75" customHeight="1">
      <c r="A113" s="97"/>
      <c r="B113" s="196" t="s">
        <v>427</v>
      </c>
      <c r="C113" s="203">
        <v>48.312202380952378</v>
      </c>
      <c r="D113" s="204">
        <v>47.122126199322395</v>
      </c>
      <c r="E113" s="205">
        <v>49.502278562582362</v>
      </c>
      <c r="F113" s="204">
        <v>46.744129654741755</v>
      </c>
      <c r="G113" s="205">
        <v>49.880275107163001</v>
      </c>
      <c r="H113" s="89"/>
    </row>
    <row r="114" spans="1:8" ht="15.75" customHeight="1">
      <c r="A114" s="97"/>
      <c r="B114" s="196" t="s">
        <v>435</v>
      </c>
      <c r="C114" s="193">
        <v>0.59131128605050365</v>
      </c>
      <c r="D114" s="194">
        <v>0.51678753013179435</v>
      </c>
      <c r="E114" s="195">
        <v>0.66583504196921295</v>
      </c>
      <c r="F114" s="194">
        <v>0.53455482920842556</v>
      </c>
      <c r="G114" s="195">
        <v>0.64806774289258173</v>
      </c>
      <c r="H114" s="89"/>
    </row>
    <row r="115" spans="1:8" ht="15.75" customHeight="1">
      <c r="A115" s="97"/>
      <c r="B115" s="196" t="s">
        <v>428</v>
      </c>
      <c r="C115" s="193">
        <v>7.823431011873172</v>
      </c>
      <c r="D115" s="194">
        <v>7.2540646623251313</v>
      </c>
      <c r="E115" s="195">
        <v>8.3927973614212128</v>
      </c>
      <c r="F115" s="194">
        <v>7.6074557103626583</v>
      </c>
      <c r="G115" s="195">
        <v>8.0394063133836848</v>
      </c>
      <c r="H115" s="89"/>
    </row>
    <row r="116" spans="1:8" ht="15.75" customHeight="1">
      <c r="A116" s="97"/>
      <c r="B116" s="196" t="s">
        <v>430</v>
      </c>
      <c r="C116" s="192">
        <v>88.942364840900993</v>
      </c>
      <c r="D116" s="201">
        <v>86.515917031810403</v>
      </c>
      <c r="E116" s="202">
        <v>91.368812649991582</v>
      </c>
      <c r="F116" s="201">
        <v>86.796160402242137</v>
      </c>
      <c r="G116" s="202">
        <v>91.088569279559849</v>
      </c>
      <c r="H116" s="89"/>
    </row>
    <row r="117" spans="1:8" ht="15.75" customHeight="1">
      <c r="A117" s="97"/>
      <c r="B117" s="224" t="s">
        <v>431</v>
      </c>
      <c r="C117" s="225">
        <v>16.465312735959127</v>
      </c>
      <c r="D117" s="226">
        <v>13.750424040505841</v>
      </c>
      <c r="E117" s="227">
        <v>19.180201431412414</v>
      </c>
      <c r="F117" s="226">
        <v>15.639766942291086</v>
      </c>
      <c r="G117" s="227">
        <v>17.290858529627169</v>
      </c>
      <c r="H117" s="89"/>
    </row>
    <row r="118" spans="1:8" ht="15.75" customHeight="1">
      <c r="B118" s="291" t="s">
        <v>667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F2:G2"/>
    <mergeCell ref="B2:B3"/>
    <mergeCell ref="A2:A3"/>
    <mergeCell ref="D2:E2"/>
  </mergeCells>
  <conditionalFormatting sqref="A5 A7 A9 A11:A67 A69:A117 C5:G117 A4:G4 A6:G6 A8:G8 A10:G10 A68:G68">
    <cfRule type="expression" dxfId="140" priority="225">
      <formula>IF(CertVal_IsBlnkRow*CertVal_IsBlnkRowNext=1,TRUE,FALSE)</formula>
    </cfRule>
  </conditionalFormatting>
  <conditionalFormatting sqref="B5:B117">
    <cfRule type="expression" dxfId="139" priority="217">
      <formula>IF(CertVal_IsBlnkRow*CertVal_IsBlnkRowNext=1,TRUE,FALSE)</formula>
    </cfRule>
  </conditionalFormatting>
  <conditionalFormatting sqref="B7">
    <cfRule type="expression" dxfId="138" priority="215">
      <formula>IF(CertVal_IsBlnkRow*CertVal_IsBlnkRowNext=1,TRUE,FALSE)</formula>
    </cfRule>
  </conditionalFormatting>
  <conditionalFormatting sqref="B9">
    <cfRule type="expression" dxfId="137" priority="213">
      <formula>IF(CertVal_IsBlnkRow*CertVal_IsBlnkRowNext=1,TRUE,FALSE)</formula>
    </cfRule>
  </conditionalFormatting>
  <conditionalFormatting sqref="B11">
    <cfRule type="expression" dxfId="136" priority="211">
      <formula>IF(CertVal_IsBlnkRow*CertVal_IsBlnkRowNext=1,TRUE,FALSE)</formula>
    </cfRule>
  </conditionalFormatting>
  <conditionalFormatting sqref="B12">
    <cfRule type="expression" dxfId="135" priority="209">
      <formula>IF(CertVal_IsBlnkRow*CertVal_IsBlnkRowNext=1,TRUE,FALSE)</formula>
    </cfRule>
  </conditionalFormatting>
  <conditionalFormatting sqref="B13">
    <cfRule type="expression" dxfId="134" priority="207">
      <formula>IF(CertVal_IsBlnkRow*CertVal_IsBlnkRowNext=1,TRUE,FALSE)</formula>
    </cfRule>
  </conditionalFormatting>
  <conditionalFormatting sqref="B14">
    <cfRule type="expression" dxfId="133" priority="205">
      <formula>IF(CertVal_IsBlnkRow*CertVal_IsBlnkRowNext=1,TRUE,FALSE)</formula>
    </cfRule>
  </conditionalFormatting>
  <conditionalFormatting sqref="B15">
    <cfRule type="expression" dxfId="132" priority="203">
      <formula>IF(CertVal_IsBlnkRow*CertVal_IsBlnkRowNext=1,TRUE,FALSE)</formula>
    </cfRule>
  </conditionalFormatting>
  <conditionalFormatting sqref="B16">
    <cfRule type="expression" dxfId="131" priority="201">
      <formula>IF(CertVal_IsBlnkRow*CertVal_IsBlnkRowNext=1,TRUE,FALSE)</formula>
    </cfRule>
  </conditionalFormatting>
  <conditionalFormatting sqref="B17">
    <cfRule type="expression" dxfId="130" priority="199">
      <formula>IF(CertVal_IsBlnkRow*CertVal_IsBlnkRowNext=1,TRUE,FALSE)</formula>
    </cfRule>
  </conditionalFormatting>
  <conditionalFormatting sqref="B18">
    <cfRule type="expression" dxfId="129" priority="197">
      <formula>IF(CertVal_IsBlnkRow*CertVal_IsBlnkRowNext=1,TRUE,FALSE)</formula>
    </cfRule>
  </conditionalFormatting>
  <conditionalFormatting sqref="B19">
    <cfRule type="expression" dxfId="128" priority="195">
      <formula>IF(CertVal_IsBlnkRow*CertVal_IsBlnkRowNext=1,TRUE,FALSE)</formula>
    </cfRule>
  </conditionalFormatting>
  <conditionalFormatting sqref="B20">
    <cfRule type="expression" dxfId="127" priority="193">
      <formula>IF(CertVal_IsBlnkRow*CertVal_IsBlnkRowNext=1,TRUE,FALSE)</formula>
    </cfRule>
  </conditionalFormatting>
  <conditionalFormatting sqref="B21">
    <cfRule type="expression" dxfId="126" priority="191">
      <formula>IF(CertVal_IsBlnkRow*CertVal_IsBlnkRowNext=1,TRUE,FALSE)</formula>
    </cfRule>
  </conditionalFormatting>
  <conditionalFormatting sqref="B22">
    <cfRule type="expression" dxfId="125" priority="189">
      <formula>IF(CertVal_IsBlnkRow*CertVal_IsBlnkRowNext=1,TRUE,FALSE)</formula>
    </cfRule>
  </conditionalFormatting>
  <conditionalFormatting sqref="B23">
    <cfRule type="expression" dxfId="124" priority="187">
      <formula>IF(CertVal_IsBlnkRow*CertVal_IsBlnkRowNext=1,TRUE,FALSE)</formula>
    </cfRule>
  </conditionalFormatting>
  <conditionalFormatting sqref="B24">
    <cfRule type="expression" dxfId="123" priority="185">
      <formula>IF(CertVal_IsBlnkRow*CertVal_IsBlnkRowNext=1,TRUE,FALSE)</formula>
    </cfRule>
  </conditionalFormatting>
  <conditionalFormatting sqref="B25">
    <cfRule type="expression" dxfId="122" priority="183">
      <formula>IF(CertVal_IsBlnkRow*CertVal_IsBlnkRowNext=1,TRUE,FALSE)</formula>
    </cfRule>
  </conditionalFormatting>
  <conditionalFormatting sqref="B26">
    <cfRule type="expression" dxfId="121" priority="181">
      <formula>IF(CertVal_IsBlnkRow*CertVal_IsBlnkRowNext=1,TRUE,FALSE)</formula>
    </cfRule>
  </conditionalFormatting>
  <conditionalFormatting sqref="B27">
    <cfRule type="expression" dxfId="120" priority="179">
      <formula>IF(CertVal_IsBlnkRow*CertVal_IsBlnkRowNext=1,TRUE,FALSE)</formula>
    </cfRule>
  </conditionalFormatting>
  <conditionalFormatting sqref="B28">
    <cfRule type="expression" dxfId="119" priority="177">
      <formula>IF(CertVal_IsBlnkRow*CertVal_IsBlnkRowNext=1,TRUE,FALSE)</formula>
    </cfRule>
  </conditionalFormatting>
  <conditionalFormatting sqref="B29">
    <cfRule type="expression" dxfId="118" priority="175">
      <formula>IF(CertVal_IsBlnkRow*CertVal_IsBlnkRowNext=1,TRUE,FALSE)</formula>
    </cfRule>
  </conditionalFormatting>
  <conditionalFormatting sqref="B30">
    <cfRule type="expression" dxfId="117" priority="173">
      <formula>IF(CertVal_IsBlnkRow*CertVal_IsBlnkRowNext=1,TRUE,FALSE)</formula>
    </cfRule>
  </conditionalFormatting>
  <conditionalFormatting sqref="B31">
    <cfRule type="expression" dxfId="116" priority="171">
      <formula>IF(CertVal_IsBlnkRow*CertVal_IsBlnkRowNext=1,TRUE,FALSE)</formula>
    </cfRule>
  </conditionalFormatting>
  <conditionalFormatting sqref="B32">
    <cfRule type="expression" dxfId="115" priority="169">
      <formula>IF(CertVal_IsBlnkRow*CertVal_IsBlnkRowNext=1,TRUE,FALSE)</formula>
    </cfRule>
  </conditionalFormatting>
  <conditionalFormatting sqref="B33">
    <cfRule type="expression" dxfId="114" priority="167">
      <formula>IF(CertVal_IsBlnkRow*CertVal_IsBlnkRowNext=1,TRUE,FALSE)</formula>
    </cfRule>
  </conditionalFormatting>
  <conditionalFormatting sqref="B34">
    <cfRule type="expression" dxfId="113" priority="165">
      <formula>IF(CertVal_IsBlnkRow*CertVal_IsBlnkRowNext=1,TRUE,FALSE)</formula>
    </cfRule>
  </conditionalFormatting>
  <conditionalFormatting sqref="B35">
    <cfRule type="expression" dxfId="112" priority="163">
      <formula>IF(CertVal_IsBlnkRow*CertVal_IsBlnkRowNext=1,TRUE,FALSE)</formula>
    </cfRule>
  </conditionalFormatting>
  <conditionalFormatting sqref="B36">
    <cfRule type="expression" dxfId="111" priority="161">
      <formula>IF(CertVal_IsBlnkRow*CertVal_IsBlnkRowNext=1,TRUE,FALSE)</formula>
    </cfRule>
  </conditionalFormatting>
  <conditionalFormatting sqref="B37">
    <cfRule type="expression" dxfId="110" priority="159">
      <formula>IF(CertVal_IsBlnkRow*CertVal_IsBlnkRowNext=1,TRUE,FALSE)</formula>
    </cfRule>
  </conditionalFormatting>
  <conditionalFormatting sqref="B38">
    <cfRule type="expression" dxfId="109" priority="157">
      <formula>IF(CertVal_IsBlnkRow*CertVal_IsBlnkRowNext=1,TRUE,FALSE)</formula>
    </cfRule>
  </conditionalFormatting>
  <conditionalFormatting sqref="B39">
    <cfRule type="expression" dxfId="108" priority="155">
      <formula>IF(CertVal_IsBlnkRow*CertVal_IsBlnkRowNext=1,TRUE,FALSE)</formula>
    </cfRule>
  </conditionalFormatting>
  <conditionalFormatting sqref="B40">
    <cfRule type="expression" dxfId="107" priority="153">
      <formula>IF(CertVal_IsBlnkRow*CertVal_IsBlnkRowNext=1,TRUE,FALSE)</formula>
    </cfRule>
  </conditionalFormatting>
  <conditionalFormatting sqref="B41">
    <cfRule type="expression" dxfId="106" priority="151">
      <formula>IF(CertVal_IsBlnkRow*CertVal_IsBlnkRowNext=1,TRUE,FALSE)</formula>
    </cfRule>
  </conditionalFormatting>
  <conditionalFormatting sqref="B42">
    <cfRule type="expression" dxfId="105" priority="149">
      <formula>IF(CertVal_IsBlnkRow*CertVal_IsBlnkRowNext=1,TRUE,FALSE)</formula>
    </cfRule>
  </conditionalFormatting>
  <conditionalFormatting sqref="B43">
    <cfRule type="expression" dxfId="104" priority="147">
      <formula>IF(CertVal_IsBlnkRow*CertVal_IsBlnkRowNext=1,TRUE,FALSE)</formula>
    </cfRule>
  </conditionalFormatting>
  <conditionalFormatting sqref="B44">
    <cfRule type="expression" dxfId="103" priority="145">
      <formula>IF(CertVal_IsBlnkRow*CertVal_IsBlnkRowNext=1,TRUE,FALSE)</formula>
    </cfRule>
  </conditionalFormatting>
  <conditionalFormatting sqref="B45">
    <cfRule type="expression" dxfId="102" priority="143">
      <formula>IF(CertVal_IsBlnkRow*CertVal_IsBlnkRowNext=1,TRUE,FALSE)</formula>
    </cfRule>
  </conditionalFormatting>
  <conditionalFormatting sqref="B46">
    <cfRule type="expression" dxfId="101" priority="141">
      <formula>IF(CertVal_IsBlnkRow*CertVal_IsBlnkRowNext=1,TRUE,FALSE)</formula>
    </cfRule>
  </conditionalFormatting>
  <conditionalFormatting sqref="B47">
    <cfRule type="expression" dxfId="100" priority="139">
      <formula>IF(CertVal_IsBlnkRow*CertVal_IsBlnkRowNext=1,TRUE,FALSE)</formula>
    </cfRule>
  </conditionalFormatting>
  <conditionalFormatting sqref="B48">
    <cfRule type="expression" dxfId="99" priority="137">
      <formula>IF(CertVal_IsBlnkRow*CertVal_IsBlnkRowNext=1,TRUE,FALSE)</formula>
    </cfRule>
  </conditionalFormatting>
  <conditionalFormatting sqref="B49">
    <cfRule type="expression" dxfId="98" priority="135">
      <formula>IF(CertVal_IsBlnkRow*CertVal_IsBlnkRowNext=1,TRUE,FALSE)</formula>
    </cfRule>
  </conditionalFormatting>
  <conditionalFormatting sqref="B50">
    <cfRule type="expression" dxfId="97" priority="133">
      <formula>IF(CertVal_IsBlnkRow*CertVal_IsBlnkRowNext=1,TRUE,FALSE)</formula>
    </cfRule>
  </conditionalFormatting>
  <conditionalFormatting sqref="B51">
    <cfRule type="expression" dxfId="96" priority="131">
      <formula>IF(CertVal_IsBlnkRow*CertVal_IsBlnkRowNext=1,TRUE,FALSE)</formula>
    </cfRule>
  </conditionalFormatting>
  <conditionalFormatting sqref="B52">
    <cfRule type="expression" dxfId="95" priority="129">
      <formula>IF(CertVal_IsBlnkRow*CertVal_IsBlnkRowNext=1,TRUE,FALSE)</formula>
    </cfRule>
  </conditionalFormatting>
  <conditionalFormatting sqref="B53">
    <cfRule type="expression" dxfId="94" priority="127">
      <formula>IF(CertVal_IsBlnkRow*CertVal_IsBlnkRowNext=1,TRUE,FALSE)</formula>
    </cfRule>
  </conditionalFormatting>
  <conditionalFormatting sqref="B54">
    <cfRule type="expression" dxfId="93" priority="125">
      <formula>IF(CertVal_IsBlnkRow*CertVal_IsBlnkRowNext=1,TRUE,FALSE)</formula>
    </cfRule>
  </conditionalFormatting>
  <conditionalFormatting sqref="B55">
    <cfRule type="expression" dxfId="92" priority="123">
      <formula>IF(CertVal_IsBlnkRow*CertVal_IsBlnkRowNext=1,TRUE,FALSE)</formula>
    </cfRule>
  </conditionalFormatting>
  <conditionalFormatting sqref="B56">
    <cfRule type="expression" dxfId="91" priority="121">
      <formula>IF(CertVal_IsBlnkRow*CertVal_IsBlnkRowNext=1,TRUE,FALSE)</formula>
    </cfRule>
  </conditionalFormatting>
  <conditionalFormatting sqref="B57">
    <cfRule type="expression" dxfId="90" priority="119">
      <formula>IF(CertVal_IsBlnkRow*CertVal_IsBlnkRowNext=1,TRUE,FALSE)</formula>
    </cfRule>
  </conditionalFormatting>
  <conditionalFormatting sqref="B58">
    <cfRule type="expression" dxfId="89" priority="117">
      <formula>IF(CertVal_IsBlnkRow*CertVal_IsBlnkRowNext=1,TRUE,FALSE)</formula>
    </cfRule>
  </conditionalFormatting>
  <conditionalFormatting sqref="B59">
    <cfRule type="expression" dxfId="88" priority="115">
      <formula>IF(CertVal_IsBlnkRow*CertVal_IsBlnkRowNext=1,TRUE,FALSE)</formula>
    </cfRule>
  </conditionalFormatting>
  <conditionalFormatting sqref="B60">
    <cfRule type="expression" dxfId="87" priority="113">
      <formula>IF(CertVal_IsBlnkRow*CertVal_IsBlnkRowNext=1,TRUE,FALSE)</formula>
    </cfRule>
  </conditionalFormatting>
  <conditionalFormatting sqref="B61">
    <cfRule type="expression" dxfId="86" priority="111">
      <formula>IF(CertVal_IsBlnkRow*CertVal_IsBlnkRowNext=1,TRUE,FALSE)</formula>
    </cfRule>
  </conditionalFormatting>
  <conditionalFormatting sqref="B62">
    <cfRule type="expression" dxfId="85" priority="109">
      <formula>IF(CertVal_IsBlnkRow*CertVal_IsBlnkRowNext=1,TRUE,FALSE)</formula>
    </cfRule>
  </conditionalFormatting>
  <conditionalFormatting sqref="B63">
    <cfRule type="expression" dxfId="84" priority="107">
      <formula>IF(CertVal_IsBlnkRow*CertVal_IsBlnkRowNext=1,TRUE,FALSE)</formula>
    </cfRule>
  </conditionalFormatting>
  <conditionalFormatting sqref="B64">
    <cfRule type="expression" dxfId="83" priority="105">
      <formula>IF(CertVal_IsBlnkRow*CertVal_IsBlnkRowNext=1,TRUE,FALSE)</formula>
    </cfRule>
  </conditionalFormatting>
  <conditionalFormatting sqref="B65">
    <cfRule type="expression" dxfId="82" priority="103">
      <formula>IF(CertVal_IsBlnkRow*CertVal_IsBlnkRowNext=1,TRUE,FALSE)</formula>
    </cfRule>
  </conditionalFormatting>
  <conditionalFormatting sqref="B66">
    <cfRule type="expression" dxfId="81" priority="101">
      <formula>IF(CertVal_IsBlnkRow*CertVal_IsBlnkRowNext=1,TRUE,FALSE)</formula>
    </cfRule>
  </conditionalFormatting>
  <conditionalFormatting sqref="B67">
    <cfRule type="expression" dxfId="80" priority="99">
      <formula>IF(CertVal_IsBlnkRow*CertVal_IsBlnkRowNext=1,TRUE,FALSE)</formula>
    </cfRule>
  </conditionalFormatting>
  <conditionalFormatting sqref="B69">
    <cfRule type="expression" dxfId="79" priority="97">
      <formula>IF(CertVal_IsBlnkRow*CertVal_IsBlnkRowNext=1,TRUE,FALSE)</formula>
    </cfRule>
  </conditionalFormatting>
  <conditionalFormatting sqref="B70">
    <cfRule type="expression" dxfId="78" priority="95">
      <formula>IF(CertVal_IsBlnkRow*CertVal_IsBlnkRowNext=1,TRUE,FALSE)</formula>
    </cfRule>
  </conditionalFormatting>
  <conditionalFormatting sqref="B71">
    <cfRule type="expression" dxfId="77" priority="93">
      <formula>IF(CertVal_IsBlnkRow*CertVal_IsBlnkRowNext=1,TRUE,FALSE)</formula>
    </cfRule>
  </conditionalFormatting>
  <conditionalFormatting sqref="B72">
    <cfRule type="expression" dxfId="76" priority="91">
      <formula>IF(CertVal_IsBlnkRow*CertVal_IsBlnkRowNext=1,TRUE,FALSE)</formula>
    </cfRule>
  </conditionalFormatting>
  <conditionalFormatting sqref="B73">
    <cfRule type="expression" dxfId="75" priority="89">
      <formula>IF(CertVal_IsBlnkRow*CertVal_IsBlnkRowNext=1,TRUE,FALSE)</formula>
    </cfRule>
  </conditionalFormatting>
  <conditionalFormatting sqref="B74">
    <cfRule type="expression" dxfId="74" priority="87">
      <formula>IF(CertVal_IsBlnkRow*CertVal_IsBlnkRowNext=1,TRUE,FALSE)</formula>
    </cfRule>
  </conditionalFormatting>
  <conditionalFormatting sqref="B75">
    <cfRule type="expression" dxfId="73" priority="85">
      <formula>IF(CertVal_IsBlnkRow*CertVal_IsBlnkRowNext=1,TRUE,FALSE)</formula>
    </cfRule>
  </conditionalFormatting>
  <conditionalFormatting sqref="B76">
    <cfRule type="expression" dxfId="72" priority="83">
      <formula>IF(CertVal_IsBlnkRow*CertVal_IsBlnkRowNext=1,TRUE,FALSE)</formula>
    </cfRule>
  </conditionalFormatting>
  <conditionalFormatting sqref="B77">
    <cfRule type="expression" dxfId="71" priority="81">
      <formula>IF(CertVal_IsBlnkRow*CertVal_IsBlnkRowNext=1,TRUE,FALSE)</formula>
    </cfRule>
  </conditionalFormatting>
  <conditionalFormatting sqref="B78">
    <cfRule type="expression" dxfId="70" priority="79">
      <formula>IF(CertVal_IsBlnkRow*CertVal_IsBlnkRowNext=1,TRUE,FALSE)</formula>
    </cfRule>
  </conditionalFormatting>
  <conditionalFormatting sqref="B79">
    <cfRule type="expression" dxfId="69" priority="77">
      <formula>IF(CertVal_IsBlnkRow*CertVal_IsBlnkRowNext=1,TRUE,FALSE)</formula>
    </cfRule>
  </conditionalFormatting>
  <conditionalFormatting sqref="B80">
    <cfRule type="expression" dxfId="68" priority="75">
      <formula>IF(CertVal_IsBlnkRow*CertVal_IsBlnkRowNext=1,TRUE,FALSE)</formula>
    </cfRule>
  </conditionalFormatting>
  <conditionalFormatting sqref="B81">
    <cfRule type="expression" dxfId="67" priority="73">
      <formula>IF(CertVal_IsBlnkRow*CertVal_IsBlnkRowNext=1,TRUE,FALSE)</formula>
    </cfRule>
  </conditionalFormatting>
  <conditionalFormatting sqref="B82">
    <cfRule type="expression" dxfId="66" priority="71">
      <formula>IF(CertVal_IsBlnkRow*CertVal_IsBlnkRowNext=1,TRUE,FALSE)</formula>
    </cfRule>
  </conditionalFormatting>
  <conditionalFormatting sqref="B83">
    <cfRule type="expression" dxfId="65" priority="69">
      <formula>IF(CertVal_IsBlnkRow*CertVal_IsBlnkRowNext=1,TRUE,FALSE)</formula>
    </cfRule>
  </conditionalFormatting>
  <conditionalFormatting sqref="B84">
    <cfRule type="expression" dxfId="64" priority="67">
      <formula>IF(CertVal_IsBlnkRow*CertVal_IsBlnkRowNext=1,TRUE,FALSE)</formula>
    </cfRule>
  </conditionalFormatting>
  <conditionalFormatting sqref="B85">
    <cfRule type="expression" dxfId="63" priority="65">
      <formula>IF(CertVal_IsBlnkRow*CertVal_IsBlnkRowNext=1,TRUE,FALSE)</formula>
    </cfRule>
  </conditionalFormatting>
  <conditionalFormatting sqref="B86">
    <cfRule type="expression" dxfId="62" priority="63">
      <formula>IF(CertVal_IsBlnkRow*CertVal_IsBlnkRowNext=1,TRUE,FALSE)</formula>
    </cfRule>
  </conditionalFormatting>
  <conditionalFormatting sqref="B87">
    <cfRule type="expression" dxfId="61" priority="61">
      <formula>IF(CertVal_IsBlnkRow*CertVal_IsBlnkRowNext=1,TRUE,FALSE)</formula>
    </cfRule>
  </conditionalFormatting>
  <conditionalFormatting sqref="B88">
    <cfRule type="expression" dxfId="60" priority="59">
      <formula>IF(CertVal_IsBlnkRow*CertVal_IsBlnkRowNext=1,TRUE,FALSE)</formula>
    </cfRule>
  </conditionalFormatting>
  <conditionalFormatting sqref="B89">
    <cfRule type="expression" dxfId="59" priority="57">
      <formula>IF(CertVal_IsBlnkRow*CertVal_IsBlnkRowNext=1,TRUE,FALSE)</formula>
    </cfRule>
  </conditionalFormatting>
  <conditionalFormatting sqref="B90">
    <cfRule type="expression" dxfId="58" priority="55">
      <formula>IF(CertVal_IsBlnkRow*CertVal_IsBlnkRowNext=1,TRUE,FALSE)</formula>
    </cfRule>
  </conditionalFormatting>
  <conditionalFormatting sqref="B91">
    <cfRule type="expression" dxfId="57" priority="53">
      <formula>IF(CertVal_IsBlnkRow*CertVal_IsBlnkRowNext=1,TRUE,FALSE)</formula>
    </cfRule>
  </conditionalFormatting>
  <conditionalFormatting sqref="B92">
    <cfRule type="expression" dxfId="56" priority="51">
      <formula>IF(CertVal_IsBlnkRow*CertVal_IsBlnkRowNext=1,TRUE,FALSE)</formula>
    </cfRule>
  </conditionalFormatting>
  <conditionalFormatting sqref="B93">
    <cfRule type="expression" dxfId="55" priority="49">
      <formula>IF(CertVal_IsBlnkRow*CertVal_IsBlnkRowNext=1,TRUE,FALSE)</formula>
    </cfRule>
  </conditionalFormatting>
  <conditionalFormatting sqref="B94">
    <cfRule type="expression" dxfId="54" priority="47">
      <formula>IF(CertVal_IsBlnkRow*CertVal_IsBlnkRowNext=1,TRUE,FALSE)</formula>
    </cfRule>
  </conditionalFormatting>
  <conditionalFormatting sqref="B95">
    <cfRule type="expression" dxfId="53" priority="45">
      <formula>IF(CertVal_IsBlnkRow*CertVal_IsBlnkRowNext=1,TRUE,FALSE)</formula>
    </cfRule>
  </conditionalFormatting>
  <conditionalFormatting sqref="B96">
    <cfRule type="expression" dxfId="52" priority="43">
      <formula>IF(CertVal_IsBlnkRow*CertVal_IsBlnkRowNext=1,TRUE,FALSE)</formula>
    </cfRule>
  </conditionalFormatting>
  <conditionalFormatting sqref="B97">
    <cfRule type="expression" dxfId="51" priority="41">
      <formula>IF(CertVal_IsBlnkRow*CertVal_IsBlnkRowNext=1,TRUE,FALSE)</formula>
    </cfRule>
  </conditionalFormatting>
  <conditionalFormatting sqref="B98">
    <cfRule type="expression" dxfId="50" priority="39">
      <formula>IF(CertVal_IsBlnkRow*CertVal_IsBlnkRowNext=1,TRUE,FALSE)</formula>
    </cfRule>
  </conditionalFormatting>
  <conditionalFormatting sqref="B99">
    <cfRule type="expression" dxfId="49" priority="37">
      <formula>IF(CertVal_IsBlnkRow*CertVal_IsBlnkRowNext=1,TRUE,FALSE)</formula>
    </cfRule>
  </conditionalFormatting>
  <conditionalFormatting sqref="B100">
    <cfRule type="expression" dxfId="48" priority="35">
      <formula>IF(CertVal_IsBlnkRow*CertVal_IsBlnkRowNext=1,TRUE,FALSE)</formula>
    </cfRule>
  </conditionalFormatting>
  <conditionalFormatting sqref="B101">
    <cfRule type="expression" dxfId="47" priority="33">
      <formula>IF(CertVal_IsBlnkRow*CertVal_IsBlnkRowNext=1,TRUE,FALSE)</formula>
    </cfRule>
  </conditionalFormatting>
  <conditionalFormatting sqref="B102">
    <cfRule type="expression" dxfId="46" priority="31">
      <formula>IF(CertVal_IsBlnkRow*CertVal_IsBlnkRowNext=1,TRUE,FALSE)</formula>
    </cfRule>
  </conditionalFormatting>
  <conditionalFormatting sqref="B103">
    <cfRule type="expression" dxfId="45" priority="29">
      <formula>IF(CertVal_IsBlnkRow*CertVal_IsBlnkRowNext=1,TRUE,FALSE)</formula>
    </cfRule>
  </conditionalFormatting>
  <conditionalFormatting sqref="B104">
    <cfRule type="expression" dxfId="44" priority="27">
      <formula>IF(CertVal_IsBlnkRow*CertVal_IsBlnkRowNext=1,TRUE,FALSE)</formula>
    </cfRule>
  </conditionalFormatting>
  <conditionalFormatting sqref="B105">
    <cfRule type="expression" dxfId="43" priority="25">
      <formula>IF(CertVal_IsBlnkRow*CertVal_IsBlnkRowNext=1,TRUE,FALSE)</formula>
    </cfRule>
  </conditionalFormatting>
  <conditionalFormatting sqref="B106">
    <cfRule type="expression" dxfId="42" priority="23">
      <formula>IF(CertVal_IsBlnkRow*CertVal_IsBlnkRowNext=1,TRUE,FALSE)</formula>
    </cfRule>
  </conditionalFormatting>
  <conditionalFormatting sqref="B107">
    <cfRule type="expression" dxfId="41" priority="21">
      <formula>IF(CertVal_IsBlnkRow*CertVal_IsBlnkRowNext=1,TRUE,FALSE)</formula>
    </cfRule>
  </conditionalFormatting>
  <conditionalFormatting sqref="B108">
    <cfRule type="expression" dxfId="40" priority="19">
      <formula>IF(CertVal_IsBlnkRow*CertVal_IsBlnkRowNext=1,TRUE,FALSE)</formula>
    </cfRule>
  </conditionalFormatting>
  <conditionalFormatting sqref="B109">
    <cfRule type="expression" dxfId="39" priority="17">
      <formula>IF(CertVal_IsBlnkRow*CertVal_IsBlnkRowNext=1,TRUE,FALSE)</formula>
    </cfRule>
  </conditionalFormatting>
  <conditionalFormatting sqref="B110">
    <cfRule type="expression" dxfId="38" priority="15">
      <formula>IF(CertVal_IsBlnkRow*CertVal_IsBlnkRowNext=1,TRUE,FALSE)</formula>
    </cfRule>
  </conditionalFormatting>
  <conditionalFormatting sqref="B111">
    <cfRule type="expression" dxfId="37" priority="13">
      <formula>IF(CertVal_IsBlnkRow*CertVal_IsBlnkRowNext=1,TRUE,FALSE)</formula>
    </cfRule>
  </conditionalFormatting>
  <conditionalFormatting sqref="B112">
    <cfRule type="expression" dxfId="36" priority="11">
      <formula>IF(CertVal_IsBlnkRow*CertVal_IsBlnkRowNext=1,TRUE,FALSE)</formula>
    </cfRule>
  </conditionalFormatting>
  <conditionalFormatting sqref="B113">
    <cfRule type="expression" dxfId="35" priority="9">
      <formula>IF(CertVal_IsBlnkRow*CertVal_IsBlnkRowNext=1,TRUE,FALSE)</formula>
    </cfRule>
  </conditionalFormatting>
  <conditionalFormatting sqref="B114">
    <cfRule type="expression" dxfId="34" priority="7">
      <formula>IF(CertVal_IsBlnkRow*CertVal_IsBlnkRowNext=1,TRUE,FALSE)</formula>
    </cfRule>
  </conditionalFormatting>
  <conditionalFormatting sqref="B115">
    <cfRule type="expression" dxfId="33" priority="5">
      <formula>IF(CertVal_IsBlnkRow*CertVal_IsBlnkRowNext=1,TRUE,FALSE)</formula>
    </cfRule>
  </conditionalFormatting>
  <conditionalFormatting sqref="B116">
    <cfRule type="expression" dxfId="32" priority="3">
      <formula>IF(CertVal_IsBlnkRow*CertVal_IsBlnkRowNext=1,TRUE,FALSE)</formula>
    </cfRule>
  </conditionalFormatting>
  <conditionalFormatting sqref="B117">
    <cfRule type="expression" dxfId="31" priority="1">
      <formula>IF(CertVal_IsBlnkRow*CertVal_IsBlnkRowNext=1,TRUE,FALSE)</formula>
    </cfRule>
  </conditionalFormatting>
  <hyperlinks>
    <hyperlink ref="B5" location="'Fire Assay'!$A$1" display="'Fire Assay'!$A$1" xr:uid="{4E89A906-2F3E-4C1E-93B6-D9222BE97A9D}"/>
    <hyperlink ref="B7" location="'AR Digest 10-50g'!$A$1" display="'AR Digest 10-50g'!$A$1" xr:uid="{B469DE9B-0C86-4A07-B205-0E37FAEC742A}"/>
    <hyperlink ref="B9" location="'PF ICP'!$A$436" display="'PF ICP'!$A$436" xr:uid="{F8435EE6-8F49-4057-A3C8-2BE7F44AD682}"/>
    <hyperlink ref="B11" location="'4-Acid'!$A$1" display="'4-Acid'!$A$1" xr:uid="{4B29F025-63E3-4301-87E8-5B6CF6174F91}"/>
    <hyperlink ref="B12" location="'4-Acid'!$A$41" display="'4-Acid'!$A$41" xr:uid="{AA8C6FE0-CD44-4BE3-8905-D0D15FE6387D}"/>
    <hyperlink ref="B13" location="'4-Acid'!$A$59" display="'4-Acid'!$A$59" xr:uid="{8ACF1B21-CA78-4D5A-A732-C2839E93D16B}"/>
    <hyperlink ref="B14" location="'4-Acid'!$A$77" display="'4-Acid'!$A$77" xr:uid="{26278817-AB69-4D88-A271-7553F423903D}"/>
    <hyperlink ref="B15" location="'4-Acid'!$A$95" display="'4-Acid'!$A$95" xr:uid="{FC1F3335-3602-4AB2-BD8F-3529684409B1}"/>
    <hyperlink ref="B16" location="'4-Acid'!$A$114" display="'4-Acid'!$A$114" xr:uid="{BC78E2B3-C81B-4C71-87D2-E71A72834368}"/>
    <hyperlink ref="B17" location="'4-Acid'!$A$133" display="'4-Acid'!$A$133" xr:uid="{00D9185C-C7B3-45B5-91DE-3E4CB6D56E23}"/>
    <hyperlink ref="B18" location="'4-Acid'!$A$151" display="'4-Acid'!$A$151" xr:uid="{7A26CE89-6F5C-47A8-A5A1-9A60E24D2424}"/>
    <hyperlink ref="B19" location="'4-Acid'!$A$169" display="'4-Acid'!$A$169" xr:uid="{2AEC2D60-F1D7-42D9-936E-E2670B12D323}"/>
    <hyperlink ref="B20" location="'4-Acid'!$A$187" display="'4-Acid'!$A$187" xr:uid="{7460E339-A85C-410C-9A73-3E7662FD6348}"/>
    <hyperlink ref="B21" location="'4-Acid'!$A$206" display="'4-Acid'!$A$206" xr:uid="{56EB515D-30C7-486F-89DE-03E280DF5D62}"/>
    <hyperlink ref="B22" location="'4-Acid'!$A$224" display="'4-Acid'!$A$224" xr:uid="{6C41587B-77A3-4FB8-A9EB-FA4656DF7E78}"/>
    <hyperlink ref="B23" location="'4-Acid'!$A$243" display="'4-Acid'!$A$243" xr:uid="{1C11B0F6-902C-489F-99D7-22DB75B283F2}"/>
    <hyperlink ref="B24" location="'4-Acid'!$A$261" display="'4-Acid'!$A$261" xr:uid="{D1182C63-6238-46E3-82D9-26EB37CCE3EA}"/>
    <hyperlink ref="B25" location="'4-Acid'!$A$279" display="'4-Acid'!$A$279" xr:uid="{1BB912C0-9E21-403E-9563-6B9681FCECD4}"/>
    <hyperlink ref="B26" location="'4-Acid'!$A$297" display="'4-Acid'!$A$297" xr:uid="{ED15DE81-0A03-48B0-9824-50C40E760391}"/>
    <hyperlink ref="B27" location="'4-Acid'!$A$315" display="'4-Acid'!$A$315" xr:uid="{E3490CFA-1CE1-4FD1-A5FA-8443402DAC2E}"/>
    <hyperlink ref="B28" location="'4-Acid'!$A$333" display="'4-Acid'!$A$333" xr:uid="{46DC4739-D110-4DAB-940B-9EC9FCCA4DDB}"/>
    <hyperlink ref="B29" location="'4-Acid'!$A$351" display="'4-Acid'!$A$351" xr:uid="{AEE8D5D6-C0C7-4884-9C7B-3B100AC221C7}"/>
    <hyperlink ref="B30" location="'4-Acid'!$A$387" display="'4-Acid'!$A$387" xr:uid="{4D49D8D7-A6EF-4017-8E6F-6BE34B3FE683}"/>
    <hyperlink ref="B31" location="'4-Acid'!$A$423" display="'4-Acid'!$A$423" xr:uid="{ED3BA9A7-6F20-4FB7-A4A0-6127C8E22C2B}"/>
    <hyperlink ref="B32" location="'4-Acid'!$A$441" display="'4-Acid'!$A$441" xr:uid="{E9C44E9A-485D-485C-8FB1-69414DB3980F}"/>
    <hyperlink ref="B33" location="'4-Acid'!$A$459" display="'4-Acid'!$A$459" xr:uid="{B47BEE10-BBE1-4DD8-B826-B6B55A1D62F5}"/>
    <hyperlink ref="B34" location="'4-Acid'!$A$477" display="'4-Acid'!$A$477" xr:uid="{3572422B-ADC7-46FA-B826-60E866E754F4}"/>
    <hyperlink ref="B35" location="'4-Acid'!$A$495" display="'4-Acid'!$A$495" xr:uid="{8FB96A90-4E9A-4EE5-B56B-3D684DBA3724}"/>
    <hyperlink ref="B36" location="'4-Acid'!$A$513" display="'4-Acid'!$A$513" xr:uid="{F9C141A4-BB97-4EF3-B6BE-B49811844C69}"/>
    <hyperlink ref="B37" location="'4-Acid'!$A$532" display="'4-Acid'!$A$532" xr:uid="{ADEE3C71-ACB2-44F0-96B3-4B83D2D97D99}"/>
    <hyperlink ref="B38" location="'4-Acid'!$A$550" display="'4-Acid'!$A$550" xr:uid="{6502BA47-D617-49E9-BD48-D698DB395B39}"/>
    <hyperlink ref="B39" location="'4-Acid'!$A$568" display="'4-Acid'!$A$568" xr:uid="{2E877ACA-ADA2-4511-ABBA-88607111FB2C}"/>
    <hyperlink ref="B40" location="'4-Acid'!$A$587" display="'4-Acid'!$A$587" xr:uid="{E174799F-E829-48C7-B391-4189D3A46AFF}"/>
    <hyperlink ref="B41" location="'4-Acid'!$A$623" display="'4-Acid'!$A$623" xr:uid="{D4015251-7869-4F36-8200-702F79C87E99}"/>
    <hyperlink ref="B42" location="'4-Acid'!$A$641" display="'4-Acid'!$A$641" xr:uid="{A15E6127-644E-4AC6-9C88-62B37113EAC9}"/>
    <hyperlink ref="B43" location="'4-Acid'!$A$659" display="'4-Acid'!$A$659" xr:uid="{4F201992-CA11-4C2B-987B-34EC8CB0B79A}"/>
    <hyperlink ref="B44" location="'4-Acid'!$A$677" display="'4-Acid'!$A$677" xr:uid="{46C701CC-7386-4514-A2FF-A31BB2FB0365}"/>
    <hyperlink ref="B45" location="'4-Acid'!$A$695" display="'4-Acid'!$A$695" xr:uid="{829EFE00-2F5E-4E75-8BA2-40F4B07F83EE}"/>
    <hyperlink ref="B46" location="'4-Acid'!$A$713" display="'4-Acid'!$A$713" xr:uid="{C1B5FDA8-70B0-4C95-8EA8-3631DA607000}"/>
    <hyperlink ref="B47" location="'4-Acid'!$A$731" display="'4-Acid'!$A$731" xr:uid="{28567EAA-3538-447D-9C14-5C1DEEBEF949}"/>
    <hyperlink ref="B48" location="'4-Acid'!$A$749" display="'4-Acid'!$A$749" xr:uid="{53F2ABC4-E7DD-4747-A6BF-24D446150B85}"/>
    <hyperlink ref="B49" location="'4-Acid'!$A$767" display="'4-Acid'!$A$767" xr:uid="{05282291-D996-40A1-8430-AA897D1EFC7D}"/>
    <hyperlink ref="B50" location="'4-Acid'!$A$785" display="'4-Acid'!$A$785" xr:uid="{BC015A8D-AD87-4E8F-9325-1C19BD5328B5}"/>
    <hyperlink ref="B51" location="'4-Acid'!$A$804" display="'4-Acid'!$A$804" xr:uid="{4D1A8843-1209-4995-8BD7-9882D93E6537}"/>
    <hyperlink ref="B52" location="'4-Acid'!$A$822" display="'4-Acid'!$A$822" xr:uid="{21834A33-46C2-4201-804D-7BA3954BFA53}"/>
    <hyperlink ref="B53" location="'4-Acid'!$A$840" display="'4-Acid'!$A$840" xr:uid="{72CEE5E2-4F6F-4212-97D5-4BF68D3DCEAF}"/>
    <hyperlink ref="B54" location="'4-Acid'!$A$859" display="'4-Acid'!$A$859" xr:uid="{83666BC0-10A6-4C02-81FF-CF6E4FA2D12B}"/>
    <hyperlink ref="B55" location="'4-Acid'!$A$877" display="'4-Acid'!$A$877" xr:uid="{654AC45A-5262-4756-8442-20CCF41AC239}"/>
    <hyperlink ref="B56" location="'4-Acid'!$A$896" display="'4-Acid'!$A$896" xr:uid="{4195325B-D3BB-4574-A495-C60E2FD4031C}"/>
    <hyperlink ref="B57" location="'4-Acid'!$A$915" display="'4-Acid'!$A$915" xr:uid="{FFED0082-96C6-4F6A-B050-8C2B8452EB30}"/>
    <hyperlink ref="B58" location="'4-Acid'!$A$933" display="'4-Acid'!$A$933" xr:uid="{DF5CAA7C-DFB6-4689-83B0-74C3EB0C828A}"/>
    <hyperlink ref="B59" location="'4-Acid'!$A$951" display="'4-Acid'!$A$951" xr:uid="{FD4C7287-C28E-46E7-99FE-0043CD530922}"/>
    <hyperlink ref="B60" location="'4-Acid'!$A$969" display="'4-Acid'!$A$969" xr:uid="{0A275FF4-07DF-49CE-964B-DAAFFC117E22}"/>
    <hyperlink ref="B61" location="'4-Acid'!$A$987" display="'4-Acid'!$A$987" xr:uid="{D8B41101-BF32-4449-AA86-7BE250DC58C2}"/>
    <hyperlink ref="B62" location="'4-Acid'!$A$1005" display="'4-Acid'!$A$1005" xr:uid="{6E734127-D5D7-4B9C-B2F6-2AB2F72A4708}"/>
    <hyperlink ref="B63" location="'4-Acid'!$A$1023" display="'4-Acid'!$A$1023" xr:uid="{E2A5E5AE-4A49-4F1F-8F83-E9188FC24883}"/>
    <hyperlink ref="B64" location="'4-Acid'!$A$1059" display="'4-Acid'!$A$1059" xr:uid="{F0667067-FD08-45BB-B259-81F2C1B1E535}"/>
    <hyperlink ref="B65" location="'4-Acid'!$A$1077" display="'4-Acid'!$A$1077" xr:uid="{341C106E-2797-4287-A7E2-615185740ABB}"/>
    <hyperlink ref="B66" location="'4-Acid'!$A$1095" display="'4-Acid'!$A$1095" xr:uid="{730EB1C2-523C-4E0B-86D6-EA3C4560FD23}"/>
    <hyperlink ref="B67" location="'4-Acid'!$A$1113" display="'4-Acid'!$A$1113" xr:uid="{6E02352B-7493-4F58-9248-E4342CE15E26}"/>
    <hyperlink ref="B69" location="'Aqua Regia'!$A$1" display="'Aqua Regia'!$A$1" xr:uid="{2FF012F7-507F-4EE8-BFA3-C4FEDF676A14}"/>
    <hyperlink ref="B70" location="'Aqua Regia'!$A$18" display="'Aqua Regia'!$A$18" xr:uid="{92E819F5-5B0D-47BD-8C91-6384FE24745E}"/>
    <hyperlink ref="B71" location="'Aqua Regia'!$A$58" display="'Aqua Regia'!$A$58" xr:uid="{9B5A0B5C-9E63-47C0-990E-C7BBE72311C2}"/>
    <hyperlink ref="B72" location="'Aqua Regia'!$A$94" display="'Aqua Regia'!$A$94" xr:uid="{12E404F2-D6BA-4D22-B693-BED860BE63B9}"/>
    <hyperlink ref="B73" location="'Aqua Regia'!$A$112" display="'Aqua Regia'!$A$112" xr:uid="{3A600752-908E-4B4C-99C6-57B5AA95527D}"/>
    <hyperlink ref="B74" location="'Aqua Regia'!$A$130" display="'Aqua Regia'!$A$130" xr:uid="{400F8FAC-A34E-494E-9328-3DC8282892DC}"/>
    <hyperlink ref="B75" location="'Aqua Regia'!$A$148" display="'Aqua Regia'!$A$148" xr:uid="{DF7521EE-D6B8-475E-BE36-762471E652FF}"/>
    <hyperlink ref="B76" location="'Aqua Regia'!$A$166" display="'Aqua Regia'!$A$166" xr:uid="{630E7949-537A-4E04-B427-3E0DA319593B}"/>
    <hyperlink ref="B77" location="'Aqua Regia'!$A$184" display="'Aqua Regia'!$A$184" xr:uid="{BDC0767D-3E02-4BC8-AC86-F78A3CF31E5A}"/>
    <hyperlink ref="B78" location="'Aqua Regia'!$A$202" display="'Aqua Regia'!$A$202" xr:uid="{D2D1D556-9648-4BD2-A685-3BE7F636EA92}"/>
    <hyperlink ref="B79" location="'Aqua Regia'!$A$221" display="'Aqua Regia'!$A$221" xr:uid="{4DB1D9EB-47FC-4489-A52B-34A1D705BF9C}"/>
    <hyperlink ref="B80" location="'Aqua Regia'!$A$239" display="'Aqua Regia'!$A$239" xr:uid="{CF609476-F407-48C9-83ED-F83BF573429B}"/>
    <hyperlink ref="B81" location="'Aqua Regia'!$A$257" display="'Aqua Regia'!$A$257" xr:uid="{ED94005E-D2F0-4327-8B9F-856DF7E8EB19}"/>
    <hyperlink ref="B82" location="'Aqua Regia'!$A$329" display="'Aqua Regia'!$A$329" xr:uid="{ADEFFD0A-4DC8-46F3-9AD6-A99C32B7038E}"/>
    <hyperlink ref="B83" location="'Aqua Regia'!$A$347" display="'Aqua Regia'!$A$347" xr:uid="{174086ED-D1AA-4E90-AA04-614E494D1AFE}"/>
    <hyperlink ref="B84" location="'Aqua Regia'!$A$383" display="'Aqua Regia'!$A$383" xr:uid="{B38F5C27-ABA1-485B-A4CD-6711D6E9CF12}"/>
    <hyperlink ref="B85" location="'Aqua Regia'!$A$401" display="'Aqua Regia'!$A$401" xr:uid="{62CB2003-2FED-4DAD-BC37-1EEAFB341F0C}"/>
    <hyperlink ref="B86" location="'Aqua Regia'!$A$419" display="'Aqua Regia'!$A$419" xr:uid="{E512AAAB-7921-4716-8F64-67D5A3B9D2FF}"/>
    <hyperlink ref="B87" location="'Aqua Regia'!$A$455" display="'Aqua Regia'!$A$455" xr:uid="{59DCF07F-FB7B-4BD5-A782-1617915D74CE}"/>
    <hyperlink ref="B88" location="'Aqua Regia'!$A$473" display="'Aqua Regia'!$A$473" xr:uid="{13B62633-5DE6-4AB2-A06B-FEBF5F6133C2}"/>
    <hyperlink ref="B89" location="'Aqua Regia'!$A$491" display="'Aqua Regia'!$A$491" xr:uid="{703BD172-1985-4351-9802-ED8A9C038E14}"/>
    <hyperlink ref="B90" location="'Aqua Regia'!$A$509" display="'Aqua Regia'!$A$509" xr:uid="{4826721F-A74A-44E2-8AB2-89C73FA0F871}"/>
    <hyperlink ref="B91" location="'Aqua Regia'!$A$545" display="'Aqua Regia'!$A$545" xr:uid="{D0742EEA-EA2A-4CF3-90A9-B778565B1E73}"/>
    <hyperlink ref="B92" location="'Aqua Regia'!$A$563" display="'Aqua Regia'!$A$563" xr:uid="{03D2F219-9DE1-4B3E-8348-83B627698B1C}"/>
    <hyperlink ref="B93" location="'Aqua Regia'!$A$581" display="'Aqua Regia'!$A$581" xr:uid="{7D7DCABA-1D56-4DF3-996C-286166A2DF0B}"/>
    <hyperlink ref="B94" location="'Aqua Regia'!$A$600" display="'Aqua Regia'!$A$600" xr:uid="{49ED9D48-5EA0-4CC2-A890-05306C7E73C2}"/>
    <hyperlink ref="B95" location="'Aqua Regia'!$A$618" display="'Aqua Regia'!$A$618" xr:uid="{BD2A4727-A378-4B4F-9CA0-03DDA08EC68C}"/>
    <hyperlink ref="B96" location="'Aqua Regia'!$A$655" display="'Aqua Regia'!$A$655" xr:uid="{7070E582-BBE5-43B2-93F0-2A118F88843F}"/>
    <hyperlink ref="B97" location="'Aqua Regia'!$A$673" display="'Aqua Regia'!$A$673" xr:uid="{9C3B8225-F3FC-4BD8-8439-0C62BCDB79F0}"/>
    <hyperlink ref="B98" location="'Aqua Regia'!$A$691" display="'Aqua Regia'!$A$691" xr:uid="{B8D73378-D291-4296-B707-2E2569CD82EF}"/>
    <hyperlink ref="B99" location="'Aqua Regia'!$A$763" display="'Aqua Regia'!$A$763" xr:uid="{DB5025D6-6972-42B3-9D49-005239620DB7}"/>
    <hyperlink ref="B100" location="'Aqua Regia'!$A$781" display="'Aqua Regia'!$A$781" xr:uid="{69892777-244E-4EAC-8725-E274776D8DD3}"/>
    <hyperlink ref="B101" location="'Aqua Regia'!$A$799" display="'Aqua Regia'!$A$799" xr:uid="{D331B418-7875-40F7-883E-9A90A6FE1FAD}"/>
    <hyperlink ref="B102" location="'Aqua Regia'!$A$817" display="'Aqua Regia'!$A$817" xr:uid="{92ECCE37-202C-4C4E-A05E-0F8EB470A22F}"/>
    <hyperlink ref="B103" location="'Aqua Regia'!$A$835" display="'Aqua Regia'!$A$835" xr:uid="{5AEFC1C8-8F15-40D7-906A-07CE077D33DA}"/>
    <hyperlink ref="B104" location="'Aqua Regia'!$A$854" display="'Aqua Regia'!$A$854" xr:uid="{F718381D-F7A9-4A22-85AA-B35560D14E60}"/>
    <hyperlink ref="B105" location="'Aqua Regia'!$A$891" display="'Aqua Regia'!$A$891" xr:uid="{318A39EB-FBFC-49B3-A44B-C17C51E56549}"/>
    <hyperlink ref="B106" location="'Aqua Regia'!$A$909" display="'Aqua Regia'!$A$909" xr:uid="{FFD1EA85-19EF-4C8C-953F-3E65C81BDF7C}"/>
    <hyperlink ref="B107" location="'Aqua Regia'!$A$927" display="'Aqua Regia'!$A$927" xr:uid="{5DD4DEED-4D88-42A0-B54A-D5E00AFA0055}"/>
    <hyperlink ref="B108" location="'Aqua Regia'!$A$963" display="'Aqua Regia'!$A$963" xr:uid="{A2977BA5-5C62-4716-8B15-F37E0411FD62}"/>
    <hyperlink ref="B109" location="'Aqua Regia'!$A$981" display="'Aqua Regia'!$A$981" xr:uid="{92A3F34C-DBF9-4BB4-B1F7-9583CD198FC4}"/>
    <hyperlink ref="B110" location="'Aqua Regia'!$A$999" display="'Aqua Regia'!$A$999" xr:uid="{BEC38948-C37F-47DC-9D94-4B5A65A2AF3C}"/>
    <hyperlink ref="B111" location="'Aqua Regia'!$A$1017" display="'Aqua Regia'!$A$1017" xr:uid="{DD3401BF-0277-47E6-8222-F3E70DE7771F}"/>
    <hyperlink ref="B112" location="'Aqua Regia'!$A$1053" display="'Aqua Regia'!$A$1053" xr:uid="{1C5462B6-7EFC-4E95-AE28-0B473D7AAB9B}"/>
    <hyperlink ref="B113" location="'Aqua Regia'!$A$1072" display="'Aqua Regia'!$A$1072" xr:uid="{89F9B8B1-2024-43EA-8FED-A3521138CADE}"/>
    <hyperlink ref="B114" location="'Aqua Regia'!$A$1090" display="'Aqua Regia'!$A$1090" xr:uid="{8F1380A5-074D-424C-9480-A10E1B950412}"/>
    <hyperlink ref="B115" location="'Aqua Regia'!$A$1109" display="'Aqua Regia'!$A$1109" xr:uid="{9F216748-9B94-40E2-B739-35A081288E1D}"/>
    <hyperlink ref="B116" location="'Aqua Regia'!$A$1146" display="'Aqua Regia'!$A$1146" xr:uid="{08E7C0CA-8FAE-480A-B53B-49DD3DE7C3F3}"/>
    <hyperlink ref="B117" location="'Aqua Regia'!$A$1164" display="'Aqua Regia'!$A$1164" xr:uid="{9AE2D4E3-A41F-4C3A-93A6-7EA4B53B1682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3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1" customWidth="1" collapsed="1"/>
    <col min="2" max="2" width="10.85546875" style="81" customWidth="1"/>
    <col min="3" max="3" width="7.42578125" style="81" customWidth="1"/>
    <col min="4" max="5" width="10.85546875" style="81" customWidth="1"/>
    <col min="6" max="6" width="7.42578125" style="81" customWidth="1"/>
    <col min="7" max="8" width="10.85546875" style="81" customWidth="1"/>
    <col min="9" max="9" width="7.42578125" style="81" customWidth="1"/>
    <col min="10" max="11" width="10.85546875" style="81" customWidth="1"/>
    <col min="12" max="16384" width="9.140625" style="81"/>
  </cols>
  <sheetData>
    <row r="1" spans="1:11" s="7" customFormat="1" ht="23.25" customHeight="1">
      <c r="A1" s="81"/>
      <c r="B1" s="40" t="s">
        <v>664</v>
      </c>
      <c r="C1" s="6"/>
      <c r="D1" s="6"/>
      <c r="E1" s="6"/>
      <c r="F1" s="6"/>
      <c r="G1" s="6"/>
      <c r="H1" s="6"/>
      <c r="I1" s="6"/>
      <c r="J1" s="6"/>
      <c r="K1" s="83"/>
    </row>
    <row r="2" spans="1:11" s="7" customFormat="1" ht="24.75" customHeight="1">
      <c r="A2" s="81"/>
      <c r="B2" s="84" t="s">
        <v>2</v>
      </c>
      <c r="C2" s="173" t="s">
        <v>46</v>
      </c>
      <c r="D2" s="174" t="s">
        <v>47</v>
      </c>
      <c r="E2" s="84" t="s">
        <v>2</v>
      </c>
      <c r="F2" s="175" t="s">
        <v>46</v>
      </c>
      <c r="G2" s="85" t="s">
        <v>47</v>
      </c>
      <c r="H2" s="86" t="s">
        <v>2</v>
      </c>
      <c r="I2" s="175" t="s">
        <v>46</v>
      </c>
      <c r="J2" s="85" t="s">
        <v>47</v>
      </c>
      <c r="K2" s="81"/>
    </row>
    <row r="3" spans="1:11" ht="15.75" customHeight="1">
      <c r="A3" s="82"/>
      <c r="B3" s="177" t="s">
        <v>211</v>
      </c>
      <c r="C3" s="176"/>
      <c r="D3" s="178"/>
      <c r="E3" s="176"/>
      <c r="F3" s="176"/>
      <c r="G3" s="179"/>
      <c r="H3" s="176"/>
      <c r="I3" s="176"/>
      <c r="J3" s="180"/>
    </row>
    <row r="4" spans="1:11" ht="15.75" customHeight="1">
      <c r="A4" s="82"/>
      <c r="B4" s="181" t="s">
        <v>128</v>
      </c>
      <c r="C4" s="172" t="s">
        <v>83</v>
      </c>
      <c r="D4" s="42" t="s">
        <v>109</v>
      </c>
      <c r="E4" s="181" t="s">
        <v>129</v>
      </c>
      <c r="F4" s="172" t="s">
        <v>83</v>
      </c>
      <c r="G4" s="45" t="s">
        <v>109</v>
      </c>
      <c r="H4" s="43" t="s">
        <v>661</v>
      </c>
      <c r="I4" s="172" t="s">
        <v>661</v>
      </c>
      <c r="J4" s="44" t="s">
        <v>661</v>
      </c>
    </row>
    <row r="5" spans="1:11" ht="15.75" customHeight="1">
      <c r="A5" s="82"/>
      <c r="B5" s="177" t="s">
        <v>212</v>
      </c>
      <c r="C5" s="176"/>
      <c r="D5" s="178"/>
      <c r="E5" s="176"/>
      <c r="F5" s="176"/>
      <c r="G5" s="179"/>
      <c r="H5" s="176"/>
      <c r="I5" s="176"/>
      <c r="J5" s="180"/>
    </row>
    <row r="6" spans="1:11" ht="15.75" customHeight="1">
      <c r="A6" s="82"/>
      <c r="B6" s="181" t="s">
        <v>48</v>
      </c>
      <c r="C6" s="172" t="s">
        <v>1</v>
      </c>
      <c r="D6" s="42">
        <v>7.2518541666666696</v>
      </c>
      <c r="E6" s="181" t="s">
        <v>42</v>
      </c>
      <c r="F6" s="172" t="s">
        <v>3</v>
      </c>
      <c r="G6" s="45">
        <v>13.7537847222222</v>
      </c>
      <c r="H6" s="183" t="s">
        <v>60</v>
      </c>
      <c r="I6" s="172" t="s">
        <v>1</v>
      </c>
      <c r="J6" s="182">
        <v>0.80416666666666703</v>
      </c>
    </row>
    <row r="7" spans="1:11" ht="15.75" customHeight="1">
      <c r="A7" s="82"/>
      <c r="B7" s="181" t="s">
        <v>7</v>
      </c>
      <c r="C7" s="172" t="s">
        <v>3</v>
      </c>
      <c r="D7" s="184">
        <v>515.53526319444404</v>
      </c>
      <c r="E7" s="181" t="s">
        <v>54</v>
      </c>
      <c r="F7" s="172" t="s">
        <v>1</v>
      </c>
      <c r="G7" s="185">
        <v>2.8333194444444398</v>
      </c>
      <c r="H7" s="183" t="s">
        <v>9</v>
      </c>
      <c r="I7" s="172" t="s">
        <v>3</v>
      </c>
      <c r="J7" s="45">
        <v>13.519166666666701</v>
      </c>
    </row>
    <row r="8" spans="1:11" ht="15.75" customHeight="1">
      <c r="A8" s="82"/>
      <c r="B8" s="181" t="s">
        <v>10</v>
      </c>
      <c r="C8" s="172" t="s">
        <v>3</v>
      </c>
      <c r="D8" s="184">
        <v>703.57466666666699</v>
      </c>
      <c r="E8" s="181" t="s">
        <v>17</v>
      </c>
      <c r="F8" s="172" t="s">
        <v>3</v>
      </c>
      <c r="G8" s="45">
        <v>39.763804012345702</v>
      </c>
      <c r="H8" s="183" t="s">
        <v>62</v>
      </c>
      <c r="I8" s="172" t="s">
        <v>1</v>
      </c>
      <c r="J8" s="185">
        <v>30.705783333333301</v>
      </c>
    </row>
    <row r="9" spans="1:11" ht="15.75" customHeight="1">
      <c r="A9" s="82"/>
      <c r="B9" s="181" t="s">
        <v>13</v>
      </c>
      <c r="C9" s="172" t="s">
        <v>3</v>
      </c>
      <c r="D9" s="42" t="s">
        <v>109</v>
      </c>
      <c r="E9" s="181" t="s">
        <v>20</v>
      </c>
      <c r="F9" s="172" t="s">
        <v>3</v>
      </c>
      <c r="G9" s="45" t="s">
        <v>109</v>
      </c>
      <c r="H9" s="183" t="s">
        <v>15</v>
      </c>
      <c r="I9" s="172" t="s">
        <v>3</v>
      </c>
      <c r="J9" s="44" t="s">
        <v>97</v>
      </c>
    </row>
    <row r="10" spans="1:11" ht="15.75" customHeight="1">
      <c r="A10" s="82"/>
      <c r="B10" s="181" t="s">
        <v>16</v>
      </c>
      <c r="C10" s="172" t="s">
        <v>3</v>
      </c>
      <c r="D10" s="42" t="s">
        <v>109</v>
      </c>
      <c r="E10" s="181" t="s">
        <v>55</v>
      </c>
      <c r="F10" s="172" t="s">
        <v>1</v>
      </c>
      <c r="G10" s="185">
        <v>1.4071750000000001</v>
      </c>
      <c r="H10" s="183" t="s">
        <v>18</v>
      </c>
      <c r="I10" s="172" t="s">
        <v>3</v>
      </c>
      <c r="J10" s="44">
        <v>108.749007941101</v>
      </c>
    </row>
    <row r="11" spans="1:11" ht="15.75" customHeight="1">
      <c r="A11" s="82"/>
      <c r="B11" s="181" t="s">
        <v>50</v>
      </c>
      <c r="C11" s="172" t="s">
        <v>1</v>
      </c>
      <c r="D11" s="186">
        <v>0.65670833333333301</v>
      </c>
      <c r="E11" s="181" t="s">
        <v>56</v>
      </c>
      <c r="F11" s="172" t="s">
        <v>1</v>
      </c>
      <c r="G11" s="182">
        <v>6.5673340277777797E-2</v>
      </c>
      <c r="H11" s="183" t="s">
        <v>63</v>
      </c>
      <c r="I11" s="172" t="s">
        <v>1</v>
      </c>
      <c r="J11" s="182">
        <v>0.42312499999999997</v>
      </c>
    </row>
    <row r="12" spans="1:11" ht="15.75" customHeight="1">
      <c r="A12" s="82"/>
      <c r="B12" s="181" t="s">
        <v>19</v>
      </c>
      <c r="C12" s="172" t="s">
        <v>3</v>
      </c>
      <c r="D12" s="42" t="s">
        <v>213</v>
      </c>
      <c r="E12" s="181" t="s">
        <v>26</v>
      </c>
      <c r="F12" s="172" t="s">
        <v>3</v>
      </c>
      <c r="G12" s="185">
        <v>3.3599457626028801</v>
      </c>
      <c r="H12" s="183" t="s">
        <v>66</v>
      </c>
      <c r="I12" s="172" t="s">
        <v>3</v>
      </c>
      <c r="J12" s="44">
        <v>83.028625000000005</v>
      </c>
    </row>
    <row r="13" spans="1:11" ht="15.75" customHeight="1">
      <c r="A13" s="82"/>
      <c r="B13" s="181" t="s">
        <v>25</v>
      </c>
      <c r="C13" s="172" t="s">
        <v>3</v>
      </c>
      <c r="D13" s="187">
        <v>19.775972222222201</v>
      </c>
      <c r="E13" s="181" t="s">
        <v>29</v>
      </c>
      <c r="F13" s="172" t="s">
        <v>3</v>
      </c>
      <c r="G13" s="185">
        <v>5.92075</v>
      </c>
      <c r="H13" s="183" t="s">
        <v>35</v>
      </c>
      <c r="I13" s="172" t="s">
        <v>3</v>
      </c>
      <c r="J13" s="44">
        <v>74.447638888888903</v>
      </c>
    </row>
    <row r="14" spans="1:11" ht="15.75" customHeight="1">
      <c r="A14" s="82"/>
      <c r="B14" s="181" t="s">
        <v>51</v>
      </c>
      <c r="C14" s="172" t="s">
        <v>3</v>
      </c>
      <c r="D14" s="184">
        <v>149.72604166666699</v>
      </c>
      <c r="E14" s="181" t="s">
        <v>34</v>
      </c>
      <c r="F14" s="172" t="s">
        <v>3</v>
      </c>
      <c r="G14" s="44">
        <v>53.328639583333299</v>
      </c>
      <c r="H14" s="183" t="s">
        <v>38</v>
      </c>
      <c r="I14" s="172" t="s">
        <v>3</v>
      </c>
      <c r="J14" s="45">
        <v>30.5654166666667</v>
      </c>
    </row>
    <row r="15" spans="1:11" ht="15.75" customHeight="1">
      <c r="A15" s="82"/>
      <c r="B15" s="181" t="s">
        <v>0</v>
      </c>
      <c r="C15" s="172" t="s">
        <v>3</v>
      </c>
      <c r="D15" s="187">
        <v>48.389482253086399</v>
      </c>
      <c r="E15" s="181" t="s">
        <v>58</v>
      </c>
      <c r="F15" s="172" t="s">
        <v>1</v>
      </c>
      <c r="G15" s="182">
        <v>5.4505634259259299E-2</v>
      </c>
      <c r="H15" s="183" t="s">
        <v>44</v>
      </c>
      <c r="I15" s="172" t="s">
        <v>3</v>
      </c>
      <c r="J15" s="44">
        <v>110.96587962963</v>
      </c>
    </row>
    <row r="16" spans="1:11" ht="15.75" customHeight="1">
      <c r="A16" s="82"/>
      <c r="B16" s="181" t="s">
        <v>52</v>
      </c>
      <c r="C16" s="172" t="s">
        <v>1</v>
      </c>
      <c r="D16" s="42">
        <v>3.66445833333333</v>
      </c>
      <c r="E16" s="181" t="s">
        <v>37</v>
      </c>
      <c r="F16" s="172" t="s">
        <v>3</v>
      </c>
      <c r="G16" s="45">
        <v>22.126388310185199</v>
      </c>
      <c r="H16" s="43" t="s">
        <v>661</v>
      </c>
      <c r="I16" s="172" t="s">
        <v>661</v>
      </c>
      <c r="J16" s="44" t="s">
        <v>661</v>
      </c>
    </row>
    <row r="17" spans="1:10" ht="15.75" customHeight="1">
      <c r="A17" s="82"/>
      <c r="B17" s="177" t="s">
        <v>189</v>
      </c>
      <c r="C17" s="176"/>
      <c r="D17" s="178"/>
      <c r="E17" s="176"/>
      <c r="F17" s="176"/>
      <c r="G17" s="179"/>
      <c r="H17" s="176"/>
      <c r="I17" s="176"/>
      <c r="J17" s="180"/>
    </row>
    <row r="18" spans="1:10" ht="15.75" customHeight="1">
      <c r="A18" s="82"/>
      <c r="B18" s="181" t="s">
        <v>82</v>
      </c>
      <c r="C18" s="172" t="s">
        <v>3</v>
      </c>
      <c r="D18" s="42">
        <v>0.35416725255550802</v>
      </c>
      <c r="E18" s="181" t="s">
        <v>29</v>
      </c>
      <c r="F18" s="172" t="s">
        <v>3</v>
      </c>
      <c r="G18" s="185">
        <v>8.00430355582413</v>
      </c>
      <c r="H18" s="43" t="s">
        <v>661</v>
      </c>
      <c r="I18" s="172" t="s">
        <v>661</v>
      </c>
      <c r="J18" s="44" t="s">
        <v>661</v>
      </c>
    </row>
    <row r="19" spans="1:10" ht="15.75" customHeight="1">
      <c r="A19" s="82"/>
      <c r="B19" s="181" t="s">
        <v>53</v>
      </c>
      <c r="C19" s="172" t="s">
        <v>3</v>
      </c>
      <c r="D19" s="42">
        <v>0.118333333333333</v>
      </c>
      <c r="E19" s="181" t="s">
        <v>35</v>
      </c>
      <c r="F19" s="172" t="s">
        <v>3</v>
      </c>
      <c r="G19" s="185">
        <v>2.07622915722364</v>
      </c>
      <c r="H19" s="43" t="s">
        <v>661</v>
      </c>
      <c r="I19" s="172" t="s">
        <v>661</v>
      </c>
      <c r="J19" s="44" t="s">
        <v>661</v>
      </c>
    </row>
    <row r="20" spans="1:10" ht="15.75" customHeight="1">
      <c r="A20" s="82"/>
      <c r="B20" s="177" t="s">
        <v>214</v>
      </c>
      <c r="C20" s="176"/>
      <c r="D20" s="178"/>
      <c r="E20" s="176"/>
      <c r="F20" s="176"/>
      <c r="G20" s="179"/>
      <c r="H20" s="176"/>
      <c r="I20" s="176"/>
      <c r="J20" s="180"/>
    </row>
    <row r="21" spans="1:10" ht="15.75" customHeight="1">
      <c r="A21" s="82"/>
      <c r="B21" s="181" t="s">
        <v>49</v>
      </c>
      <c r="C21" s="172" t="s">
        <v>3</v>
      </c>
      <c r="D21" s="187">
        <v>11.561111111111099</v>
      </c>
      <c r="E21" s="181" t="s">
        <v>11</v>
      </c>
      <c r="F21" s="172" t="s">
        <v>3</v>
      </c>
      <c r="G21" s="185">
        <v>0.31283333333333302</v>
      </c>
      <c r="H21" s="183" t="s">
        <v>129</v>
      </c>
      <c r="I21" s="172" t="s">
        <v>83</v>
      </c>
      <c r="J21" s="185">
        <v>2.5</v>
      </c>
    </row>
    <row r="22" spans="1:10" ht="15.75" customHeight="1">
      <c r="A22" s="82"/>
      <c r="B22" s="181" t="s">
        <v>33</v>
      </c>
      <c r="C22" s="172" t="s">
        <v>3</v>
      </c>
      <c r="D22" s="42">
        <v>1.75508333333333</v>
      </c>
      <c r="E22" s="181" t="s">
        <v>23</v>
      </c>
      <c r="F22" s="172" t="s">
        <v>3</v>
      </c>
      <c r="G22" s="185">
        <v>0.10566666666666701</v>
      </c>
      <c r="H22" s="183" t="s">
        <v>12</v>
      </c>
      <c r="I22" s="172" t="s">
        <v>3</v>
      </c>
      <c r="J22" s="185">
        <v>3.4315833333333301</v>
      </c>
    </row>
    <row r="23" spans="1:10" ht="15.75" customHeight="1">
      <c r="A23" s="82"/>
      <c r="B23" s="181" t="s">
        <v>36</v>
      </c>
      <c r="C23" s="172" t="s">
        <v>3</v>
      </c>
      <c r="D23" s="42">
        <v>0.86016666666666697</v>
      </c>
      <c r="E23" s="181" t="s">
        <v>31</v>
      </c>
      <c r="F23" s="172" t="s">
        <v>3</v>
      </c>
      <c r="G23" s="45">
        <v>18.084333333333301</v>
      </c>
      <c r="H23" s="183" t="s">
        <v>24</v>
      </c>
      <c r="I23" s="172" t="s">
        <v>3</v>
      </c>
      <c r="J23" s="185">
        <v>0.33887499999999998</v>
      </c>
    </row>
    <row r="24" spans="1:10" ht="15.75" customHeight="1">
      <c r="A24" s="82"/>
      <c r="B24" s="181" t="s">
        <v>39</v>
      </c>
      <c r="C24" s="172" t="s">
        <v>3</v>
      </c>
      <c r="D24" s="42">
        <v>0.51258333333333295</v>
      </c>
      <c r="E24" s="181" t="s">
        <v>128</v>
      </c>
      <c r="F24" s="172" t="s">
        <v>83</v>
      </c>
      <c r="G24" s="45" t="s">
        <v>97</v>
      </c>
      <c r="H24" s="183" t="s">
        <v>65</v>
      </c>
      <c r="I24" s="172" t="s">
        <v>3</v>
      </c>
      <c r="J24" s="185">
        <v>0.10875</v>
      </c>
    </row>
    <row r="25" spans="1:10" ht="15.75" customHeight="1">
      <c r="A25" s="82"/>
      <c r="B25" s="181" t="s">
        <v>5</v>
      </c>
      <c r="C25" s="172" t="s">
        <v>3</v>
      </c>
      <c r="D25" s="42">
        <v>2.7514166666666702</v>
      </c>
      <c r="E25" s="181" t="s">
        <v>40</v>
      </c>
      <c r="F25" s="172" t="s">
        <v>3</v>
      </c>
      <c r="G25" s="185">
        <v>4.7502500000000003</v>
      </c>
      <c r="H25" s="183" t="s">
        <v>41</v>
      </c>
      <c r="I25" s="172" t="s">
        <v>3</v>
      </c>
      <c r="J25" s="185">
        <v>0.73854166666666698</v>
      </c>
    </row>
    <row r="26" spans="1:10" ht="15.75" customHeight="1">
      <c r="A26" s="82"/>
      <c r="B26" s="177" t="s">
        <v>140</v>
      </c>
      <c r="C26" s="176"/>
      <c r="D26" s="178"/>
      <c r="E26" s="176"/>
      <c r="F26" s="176"/>
      <c r="G26" s="179"/>
      <c r="H26" s="176"/>
      <c r="I26" s="176"/>
      <c r="J26" s="180"/>
    </row>
    <row r="27" spans="1:10" ht="15.75" customHeight="1">
      <c r="A27" s="82"/>
      <c r="B27" s="181" t="s">
        <v>366</v>
      </c>
      <c r="C27" s="172" t="s">
        <v>1</v>
      </c>
      <c r="D27" s="42">
        <v>13.695</v>
      </c>
      <c r="E27" s="181" t="s">
        <v>112</v>
      </c>
      <c r="F27" s="172" t="s">
        <v>1</v>
      </c>
      <c r="G27" s="185">
        <v>2.4049999999999998</v>
      </c>
      <c r="H27" s="183" t="s">
        <v>367</v>
      </c>
      <c r="I27" s="172" t="s">
        <v>1</v>
      </c>
      <c r="J27" s="185">
        <v>66.86</v>
      </c>
    </row>
    <row r="28" spans="1:10" ht="15.75" customHeight="1">
      <c r="A28" s="82"/>
      <c r="B28" s="181" t="s">
        <v>105</v>
      </c>
      <c r="C28" s="172" t="s">
        <v>1</v>
      </c>
      <c r="D28" s="186">
        <v>0.81200000000000006</v>
      </c>
      <c r="E28" s="181" t="s">
        <v>113</v>
      </c>
      <c r="F28" s="172" t="s">
        <v>1</v>
      </c>
      <c r="G28" s="182">
        <v>7.9500000000000001E-2</v>
      </c>
      <c r="H28" s="183" t="s">
        <v>368</v>
      </c>
      <c r="I28" s="172" t="s">
        <v>1</v>
      </c>
      <c r="J28" s="185">
        <v>2.028</v>
      </c>
    </row>
    <row r="29" spans="1:10" ht="15.75" customHeight="1">
      <c r="A29" s="82"/>
      <c r="B29" s="181" t="s">
        <v>369</v>
      </c>
      <c r="C29" s="172" t="s">
        <v>1</v>
      </c>
      <c r="D29" s="42">
        <v>5.22</v>
      </c>
      <c r="E29" s="181" t="s">
        <v>370</v>
      </c>
      <c r="F29" s="172" t="s">
        <v>1</v>
      </c>
      <c r="G29" s="182">
        <v>0.11899999999999999</v>
      </c>
      <c r="H29" s="183" t="s">
        <v>371</v>
      </c>
      <c r="I29" s="172" t="s">
        <v>1</v>
      </c>
      <c r="J29" s="182">
        <v>0.69</v>
      </c>
    </row>
    <row r="30" spans="1:10" ht="15.75" customHeight="1">
      <c r="A30" s="82"/>
      <c r="B30" s="181" t="s">
        <v>372</v>
      </c>
      <c r="C30" s="172" t="s">
        <v>1</v>
      </c>
      <c r="D30" s="42">
        <v>3.399</v>
      </c>
      <c r="E30" s="181" t="s">
        <v>6</v>
      </c>
      <c r="F30" s="172" t="s">
        <v>1</v>
      </c>
      <c r="G30" s="185">
        <v>1.65</v>
      </c>
      <c r="H30" s="43" t="s">
        <v>661</v>
      </c>
      <c r="I30" s="172" t="s">
        <v>661</v>
      </c>
      <c r="J30" s="44" t="s">
        <v>661</v>
      </c>
    </row>
    <row r="31" spans="1:10" ht="15.75" customHeight="1">
      <c r="A31" s="82"/>
      <c r="B31" s="177" t="s">
        <v>188</v>
      </c>
      <c r="C31" s="176"/>
      <c r="D31" s="178"/>
      <c r="E31" s="176"/>
      <c r="F31" s="176"/>
      <c r="G31" s="179"/>
      <c r="H31" s="176"/>
      <c r="I31" s="176"/>
      <c r="J31" s="180"/>
    </row>
    <row r="32" spans="1:10" ht="15.75" customHeight="1">
      <c r="A32" s="82"/>
      <c r="B32" s="181" t="s">
        <v>373</v>
      </c>
      <c r="C32" s="172" t="s">
        <v>1</v>
      </c>
      <c r="D32" s="42">
        <v>3.605</v>
      </c>
      <c r="E32" s="41" t="s">
        <v>661</v>
      </c>
      <c r="F32" s="172" t="s">
        <v>661</v>
      </c>
      <c r="G32" s="45" t="s">
        <v>661</v>
      </c>
      <c r="H32" s="43" t="s">
        <v>661</v>
      </c>
      <c r="I32" s="172" t="s">
        <v>661</v>
      </c>
      <c r="J32" s="44" t="s">
        <v>661</v>
      </c>
    </row>
    <row r="33" spans="1:10" ht="15.75" customHeight="1">
      <c r="A33" s="82"/>
      <c r="B33" s="177" t="s">
        <v>187</v>
      </c>
      <c r="C33" s="176"/>
      <c r="D33" s="178"/>
      <c r="E33" s="176"/>
      <c r="F33" s="176"/>
      <c r="G33" s="179"/>
      <c r="H33" s="176"/>
      <c r="I33" s="176"/>
      <c r="J33" s="180"/>
    </row>
    <row r="34" spans="1:10" ht="15.75" customHeight="1">
      <c r="A34" s="82"/>
      <c r="B34" s="181" t="s">
        <v>114</v>
      </c>
      <c r="C34" s="172" t="s">
        <v>1</v>
      </c>
      <c r="D34" s="186">
        <v>0.39500000000000002</v>
      </c>
      <c r="E34" s="181" t="s">
        <v>60</v>
      </c>
      <c r="F34" s="172" t="s">
        <v>1</v>
      </c>
      <c r="G34" s="182">
        <v>0.80500000000000005</v>
      </c>
      <c r="H34" s="43" t="s">
        <v>661</v>
      </c>
      <c r="I34" s="172" t="s">
        <v>661</v>
      </c>
      <c r="J34" s="44" t="s">
        <v>661</v>
      </c>
    </row>
    <row r="35" spans="1:10" ht="15.75" customHeight="1">
      <c r="A35" s="82"/>
      <c r="B35" s="177" t="s">
        <v>215</v>
      </c>
      <c r="C35" s="176"/>
      <c r="D35" s="178"/>
      <c r="E35" s="176"/>
      <c r="F35" s="176"/>
      <c r="G35" s="179"/>
      <c r="H35" s="176"/>
      <c r="I35" s="176"/>
      <c r="J35" s="180"/>
    </row>
    <row r="36" spans="1:10" ht="15.75" customHeight="1">
      <c r="A36" s="82"/>
      <c r="B36" s="181" t="s">
        <v>4</v>
      </c>
      <c r="C36" s="172" t="s">
        <v>3</v>
      </c>
      <c r="D36" s="186">
        <v>0.5</v>
      </c>
      <c r="E36" s="181" t="s">
        <v>8</v>
      </c>
      <c r="F36" s="172" t="s">
        <v>3</v>
      </c>
      <c r="G36" s="185">
        <v>6.84</v>
      </c>
      <c r="H36" s="183" t="s">
        <v>12</v>
      </c>
      <c r="I36" s="172" t="s">
        <v>3</v>
      </c>
      <c r="J36" s="185">
        <v>7.375</v>
      </c>
    </row>
    <row r="37" spans="1:10" ht="15.75" customHeight="1">
      <c r="A37" s="82"/>
      <c r="B37" s="181" t="s">
        <v>7</v>
      </c>
      <c r="C37" s="172" t="s">
        <v>3</v>
      </c>
      <c r="D37" s="184">
        <v>533.5</v>
      </c>
      <c r="E37" s="181" t="s">
        <v>11</v>
      </c>
      <c r="F37" s="172" t="s">
        <v>3</v>
      </c>
      <c r="G37" s="185">
        <v>1.17</v>
      </c>
      <c r="H37" s="183" t="s">
        <v>15</v>
      </c>
      <c r="I37" s="172" t="s">
        <v>3</v>
      </c>
      <c r="J37" s="185">
        <v>4</v>
      </c>
    </row>
    <row r="38" spans="1:10" ht="15.75" customHeight="1">
      <c r="A38" s="82"/>
      <c r="B38" s="181" t="s">
        <v>10</v>
      </c>
      <c r="C38" s="172" t="s">
        <v>3</v>
      </c>
      <c r="D38" s="184">
        <v>704</v>
      </c>
      <c r="E38" s="181" t="s">
        <v>14</v>
      </c>
      <c r="F38" s="172" t="s">
        <v>3</v>
      </c>
      <c r="G38" s="182">
        <v>3.7499999999999999E-2</v>
      </c>
      <c r="H38" s="183" t="s">
        <v>18</v>
      </c>
      <c r="I38" s="172" t="s">
        <v>3</v>
      </c>
      <c r="J38" s="44">
        <v>119</v>
      </c>
    </row>
    <row r="39" spans="1:10" ht="15.75" customHeight="1">
      <c r="A39" s="82"/>
      <c r="B39" s="181" t="s">
        <v>13</v>
      </c>
      <c r="C39" s="172" t="s">
        <v>3</v>
      </c>
      <c r="D39" s="42">
        <v>3</v>
      </c>
      <c r="E39" s="181" t="s">
        <v>17</v>
      </c>
      <c r="F39" s="172" t="s">
        <v>3</v>
      </c>
      <c r="G39" s="45">
        <v>41.65</v>
      </c>
      <c r="H39" s="183" t="s">
        <v>21</v>
      </c>
      <c r="I39" s="172" t="s">
        <v>3</v>
      </c>
      <c r="J39" s="185">
        <v>1.19</v>
      </c>
    </row>
    <row r="40" spans="1:10" ht="15.75" customHeight="1">
      <c r="A40" s="82"/>
      <c r="B40" s="181" t="s">
        <v>16</v>
      </c>
      <c r="C40" s="172" t="s">
        <v>3</v>
      </c>
      <c r="D40" s="42">
        <v>0.57999999999999996</v>
      </c>
      <c r="E40" s="181" t="s">
        <v>23</v>
      </c>
      <c r="F40" s="172" t="s">
        <v>3</v>
      </c>
      <c r="G40" s="185">
        <v>0.45500000000000002</v>
      </c>
      <c r="H40" s="183" t="s">
        <v>24</v>
      </c>
      <c r="I40" s="172" t="s">
        <v>3</v>
      </c>
      <c r="J40" s="185">
        <v>0.98</v>
      </c>
    </row>
    <row r="41" spans="1:10" ht="15.75" customHeight="1">
      <c r="A41" s="82"/>
      <c r="B41" s="181" t="s">
        <v>19</v>
      </c>
      <c r="C41" s="172" t="s">
        <v>3</v>
      </c>
      <c r="D41" s="42" t="s">
        <v>110</v>
      </c>
      <c r="E41" s="181" t="s">
        <v>56</v>
      </c>
      <c r="F41" s="172" t="s">
        <v>1</v>
      </c>
      <c r="G41" s="182">
        <v>6.1600000000000002E-2</v>
      </c>
      <c r="H41" s="183" t="s">
        <v>27</v>
      </c>
      <c r="I41" s="172" t="s">
        <v>3</v>
      </c>
      <c r="J41" s="44" t="s">
        <v>98</v>
      </c>
    </row>
    <row r="42" spans="1:10" ht="15.75" customHeight="1">
      <c r="A42" s="82"/>
      <c r="B42" s="181" t="s">
        <v>22</v>
      </c>
      <c r="C42" s="172" t="s">
        <v>3</v>
      </c>
      <c r="D42" s="184">
        <v>81.150000000000006</v>
      </c>
      <c r="E42" s="181" t="s">
        <v>26</v>
      </c>
      <c r="F42" s="172" t="s">
        <v>3</v>
      </c>
      <c r="G42" s="185">
        <v>0.9</v>
      </c>
      <c r="H42" s="183" t="s">
        <v>30</v>
      </c>
      <c r="I42" s="172" t="s">
        <v>3</v>
      </c>
      <c r="J42" s="45">
        <v>16.2</v>
      </c>
    </row>
    <row r="43" spans="1:10" ht="15.75" customHeight="1">
      <c r="A43" s="82"/>
      <c r="B43" s="181" t="s">
        <v>25</v>
      </c>
      <c r="C43" s="172" t="s">
        <v>3</v>
      </c>
      <c r="D43" s="187">
        <v>14.25</v>
      </c>
      <c r="E43" s="181" t="s">
        <v>29</v>
      </c>
      <c r="F43" s="172" t="s">
        <v>3</v>
      </c>
      <c r="G43" s="45">
        <v>14.3</v>
      </c>
      <c r="H43" s="183" t="s">
        <v>63</v>
      </c>
      <c r="I43" s="172" t="s">
        <v>1</v>
      </c>
      <c r="J43" s="182">
        <v>0.42899999999999999</v>
      </c>
    </row>
    <row r="44" spans="1:10" ht="15.75" customHeight="1">
      <c r="A44" s="82"/>
      <c r="B44" s="181" t="s">
        <v>51</v>
      </c>
      <c r="C44" s="172" t="s">
        <v>3</v>
      </c>
      <c r="D44" s="184">
        <v>129</v>
      </c>
      <c r="E44" s="181" t="s">
        <v>31</v>
      </c>
      <c r="F44" s="172" t="s">
        <v>3</v>
      </c>
      <c r="G44" s="45">
        <v>35.799999999999997</v>
      </c>
      <c r="H44" s="183" t="s">
        <v>64</v>
      </c>
      <c r="I44" s="172" t="s">
        <v>3</v>
      </c>
      <c r="J44" s="185">
        <v>1</v>
      </c>
    </row>
    <row r="45" spans="1:10" ht="15.75" customHeight="1">
      <c r="A45" s="82"/>
      <c r="B45" s="181" t="s">
        <v>28</v>
      </c>
      <c r="C45" s="172" t="s">
        <v>3</v>
      </c>
      <c r="D45" s="187">
        <v>10.7</v>
      </c>
      <c r="E45" s="181" t="s">
        <v>34</v>
      </c>
      <c r="F45" s="172" t="s">
        <v>3</v>
      </c>
      <c r="G45" s="44">
        <v>58</v>
      </c>
      <c r="H45" s="183" t="s">
        <v>65</v>
      </c>
      <c r="I45" s="172" t="s">
        <v>3</v>
      </c>
      <c r="J45" s="185">
        <v>0.5</v>
      </c>
    </row>
    <row r="46" spans="1:10" ht="15.75" customHeight="1">
      <c r="A46" s="82"/>
      <c r="B46" s="181" t="s">
        <v>0</v>
      </c>
      <c r="C46" s="172" t="s">
        <v>3</v>
      </c>
      <c r="D46" s="187">
        <v>42</v>
      </c>
      <c r="E46" s="181" t="s">
        <v>37</v>
      </c>
      <c r="F46" s="172" t="s">
        <v>3</v>
      </c>
      <c r="G46" s="45">
        <v>37</v>
      </c>
      <c r="H46" s="183" t="s">
        <v>32</v>
      </c>
      <c r="I46" s="172" t="s">
        <v>3</v>
      </c>
      <c r="J46" s="185">
        <v>3.2850000000000001</v>
      </c>
    </row>
    <row r="47" spans="1:10" ht="15.75" customHeight="1">
      <c r="A47" s="82"/>
      <c r="B47" s="181" t="s">
        <v>33</v>
      </c>
      <c r="C47" s="172" t="s">
        <v>3</v>
      </c>
      <c r="D47" s="42">
        <v>5.4450000000000003</v>
      </c>
      <c r="E47" s="181" t="s">
        <v>40</v>
      </c>
      <c r="F47" s="172" t="s">
        <v>3</v>
      </c>
      <c r="G47" s="185">
        <v>9.6150000000000002</v>
      </c>
      <c r="H47" s="183" t="s">
        <v>66</v>
      </c>
      <c r="I47" s="172" t="s">
        <v>3</v>
      </c>
      <c r="J47" s="44">
        <v>95.35</v>
      </c>
    </row>
    <row r="48" spans="1:10" ht="15.75" customHeight="1">
      <c r="A48" s="82"/>
      <c r="B48" s="181" t="s">
        <v>36</v>
      </c>
      <c r="C48" s="172" t="s">
        <v>3</v>
      </c>
      <c r="D48" s="42">
        <v>3.2450000000000001</v>
      </c>
      <c r="E48" s="181" t="s">
        <v>43</v>
      </c>
      <c r="F48" s="172" t="s">
        <v>3</v>
      </c>
      <c r="G48" s="44">
        <v>163</v>
      </c>
      <c r="H48" s="183" t="s">
        <v>35</v>
      </c>
      <c r="I48" s="172" t="s">
        <v>3</v>
      </c>
      <c r="J48" s="185">
        <v>5</v>
      </c>
    </row>
    <row r="49" spans="1:10" ht="15.75" customHeight="1">
      <c r="A49" s="82"/>
      <c r="B49" s="181" t="s">
        <v>39</v>
      </c>
      <c r="C49" s="172" t="s">
        <v>3</v>
      </c>
      <c r="D49" s="42">
        <v>1.3</v>
      </c>
      <c r="E49" s="181" t="s">
        <v>59</v>
      </c>
      <c r="F49" s="172" t="s">
        <v>3</v>
      </c>
      <c r="G49" s="182">
        <v>4.4999999999999998E-2</v>
      </c>
      <c r="H49" s="183" t="s">
        <v>38</v>
      </c>
      <c r="I49" s="172" t="s">
        <v>3</v>
      </c>
      <c r="J49" s="45">
        <v>31</v>
      </c>
    </row>
    <row r="50" spans="1:10" ht="15.75" customHeight="1">
      <c r="A50" s="82"/>
      <c r="B50" s="181" t="s">
        <v>42</v>
      </c>
      <c r="C50" s="172" t="s">
        <v>3</v>
      </c>
      <c r="D50" s="187">
        <v>17.75</v>
      </c>
      <c r="E50" s="181" t="s">
        <v>6</v>
      </c>
      <c r="F50" s="172" t="s">
        <v>1</v>
      </c>
      <c r="G50" s="185">
        <v>1.67</v>
      </c>
      <c r="H50" s="183" t="s">
        <v>41</v>
      </c>
      <c r="I50" s="172" t="s">
        <v>3</v>
      </c>
      <c r="J50" s="185">
        <v>3.3050000000000002</v>
      </c>
    </row>
    <row r="51" spans="1:10" ht="15.75" customHeight="1">
      <c r="A51" s="82"/>
      <c r="B51" s="181" t="s">
        <v>5</v>
      </c>
      <c r="C51" s="172" t="s">
        <v>3</v>
      </c>
      <c r="D51" s="42">
        <v>5.9850000000000003</v>
      </c>
      <c r="E51" s="181" t="s">
        <v>9</v>
      </c>
      <c r="F51" s="172" t="s">
        <v>3</v>
      </c>
      <c r="G51" s="45">
        <v>13.5</v>
      </c>
      <c r="H51" s="183" t="s">
        <v>44</v>
      </c>
      <c r="I51" s="172" t="s">
        <v>3</v>
      </c>
      <c r="J51" s="44">
        <v>85</v>
      </c>
    </row>
    <row r="52" spans="1:10" ht="15.75" customHeight="1">
      <c r="A52" s="82"/>
      <c r="B52" s="218" t="s">
        <v>82</v>
      </c>
      <c r="C52" s="219" t="s">
        <v>3</v>
      </c>
      <c r="D52" s="220">
        <v>1.35</v>
      </c>
      <c r="E52" s="218" t="s">
        <v>61</v>
      </c>
      <c r="F52" s="219" t="s">
        <v>3</v>
      </c>
      <c r="G52" s="221" t="s">
        <v>109</v>
      </c>
      <c r="H52" s="222" t="s">
        <v>45</v>
      </c>
      <c r="I52" s="219" t="s">
        <v>3</v>
      </c>
      <c r="J52" s="223">
        <v>233</v>
      </c>
    </row>
    <row r="53" spans="1:10" ht="15.75" customHeight="1">
      <c r="B53" s="38" t="s">
        <v>668</v>
      </c>
    </row>
  </sheetData>
  <conditionalFormatting sqref="C3:C52 F3:F52 I3:I52">
    <cfRule type="expression" dxfId="30" priority="2">
      <formula>IndVal_LimitValDiffUOM</formula>
    </cfRule>
  </conditionalFormatting>
  <conditionalFormatting sqref="B3:J52">
    <cfRule type="expression" dxfId="29" priority="1">
      <formula>IF(IndVal_IsBlnkRow*IndVal_IsBlnkRowNext=1,TRUE,FALSE)</formula>
    </cfRule>
  </conditionalFormatting>
  <hyperlinks>
    <hyperlink ref="B4" location="'Fire Assay'!$A$56" display="'Fire Assay'!$A$56" xr:uid="{39FCF378-013B-4A5F-98A4-768778942280}"/>
    <hyperlink ref="E4" location="'Fire Assay'!$A$74" display="'Fire Assay'!$A$74" xr:uid="{6A0D6B15-06FD-4082-AEC4-ECEE6BAD2F8C}"/>
    <hyperlink ref="B6" location="'PF ICP'!$A$1" display="'PF ICP'!$A$1" xr:uid="{2456BA75-5503-45C9-97F5-50FBA04C1C56}"/>
    <hyperlink ref="E6" location="'PF ICP'!$A$222" display="'PF ICP'!$A$222" xr:uid="{BB1520D5-C5E3-4D70-A6A1-9F177B0F25D4}"/>
    <hyperlink ref="H6" location="'PF ICP'!$A$420" display="'PF ICP'!$A$420" xr:uid="{40D1CBAB-63EE-4461-B6A6-2C0E6E2B847D}"/>
    <hyperlink ref="B7" location="'PF ICP'!$A$42" display="'PF ICP'!$A$42" xr:uid="{DCC85F4A-45F9-4162-910F-D30B72C819A9}"/>
    <hyperlink ref="E7" location="'PF ICP'!$A$240" display="'PF ICP'!$A$240" xr:uid="{38E9CBCA-DC7B-489F-9874-3695F1FBACD3}"/>
    <hyperlink ref="H7" location="'PF ICP'!$A$456" display="'PF ICP'!$A$456" xr:uid="{349F45C3-4823-4D47-A060-35B0C0DC6F26}"/>
    <hyperlink ref="B8" location="'PF ICP'!$A$60" display="'PF ICP'!$A$60" xr:uid="{5B5AA5E6-16F1-4848-995C-9E16774347CD}"/>
    <hyperlink ref="E8" location="'PF ICP'!$A$258" display="'PF ICP'!$A$258" xr:uid="{5EECEE7A-5303-439D-95D5-8F313BCD0326}"/>
    <hyperlink ref="H8" location="'PF ICP'!$A$474" display="'PF ICP'!$A$474" xr:uid="{1A8E12EA-6C59-4A16-B171-4F1D86D668C2}"/>
    <hyperlink ref="B9" location="'PF ICP'!$A$78" display="'PF ICP'!$A$78" xr:uid="{CABADC62-1448-45FF-B212-A6F86E4E23CB}"/>
    <hyperlink ref="E9" location="'PF ICP'!$A$276" display="'PF ICP'!$A$276" xr:uid="{C6781E8E-F7DB-4DCE-B2D6-8FE51E120C04}"/>
    <hyperlink ref="H9" location="'PF ICP'!$A$492" display="'PF ICP'!$A$492" xr:uid="{1AE57266-85AB-4A8E-8075-F831812634F1}"/>
    <hyperlink ref="B10" location="'PF ICP'!$A$96" display="'PF ICP'!$A$96" xr:uid="{DFA60E1E-68B7-4BCE-B360-91B51B3A3133}"/>
    <hyperlink ref="E10" location="'PF ICP'!$A$294" display="'PF ICP'!$A$294" xr:uid="{A9E32A9B-9A03-439F-9D2F-6E0E18105DCD}"/>
    <hyperlink ref="H10" location="'PF ICP'!$A$510" display="'PF ICP'!$A$510" xr:uid="{3EC4E066-CD32-4890-B836-B0BB0151F68E}"/>
    <hyperlink ref="B11" location="'PF ICP'!$A$114" display="'PF ICP'!$A$114" xr:uid="{49B062A3-FEF8-4C8C-8C59-B6AF7E43FE04}"/>
    <hyperlink ref="E11" location="'PF ICP'!$A$312" display="'PF ICP'!$A$312" xr:uid="{27E1FA72-6701-46B9-80C5-01B30A19C4C5}"/>
    <hyperlink ref="H11" location="'PF ICP'!$A$528" display="'PF ICP'!$A$528" xr:uid="{35644C59-048A-45F8-BABC-FDBA2672DEF1}"/>
    <hyperlink ref="B12" location="'PF ICP'!$A$132" display="'PF ICP'!$A$132" xr:uid="{54C860A2-1DCC-4E21-8893-3E527B86F90A}"/>
    <hyperlink ref="E12" location="'PF ICP'!$A$330" display="'PF ICP'!$A$330" xr:uid="{221B2ACD-C34B-4A2B-8329-6E2DE9BE7D91}"/>
    <hyperlink ref="H12" location="'PF ICP'!$A$546" display="'PF ICP'!$A$546" xr:uid="{101F22F8-893D-4E9A-BDB4-BA42BF265082}"/>
    <hyperlink ref="B13" location="'PF ICP'!$A$150" display="'PF ICP'!$A$150" xr:uid="{D4EB4C50-41C6-42B9-9E3F-BC71F132B5D8}"/>
    <hyperlink ref="E13" location="'PF ICP'!$A$348" display="'PF ICP'!$A$348" xr:uid="{6A8F3A65-4D80-45AA-BC5C-125AFD6C7C17}"/>
    <hyperlink ref="H13" location="'PF ICP'!$A$564" display="'PF ICP'!$A$564" xr:uid="{86C1ECA7-0B20-49C0-904C-800B118F7EAE}"/>
    <hyperlink ref="B14" location="'PF ICP'!$A$168" display="'PF ICP'!$A$168" xr:uid="{98D7A5AF-38BE-48B5-A947-9989A9B40FE1}"/>
    <hyperlink ref="E14" location="'PF ICP'!$A$366" display="'PF ICP'!$A$366" xr:uid="{E5AF32F0-B4A6-463C-B8C2-BE1957CB3494}"/>
    <hyperlink ref="H14" location="'PF ICP'!$A$582" display="'PF ICP'!$A$582" xr:uid="{1F24C0A8-938D-469D-8B93-809E84E7E099}"/>
    <hyperlink ref="B15" location="'PF ICP'!$A$186" display="'PF ICP'!$A$186" xr:uid="{2A72673C-199E-4D24-9099-D5B9BC344388}"/>
    <hyperlink ref="E15" location="'PF ICP'!$A$384" display="'PF ICP'!$A$384" xr:uid="{243E26E8-648B-450F-8A8B-8256AA603F92}"/>
    <hyperlink ref="H15" location="'PF ICP'!$A$600" display="'PF ICP'!$A$600" xr:uid="{B9B25D1A-BAC5-4BE7-AB9B-9B75EC4B9C93}"/>
    <hyperlink ref="B16" location="'PF ICP'!$A$204" display="'PF ICP'!$A$204" xr:uid="{C977C507-C3C2-46DB-A6CD-13DB0F8BB208}"/>
    <hyperlink ref="E16" location="'PF ICP'!$A$402" display="'PF ICP'!$A$402" xr:uid="{8C83BC84-D531-4004-A69D-E6906C2F5049}"/>
    <hyperlink ref="B18" location="'4-Acid'!$A$371" display="'4-Acid'!$A$371" xr:uid="{FF9BA495-39F1-488D-BADB-4BE29F1B28E8}"/>
    <hyperlink ref="E18" location="'4-Acid'!$A$607" display="'4-Acid'!$A$607" xr:uid="{C63DBA68-4E57-45ED-91C4-A4C2FA4853F3}"/>
    <hyperlink ref="B19" location="'4-Acid'!$A$407" display="'4-Acid'!$A$407" xr:uid="{1C5821B4-4B0D-4FF3-BFD2-BE04CD8CBF9E}"/>
    <hyperlink ref="E19" location="'4-Acid'!$A$1043" display="'4-Acid'!$A$1043" xr:uid="{4342BDA1-1D3F-4B37-A2C3-077B243671B4}"/>
    <hyperlink ref="B21" location="'Aqua Regia'!$A$78" display="'Aqua Regia'!$A$78" xr:uid="{00F0527F-BEA9-4FC6-A414-6C0D217292DC}"/>
    <hyperlink ref="E21" location="'Aqua Regia'!$A$439" display="'Aqua Regia'!$A$439" xr:uid="{6753776C-93FE-4842-B3E7-9F57D1F48B18}"/>
    <hyperlink ref="H21" location="'Aqua Regia'!$A$747" display="'Aqua Regia'!$A$747" xr:uid="{6AC52D8A-3306-44B5-B9E4-BCE72427FA8B}"/>
    <hyperlink ref="B22" location="'Aqua Regia'!$A$277" display="'Aqua Regia'!$A$277" xr:uid="{8A5FCEF6-0A1D-4ED2-917A-9111FBC77425}"/>
    <hyperlink ref="E22" location="'Aqua Regia'!$A$529" display="'Aqua Regia'!$A$529" xr:uid="{EB09C2BE-A82C-419D-B39C-CEEDDF05B07A}"/>
    <hyperlink ref="H22" location="'Aqua Regia'!$A$875" display="'Aqua Regia'!$A$875" xr:uid="{0CF6A238-2E2A-43C8-B627-022E15CAD312}"/>
    <hyperlink ref="B23" location="'Aqua Regia'!$A$295" display="'Aqua Regia'!$A$295" xr:uid="{9C1A03F9-4801-4A40-920A-6ACE7E235BE4}"/>
    <hyperlink ref="E23" location="'Aqua Regia'!$A$639" display="'Aqua Regia'!$A$639" xr:uid="{1ADE4B38-723A-47C8-AA2E-93004471398F}"/>
    <hyperlink ref="H23" location="'Aqua Regia'!$A$947" display="'Aqua Regia'!$A$947" xr:uid="{829E00D9-482F-4C0C-9BF8-BECB94C502BD}"/>
    <hyperlink ref="B24" location="'Aqua Regia'!$A$313" display="'Aqua Regia'!$A$313" xr:uid="{9C8021BF-2CDA-4425-8BC8-2524BA94224F}"/>
    <hyperlink ref="E24" location="'Aqua Regia'!$A$711" display="'Aqua Regia'!$A$711" xr:uid="{6A93890D-033E-456B-A783-EFA145E74565}"/>
    <hyperlink ref="H24" location="'Aqua Regia'!$A$1037" display="'Aqua Regia'!$A$1037" xr:uid="{D328A45F-BE7D-4B55-A56B-D4EE39791F8F}"/>
    <hyperlink ref="B25" location="'Aqua Regia'!$A$367" display="'Aqua Regia'!$A$367" xr:uid="{48A8B8D1-A911-481A-8F49-4A7C624BC9C1}"/>
    <hyperlink ref="E25" location="'Aqua Regia'!$A$729" display="'Aqua Regia'!$A$729" xr:uid="{BC4A8288-684D-4A70-AF6A-E05764D25F1C}"/>
    <hyperlink ref="H25" location="'Aqua Regia'!$A$1130" display="'Aqua Regia'!$A$1130" xr:uid="{288568EB-0CE1-45B6-B4AA-5720EE4FA74B}"/>
    <hyperlink ref="B27" location="'Fusion XRF'!$A$1" display="'Fusion XRF'!$A$1" xr:uid="{1BF6A196-7F98-4DCE-9740-0C9BDE141583}"/>
    <hyperlink ref="E27" location="'Fusion XRF'!$A$80" display="'Fusion XRF'!$A$80" xr:uid="{D0835336-A295-4202-837B-ADE78868CCC7}"/>
    <hyperlink ref="H27" location="'Fusion XRF'!$A$136" display="'Fusion XRF'!$A$136" xr:uid="{704EA468-5E10-4D0C-AF34-B3B8D5DDB11A}"/>
    <hyperlink ref="B28" location="'Fusion XRF'!$A$15" display="'Fusion XRF'!$A$15" xr:uid="{DF5DB91B-F8FF-496F-9BC1-2297DBF735D8}"/>
    <hyperlink ref="E28" location="'Fusion XRF'!$A$94" display="'Fusion XRF'!$A$94" xr:uid="{4F1A24A0-9B3B-48E0-A9A0-DD8636BBC587}"/>
    <hyperlink ref="H28" location="'Fusion XRF'!$A$150" display="'Fusion XRF'!$A$150" xr:uid="{8A7D2DD4-8477-41D7-86D4-F99C5279E2B8}"/>
    <hyperlink ref="B29" location="'Fusion XRF'!$A$52" display="'Fusion XRF'!$A$52" xr:uid="{AEEA95B7-CCED-4CF1-9D11-BF5BA002DBCD}"/>
    <hyperlink ref="E29" location="'Fusion XRF'!$A$108" display="'Fusion XRF'!$A$108" xr:uid="{A0D0DA4F-C70E-4558-9AA4-E8491ACA4EF6}"/>
    <hyperlink ref="H29" location="'Fusion XRF'!$A$164" display="'Fusion XRF'!$A$164" xr:uid="{6D10F581-88A2-491E-9944-AA1E9367F895}"/>
    <hyperlink ref="B30" location="'Fusion XRF'!$A$66" display="'Fusion XRF'!$A$66" xr:uid="{7F54FBCB-9CC4-4098-8F01-86A35DA0DD62}"/>
    <hyperlink ref="E30" location="'Fusion XRF'!$A$122" display="'Fusion XRF'!$A$122" xr:uid="{0CC54329-36A5-40CF-973E-0FBCC2FEC814}"/>
    <hyperlink ref="B32" location="'Thermograv'!$A$1" display="'Thermograv'!$A$1" xr:uid="{3FAE1E5E-F08D-4926-AF95-FAA0EC1EA482}"/>
    <hyperlink ref="B34" location="'IRC'!$A$1" display="'IRC'!$A$1" xr:uid="{FA257884-1362-410A-B1F1-29D40F67CD91}"/>
    <hyperlink ref="E34" location="'IRC'!$A$15" display="'IRC'!$A$15" xr:uid="{35AFBC6B-1115-429A-90F0-E648AF4F1647}"/>
    <hyperlink ref="B36" location="'Laser Ablation'!$A$1" display="'Laser Ablation'!$A$1" xr:uid="{87DA493F-2EC3-4D32-B1EC-55DD09E3E11E}"/>
    <hyperlink ref="E36" location="'Laser Ablation'!$A$262" display="'Laser Ablation'!$A$262" xr:uid="{8DC7DA34-0D1F-4078-ABD4-7FE58F241053}"/>
    <hyperlink ref="H36" location="'Laser Ablation'!$A$500" display="'Laser Ablation'!$A$500" xr:uid="{6154BCB1-5D41-4251-A739-01D4D398BEA5}"/>
    <hyperlink ref="B37" location="'Laser Ablation'!$A$15" display="'Laser Ablation'!$A$15" xr:uid="{B7D9B6AD-E0DC-47F8-9C65-8065D4B109CF}"/>
    <hyperlink ref="E37" location="'Laser Ablation'!$A$276" display="'Laser Ablation'!$A$276" xr:uid="{7C7FE288-5BC0-4273-AF38-0B64D1D67CBF}"/>
    <hyperlink ref="H37" location="'Laser Ablation'!$A$514" display="'Laser Ablation'!$A$514" xr:uid="{9F8B56CE-264F-457A-8DCA-BC0F739FD309}"/>
    <hyperlink ref="B38" location="'Laser Ablation'!$A$52" display="'Laser Ablation'!$A$52" xr:uid="{3EBF39F2-CE8D-45FD-A858-A669E81921EB}"/>
    <hyperlink ref="E38" location="'Laser Ablation'!$A$290" display="'Laser Ablation'!$A$290" xr:uid="{B7EA2334-3D62-41B6-A448-A943467E0DC1}"/>
    <hyperlink ref="H38" location="'Laser Ablation'!$A$528" display="'Laser Ablation'!$A$528" xr:uid="{B38E1F87-2AC2-467D-863D-2CB222ECEA1B}"/>
    <hyperlink ref="B39" location="'Laser Ablation'!$A$66" display="'Laser Ablation'!$A$66" xr:uid="{E1169826-A18E-4F98-B990-D90ADB19FE8E}"/>
    <hyperlink ref="E39" location="'Laser Ablation'!$A$304" display="'Laser Ablation'!$A$304" xr:uid="{CBFDB6FF-5BD2-41C7-909C-BBE7E1EAFE7C}"/>
    <hyperlink ref="H39" location="'Laser Ablation'!$A$542" display="'Laser Ablation'!$A$542" xr:uid="{C3BB85D0-B56E-4425-B013-F86ACF561233}"/>
    <hyperlink ref="B40" location="'Laser Ablation'!$A$80" display="'Laser Ablation'!$A$80" xr:uid="{7C322B8F-5E3F-45CE-B30E-AFE75EE6D909}"/>
    <hyperlink ref="E40" location="'Laser Ablation'!$A$318" display="'Laser Ablation'!$A$318" xr:uid="{F4E0D709-423D-4C56-99E6-16C45E20B4E2}"/>
    <hyperlink ref="H40" location="'Laser Ablation'!$A$556" display="'Laser Ablation'!$A$556" xr:uid="{12F6232D-AF31-4C5C-A154-1537EE42BC11}"/>
    <hyperlink ref="B41" location="'Laser Ablation'!$A$94" display="'Laser Ablation'!$A$94" xr:uid="{2485DC5D-AA83-4C2D-B954-D173E9B13C2C}"/>
    <hyperlink ref="E41" location="'Laser Ablation'!$A$332" display="'Laser Ablation'!$A$332" xr:uid="{409F6964-36B0-4694-944A-CFB4CAF153B7}"/>
    <hyperlink ref="H41" location="'Laser Ablation'!$A$570" display="'Laser Ablation'!$A$570" xr:uid="{E55F27B3-E913-4B7C-8521-2BFED6820806}"/>
    <hyperlink ref="B42" location="'Laser Ablation'!$A$108" display="'Laser Ablation'!$A$108" xr:uid="{A3C8E54E-5A1B-4381-A67D-AA508F59F6C2}"/>
    <hyperlink ref="E42" location="'Laser Ablation'!$A$346" display="'Laser Ablation'!$A$346" xr:uid="{EC6A5735-667F-48AF-BB14-043AC4E2DE64}"/>
    <hyperlink ref="H42" location="'Laser Ablation'!$A$584" display="'Laser Ablation'!$A$584" xr:uid="{22BC6531-8D74-4F9C-BCBB-8BA755C705E1}"/>
    <hyperlink ref="B43" location="'Laser Ablation'!$A$122" display="'Laser Ablation'!$A$122" xr:uid="{B1B9BD5A-F5E3-4F14-B021-9FA2BC36F272}"/>
    <hyperlink ref="E43" location="'Laser Ablation'!$A$360" display="'Laser Ablation'!$A$360" xr:uid="{58B8813F-463F-45F6-BF9F-226857A9E69A}"/>
    <hyperlink ref="H43" location="'Laser Ablation'!$A$598" display="'Laser Ablation'!$A$598" xr:uid="{020AA400-9405-4E8A-81E3-A3CFCC27E650}"/>
    <hyperlink ref="B44" location="'Laser Ablation'!$A$136" display="'Laser Ablation'!$A$136" xr:uid="{4485B4D4-4EF5-417B-8E43-CF56E6A92078}"/>
    <hyperlink ref="E44" location="'Laser Ablation'!$A$374" display="'Laser Ablation'!$A$374" xr:uid="{C33DAB45-898E-4CB9-BD3E-1353486B62D7}"/>
    <hyperlink ref="H44" location="'Laser Ablation'!$A$612" display="'Laser Ablation'!$A$612" xr:uid="{EF36C0CD-A518-462C-842A-FDEF397290FF}"/>
    <hyperlink ref="B45" location="'Laser Ablation'!$A$150" display="'Laser Ablation'!$A$150" xr:uid="{1F3AF76F-6C18-4D08-84CC-38636CD1FB2C}"/>
    <hyperlink ref="E45" location="'Laser Ablation'!$A$388" display="'Laser Ablation'!$A$388" xr:uid="{F20958D0-25B9-47B5-9020-99604A6A2489}"/>
    <hyperlink ref="H45" location="'Laser Ablation'!$A$626" display="'Laser Ablation'!$A$626" xr:uid="{D710155E-B9FF-4BCD-BB48-B0DF2BB199A5}"/>
    <hyperlink ref="B46" location="'Laser Ablation'!$A$164" display="'Laser Ablation'!$A$164" xr:uid="{C6781079-C927-4831-813A-B12355286053}"/>
    <hyperlink ref="E46" location="'Laser Ablation'!$A$402" display="'Laser Ablation'!$A$402" xr:uid="{43DF22C6-2779-4877-B895-9A292126B7F8}"/>
    <hyperlink ref="H46" location="'Laser Ablation'!$A$640" display="'Laser Ablation'!$A$640" xr:uid="{26C4DC65-2CDA-4DAF-BE51-C73F6DC496D7}"/>
    <hyperlink ref="B47" location="'Laser Ablation'!$A$178" display="'Laser Ablation'!$A$178" xr:uid="{784256F6-E5DC-4E2C-BEFC-CF4451EE2777}"/>
    <hyperlink ref="E47" location="'Laser Ablation'!$A$416" display="'Laser Ablation'!$A$416" xr:uid="{283E15E3-717C-4722-BDC0-B5E27118F359}"/>
    <hyperlink ref="H47" location="'Laser Ablation'!$A$654" display="'Laser Ablation'!$A$654" xr:uid="{177472D3-A53D-4138-8758-D140DAB80EA7}"/>
    <hyperlink ref="B48" location="'Laser Ablation'!$A$192" display="'Laser Ablation'!$A$192" xr:uid="{5EAE7A11-1BBE-4502-9565-22DD98336CF8}"/>
    <hyperlink ref="E48" location="'Laser Ablation'!$A$430" display="'Laser Ablation'!$A$430" xr:uid="{6FC6C40F-19DE-47EB-931D-749292EF34A0}"/>
    <hyperlink ref="H48" location="'Laser Ablation'!$A$668" display="'Laser Ablation'!$A$668" xr:uid="{E6C5623E-A39F-4E25-9AC7-64422006102E}"/>
    <hyperlink ref="B49" location="'Laser Ablation'!$A$206" display="'Laser Ablation'!$A$206" xr:uid="{2473B3C8-10CC-4E68-B406-D9E67BBE24E9}"/>
    <hyperlink ref="E49" location="'Laser Ablation'!$A$444" display="'Laser Ablation'!$A$444" xr:uid="{2FBF11EE-455D-40D4-8B27-C30E0F692154}"/>
    <hyperlink ref="H49" location="'Laser Ablation'!$A$682" display="'Laser Ablation'!$A$682" xr:uid="{1D0E556D-157F-4E35-AF9F-082AE57770D4}"/>
    <hyperlink ref="B50" location="'Laser Ablation'!$A$220" display="'Laser Ablation'!$A$220" xr:uid="{D2BB1FE7-9D3F-4D73-8C5A-0EC446C38C2C}"/>
    <hyperlink ref="E50" location="'Laser Ablation'!$A$458" display="'Laser Ablation'!$A$458" xr:uid="{E174D938-5B91-4BFE-862B-BA41DC77053C}"/>
    <hyperlink ref="H50" location="'Laser Ablation'!$A$696" display="'Laser Ablation'!$A$696" xr:uid="{D9ACE0DE-AAA0-4A79-BDDB-69D0C49CEC10}"/>
    <hyperlink ref="B51" location="'Laser Ablation'!$A$234" display="'Laser Ablation'!$A$234" xr:uid="{A495BF02-7ADD-4256-A1D9-3E5389221CC0}"/>
    <hyperlink ref="E51" location="'Laser Ablation'!$A$472" display="'Laser Ablation'!$A$472" xr:uid="{F8313E6A-3AED-4AE8-8AF3-E265C334D0E7}"/>
    <hyperlink ref="H51" location="'Laser Ablation'!$A$710" display="'Laser Ablation'!$A$710" xr:uid="{6AC3503A-CA96-4F2C-AC4E-0EC3195CDD04}"/>
    <hyperlink ref="B52" location="'Laser Ablation'!$A$248" display="'Laser Ablation'!$A$248" xr:uid="{D65ED9F8-5EDE-4785-8D2A-EE8E73756A02}"/>
    <hyperlink ref="E52" location="'Laser Ablation'!$A$486" display="'Laser Ablation'!$A$486" xr:uid="{5C7F862C-636B-4FCC-9070-558FC5CF67C9}"/>
    <hyperlink ref="H52" location="'Laser Ablation'!$A$724" display="'Laser Ablation'!$A$724" xr:uid="{33E61F9C-309C-40C5-A874-2E2C6E2A8FE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40" t="s">
        <v>663</v>
      </c>
      <c r="C1" s="40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95</v>
      </c>
      <c r="C4" s="50" t="s">
        <v>137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2" t="s">
        <v>138</v>
      </c>
    </row>
    <row r="8" spans="2:10" ht="15" customHeight="1" thickBot="1">
      <c r="B8" s="50" t="s">
        <v>86</v>
      </c>
      <c r="C8" s="92" t="s">
        <v>139</v>
      </c>
    </row>
    <row r="9" spans="2:10" ht="15" customHeight="1">
      <c r="B9" s="77" t="s">
        <v>136</v>
      </c>
      <c r="C9" s="171"/>
    </row>
    <row r="10" spans="2:10" ht="15" customHeight="1">
      <c r="B10" s="50" t="s">
        <v>287</v>
      </c>
      <c r="C10" s="50" t="s">
        <v>327</v>
      </c>
    </row>
    <row r="11" spans="2:10" ht="15" customHeight="1">
      <c r="B11" s="50" t="s">
        <v>275</v>
      </c>
      <c r="C11" s="50" t="s">
        <v>328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119</v>
      </c>
      <c r="C12" s="50" t="s">
        <v>329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276</v>
      </c>
      <c r="C13" s="50" t="s">
        <v>330</v>
      </c>
    </row>
    <row r="14" spans="2:10" ht="15" customHeight="1">
      <c r="B14" s="50" t="s">
        <v>326</v>
      </c>
      <c r="C14" s="50" t="s">
        <v>331</v>
      </c>
    </row>
    <row r="15" spans="2:10" ht="15" customHeight="1">
      <c r="B15" s="50" t="s">
        <v>270</v>
      </c>
      <c r="C15" s="50" t="s">
        <v>332</v>
      </c>
    </row>
    <row r="16" spans="2:10" ht="15" customHeight="1">
      <c r="B16" s="50" t="s">
        <v>269</v>
      </c>
      <c r="C16" s="50" t="s">
        <v>333</v>
      </c>
    </row>
    <row r="17" spans="2:3" ht="15" customHeight="1">
      <c r="B17" s="50" t="s">
        <v>271</v>
      </c>
      <c r="C17" s="50" t="s">
        <v>334</v>
      </c>
    </row>
    <row r="18" spans="2:3" ht="15" customHeight="1">
      <c r="B18" s="50" t="s">
        <v>294</v>
      </c>
      <c r="C18" s="50" t="s">
        <v>335</v>
      </c>
    </row>
    <row r="19" spans="2:3" ht="15" customHeight="1">
      <c r="B19" s="50" t="s">
        <v>100</v>
      </c>
      <c r="C19" s="50" t="s">
        <v>336</v>
      </c>
    </row>
    <row r="20" spans="2:3" ht="15" customHeight="1">
      <c r="B20" s="50" t="s">
        <v>256</v>
      </c>
      <c r="C20" s="50" t="s">
        <v>337</v>
      </c>
    </row>
    <row r="21" spans="2:3" ht="15" customHeight="1">
      <c r="B21" s="50" t="s">
        <v>257</v>
      </c>
      <c r="C21" s="50" t="s">
        <v>338</v>
      </c>
    </row>
    <row r="22" spans="2:3" ht="15" customHeight="1">
      <c r="B22" s="50" t="s">
        <v>305</v>
      </c>
      <c r="C22" s="50" t="s">
        <v>339</v>
      </c>
    </row>
    <row r="23" spans="2:3" ht="15" customHeight="1">
      <c r="B23" s="50" t="s">
        <v>118</v>
      </c>
      <c r="C23" s="50" t="s">
        <v>340</v>
      </c>
    </row>
    <row r="24" spans="2:3" ht="15" customHeight="1">
      <c r="B24" s="50" t="s">
        <v>101</v>
      </c>
      <c r="C24" s="50" t="s">
        <v>341</v>
      </c>
    </row>
    <row r="25" spans="2:3" ht="15" customHeight="1">
      <c r="B25" s="50" t="s">
        <v>325</v>
      </c>
      <c r="C25" s="50" t="s">
        <v>342</v>
      </c>
    </row>
    <row r="26" spans="2:3" ht="15" customHeight="1">
      <c r="B26" s="50" t="s">
        <v>306</v>
      </c>
      <c r="C26" s="50" t="s">
        <v>343</v>
      </c>
    </row>
    <row r="27" spans="2:3" ht="15" customHeight="1">
      <c r="B27" s="50" t="s">
        <v>102</v>
      </c>
      <c r="C27" s="50" t="s">
        <v>344</v>
      </c>
    </row>
    <row r="28" spans="2:3" ht="15" customHeight="1">
      <c r="B28" s="50" t="s">
        <v>103</v>
      </c>
      <c r="C28" s="50" t="s">
        <v>345</v>
      </c>
    </row>
    <row r="29" spans="2:3" ht="15" customHeight="1">
      <c r="B29" s="51" t="s">
        <v>104</v>
      </c>
      <c r="C29" s="51" t="s">
        <v>346</v>
      </c>
    </row>
    <row r="30" spans="2:3" ht="15" customHeight="1">
      <c r="B30" s="65"/>
      <c r="C30" s="66"/>
    </row>
    <row r="31" spans="2:3" ht="15">
      <c r="B31" s="67" t="s">
        <v>130</v>
      </c>
      <c r="C31" s="68" t="s">
        <v>123</v>
      </c>
    </row>
    <row r="32" spans="2:3">
      <c r="B32" s="69"/>
      <c r="C32" s="68"/>
    </row>
    <row r="33" spans="2:3">
      <c r="B33" s="70" t="s">
        <v>127</v>
      </c>
      <c r="C33" s="71" t="s">
        <v>126</v>
      </c>
    </row>
    <row r="34" spans="2:3">
      <c r="B34" s="69"/>
      <c r="C34" s="68"/>
    </row>
    <row r="35" spans="2:3">
      <c r="B35" s="72" t="s">
        <v>124</v>
      </c>
      <c r="C35" s="71" t="s">
        <v>125</v>
      </c>
    </row>
    <row r="36" spans="2:3">
      <c r="B36" s="73"/>
      <c r="C36" s="74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4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4" customWidth="1"/>
    <col min="3" max="3" width="88.7109375" style="4" customWidth="1"/>
    <col min="4" max="16384" width="9.140625" style="4"/>
  </cols>
  <sheetData>
    <row r="1" spans="2:9" ht="23.25" customHeight="1">
      <c r="B1" s="75" t="s">
        <v>662</v>
      </c>
      <c r="C1" s="40"/>
    </row>
    <row r="2" spans="2:9" ht="27.95" customHeight="1">
      <c r="B2" s="76" t="s">
        <v>131</v>
      </c>
      <c r="C2" s="48" t="s">
        <v>132</v>
      </c>
    </row>
    <row r="3" spans="2:9" ht="15" customHeight="1">
      <c r="B3" s="169"/>
      <c r="C3" s="49" t="s">
        <v>133</v>
      </c>
    </row>
    <row r="4" spans="2:9" ht="15" customHeight="1">
      <c r="B4" s="170"/>
      <c r="C4" s="50" t="s">
        <v>347</v>
      </c>
    </row>
    <row r="5" spans="2:9" ht="15" customHeight="1">
      <c r="B5" s="170"/>
      <c r="C5" s="50" t="s">
        <v>348</v>
      </c>
    </row>
    <row r="6" spans="2:9" ht="15" customHeight="1">
      <c r="B6" s="170"/>
      <c r="C6" s="50" t="s">
        <v>349</v>
      </c>
    </row>
    <row r="7" spans="2:9" ht="15" customHeight="1">
      <c r="B7" s="170"/>
      <c r="C7" s="50" t="s">
        <v>134</v>
      </c>
    </row>
    <row r="8" spans="2:9" ht="15" customHeight="1">
      <c r="B8" s="170"/>
      <c r="C8" s="50" t="s">
        <v>350</v>
      </c>
    </row>
    <row r="9" spans="2:9" ht="15" customHeight="1">
      <c r="B9" s="170"/>
      <c r="C9" s="50" t="s">
        <v>351</v>
      </c>
      <c r="D9" s="5"/>
      <c r="E9" s="5"/>
      <c r="G9" s="5"/>
      <c r="H9" s="5"/>
      <c r="I9" s="5"/>
    </row>
    <row r="10" spans="2:9" ht="15" customHeight="1">
      <c r="B10" s="170"/>
      <c r="C10" s="50" t="s">
        <v>352</v>
      </c>
      <c r="D10" s="5"/>
      <c r="E10" s="5"/>
      <c r="G10" s="5"/>
      <c r="H10" s="5"/>
      <c r="I10" s="5"/>
    </row>
    <row r="11" spans="2:9" ht="15" customHeight="1">
      <c r="B11" s="170"/>
      <c r="C11" s="50" t="s">
        <v>353</v>
      </c>
    </row>
    <row r="12" spans="2:9" ht="15" customHeight="1">
      <c r="B12" s="170"/>
      <c r="C12" s="50" t="s">
        <v>354</v>
      </c>
    </row>
    <row r="13" spans="2:9" ht="15" customHeight="1">
      <c r="B13" s="170"/>
      <c r="C13" s="50" t="s">
        <v>355</v>
      </c>
    </row>
    <row r="14" spans="2:9" ht="15" customHeight="1">
      <c r="B14" s="170"/>
      <c r="C14" s="50" t="s">
        <v>356</v>
      </c>
    </row>
    <row r="15" spans="2:9" ht="15" customHeight="1">
      <c r="B15" s="170"/>
      <c r="C15" s="50" t="s">
        <v>135</v>
      </c>
    </row>
    <row r="16" spans="2:9" ht="15" customHeight="1">
      <c r="B16" s="170"/>
      <c r="C16" s="50" t="s">
        <v>357</v>
      </c>
    </row>
    <row r="17" spans="2:3" ht="15" customHeight="1">
      <c r="B17" s="170"/>
      <c r="C17" s="50" t="s">
        <v>358</v>
      </c>
    </row>
    <row r="18" spans="2:3" ht="15" customHeight="1">
      <c r="B18" s="170"/>
      <c r="C18" s="50" t="s">
        <v>359</v>
      </c>
    </row>
    <row r="19" spans="2:3" ht="15" customHeight="1">
      <c r="B19" s="170"/>
      <c r="C19" s="50" t="s">
        <v>360</v>
      </c>
    </row>
    <row r="20" spans="2:3" ht="15" customHeight="1">
      <c r="B20" s="170"/>
      <c r="C20" s="50" t="s">
        <v>361</v>
      </c>
    </row>
    <row r="21" spans="2:3" ht="15" customHeight="1">
      <c r="B21" s="170"/>
      <c r="C21" s="50" t="s">
        <v>362</v>
      </c>
    </row>
    <row r="22" spans="2:3" ht="15" customHeight="1">
      <c r="B22" s="170"/>
      <c r="C22" s="50" t="s">
        <v>363</v>
      </c>
    </row>
    <row r="23" spans="2:3" ht="15" customHeight="1">
      <c r="B23" s="170"/>
      <c r="C23" s="50" t="s">
        <v>364</v>
      </c>
    </row>
    <row r="24" spans="2:3" ht="15" customHeight="1">
      <c r="B24" s="217"/>
      <c r="C24" s="51" t="s">
        <v>365</v>
      </c>
    </row>
  </sheetData>
  <conditionalFormatting sqref="B3:C24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9" customWidth="1"/>
    <col min="2" max="3" width="13.28515625" style="99" customWidth="1"/>
    <col min="4" max="6" width="10.28515625" style="99" customWidth="1"/>
    <col min="7" max="14" width="13.28515625" style="99" customWidth="1"/>
    <col min="15" max="16384" width="10.28515625" style="99"/>
  </cols>
  <sheetData>
    <row r="1" spans="1:14" ht="45" customHeight="1" thickBot="1">
      <c r="A1" s="143"/>
      <c r="B1" s="142" t="s">
        <v>669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0"/>
    </row>
    <row r="2" spans="1:14" ht="36.75" customHeight="1" thickBot="1">
      <c r="A2" s="139" t="s">
        <v>207</v>
      </c>
      <c r="B2" s="137" t="s">
        <v>206</v>
      </c>
      <c r="C2" s="138" t="s">
        <v>205</v>
      </c>
      <c r="D2" s="137" t="s">
        <v>115</v>
      </c>
      <c r="E2" s="137" t="s">
        <v>208</v>
      </c>
      <c r="F2" s="144" t="s">
        <v>204</v>
      </c>
      <c r="G2" s="137" t="s">
        <v>203</v>
      </c>
      <c r="H2" s="136" t="s">
        <v>202</v>
      </c>
      <c r="I2" s="148" t="s">
        <v>201</v>
      </c>
      <c r="J2" s="135" t="s">
        <v>200</v>
      </c>
      <c r="K2" s="134"/>
      <c r="L2" s="134"/>
      <c r="M2" s="134"/>
      <c r="N2" s="133"/>
    </row>
    <row r="3" spans="1:14" ht="18" customHeight="1">
      <c r="A3" s="132">
        <v>1</v>
      </c>
      <c r="B3" s="131">
        <v>1</v>
      </c>
      <c r="C3" s="128" t="s">
        <v>210</v>
      </c>
      <c r="D3" s="131">
        <v>1</v>
      </c>
      <c r="E3" s="131">
        <v>8</v>
      </c>
      <c r="F3" s="131">
        <v>8</v>
      </c>
      <c r="G3" s="131">
        <v>217671</v>
      </c>
      <c r="H3" s="130">
        <v>8.7946999999999997E-2</v>
      </c>
      <c r="I3" s="146">
        <v>4.2988284072716283</v>
      </c>
      <c r="J3" s="154">
        <f>IF(ISNUMBER($I3),(($I3-$I$23)*$I$27)+$I$23,"-     ")</f>
        <v>4.2710414863906783</v>
      </c>
      <c r="K3" s="129"/>
      <c r="L3" s="129"/>
      <c r="M3" s="128"/>
      <c r="N3" s="127"/>
    </row>
    <row r="4" spans="1:14" ht="18" customHeight="1">
      <c r="A4" s="126">
        <v>1</v>
      </c>
      <c r="B4" s="125">
        <v>1</v>
      </c>
      <c r="C4" s="99" t="s">
        <v>210</v>
      </c>
      <c r="D4" s="125">
        <v>1</v>
      </c>
      <c r="E4" s="125">
        <v>1</v>
      </c>
      <c r="F4" s="125">
        <v>1</v>
      </c>
      <c r="G4" s="125">
        <v>217672</v>
      </c>
      <c r="H4" s="124">
        <v>8.8408E-2</v>
      </c>
      <c r="I4" s="147">
        <v>4.3481281529567974</v>
      </c>
      <c r="J4" s="155">
        <f t="shared" ref="J4:J21" si="0">IF(ISNUMBER($I4),(($I4-$I$23)*$I$27)+$I$23,"-     ")</f>
        <v>4.2736800400678296</v>
      </c>
      <c r="K4" s="123"/>
      <c r="L4" s="123"/>
      <c r="M4" s="123"/>
      <c r="N4" s="122"/>
    </row>
    <row r="5" spans="1:14" ht="18" customHeight="1">
      <c r="A5" s="126">
        <v>1</v>
      </c>
      <c r="B5" s="125">
        <v>1</v>
      </c>
      <c r="C5" s="99" t="s">
        <v>210</v>
      </c>
      <c r="D5" s="125">
        <v>1</v>
      </c>
      <c r="E5" s="125">
        <v>5</v>
      </c>
      <c r="F5" s="125">
        <v>5</v>
      </c>
      <c r="G5" s="125">
        <v>217673</v>
      </c>
      <c r="H5" s="124">
        <v>8.6177000000000004E-2</v>
      </c>
      <c r="I5" s="147">
        <v>4.3177802046951275</v>
      </c>
      <c r="J5" s="155">
        <f t="shared" si="0"/>
        <v>4.2720557986165408</v>
      </c>
      <c r="K5" s="123"/>
      <c r="L5" s="123"/>
      <c r="M5" s="123"/>
      <c r="N5" s="122"/>
    </row>
    <row r="6" spans="1:14" ht="18" customHeight="1">
      <c r="A6" s="126">
        <v>1</v>
      </c>
      <c r="B6" s="125">
        <v>1</v>
      </c>
      <c r="C6" s="99" t="s">
        <v>210</v>
      </c>
      <c r="D6" s="125">
        <v>1</v>
      </c>
      <c r="E6" s="125">
        <v>11</v>
      </c>
      <c r="F6" s="125">
        <v>11</v>
      </c>
      <c r="G6" s="125">
        <v>217674</v>
      </c>
      <c r="H6" s="124">
        <v>8.5986000000000007E-2</v>
      </c>
      <c r="I6" s="147">
        <v>4.3004426120673944</v>
      </c>
      <c r="J6" s="155">
        <f t="shared" si="0"/>
        <v>4.2711278796558023</v>
      </c>
      <c r="K6" s="123"/>
      <c r="L6" s="123"/>
      <c r="M6" s="123"/>
      <c r="N6" s="122"/>
    </row>
    <row r="7" spans="1:14" ht="18" customHeight="1">
      <c r="A7" s="126">
        <v>1</v>
      </c>
      <c r="B7" s="125">
        <v>1</v>
      </c>
      <c r="C7" s="99" t="s">
        <v>210</v>
      </c>
      <c r="D7" s="125">
        <v>1</v>
      </c>
      <c r="E7" s="125">
        <v>2</v>
      </c>
      <c r="F7" s="125">
        <v>2</v>
      </c>
      <c r="G7" s="125">
        <v>217675</v>
      </c>
      <c r="H7" s="124">
        <v>8.7350999999999998E-2</v>
      </c>
      <c r="I7" s="147">
        <v>4.1681124870451383</v>
      </c>
      <c r="J7" s="155">
        <f t="shared" si="0"/>
        <v>4.2640454873813045</v>
      </c>
      <c r="K7" s="123"/>
      <c r="L7" s="123"/>
      <c r="M7" s="123"/>
      <c r="N7" s="122"/>
    </row>
    <row r="8" spans="1:14" ht="18" customHeight="1">
      <c r="A8" s="126">
        <v>1</v>
      </c>
      <c r="B8" s="125">
        <v>1</v>
      </c>
      <c r="C8" s="99" t="s">
        <v>210</v>
      </c>
      <c r="D8" s="125">
        <v>1</v>
      </c>
      <c r="E8" s="125">
        <v>16</v>
      </c>
      <c r="F8" s="125">
        <v>16</v>
      </c>
      <c r="G8" s="125">
        <v>217676</v>
      </c>
      <c r="H8" s="124">
        <v>8.3229999999999998E-2</v>
      </c>
      <c r="I8" s="147">
        <v>4.2278748273497628</v>
      </c>
      <c r="J8" s="155">
        <f t="shared" si="0"/>
        <v>4.2672440057625742</v>
      </c>
      <c r="K8" s="123"/>
      <c r="L8" s="123"/>
      <c r="M8" s="123"/>
      <c r="N8" s="122"/>
    </row>
    <row r="9" spans="1:14" ht="18" customHeight="1">
      <c r="A9" s="126">
        <v>1</v>
      </c>
      <c r="B9" s="125">
        <v>1</v>
      </c>
      <c r="C9" s="99" t="s">
        <v>210</v>
      </c>
      <c r="D9" s="125">
        <v>1</v>
      </c>
      <c r="E9" s="125">
        <v>19</v>
      </c>
      <c r="F9" s="125">
        <v>19</v>
      </c>
      <c r="G9" s="125">
        <v>217677</v>
      </c>
      <c r="H9" s="124">
        <v>8.7867000000000001E-2</v>
      </c>
      <c r="I9" s="147">
        <v>4.5802059296399822</v>
      </c>
      <c r="J9" s="155">
        <f t="shared" si="0"/>
        <v>4.286100989964063</v>
      </c>
      <c r="K9" s="123"/>
      <c r="L9" s="123"/>
      <c r="M9" s="123"/>
      <c r="N9" s="122"/>
    </row>
    <row r="10" spans="1:14" ht="18" customHeight="1">
      <c r="A10" s="126">
        <v>1</v>
      </c>
      <c r="B10" s="125">
        <v>1</v>
      </c>
      <c r="C10" s="99" t="s">
        <v>210</v>
      </c>
      <c r="D10" s="125">
        <v>1</v>
      </c>
      <c r="E10" s="125">
        <v>17</v>
      </c>
      <c r="F10" s="125">
        <v>17</v>
      </c>
      <c r="G10" s="125">
        <v>217678</v>
      </c>
      <c r="H10" s="124">
        <v>8.7845000000000006E-2</v>
      </c>
      <c r="I10" s="147">
        <v>4.2915169884751521</v>
      </c>
      <c r="J10" s="155">
        <f t="shared" si="0"/>
        <v>4.2706501746164989</v>
      </c>
      <c r="K10" s="123"/>
      <c r="L10" s="123"/>
      <c r="M10" s="123"/>
      <c r="N10" s="122"/>
    </row>
    <row r="11" spans="1:14" ht="18" customHeight="1">
      <c r="A11" s="126">
        <v>1</v>
      </c>
      <c r="B11" s="125">
        <v>1</v>
      </c>
      <c r="C11" s="99" t="s">
        <v>210</v>
      </c>
      <c r="D11" s="125">
        <v>1</v>
      </c>
      <c r="E11" s="125">
        <v>12</v>
      </c>
      <c r="F11" s="125">
        <v>12</v>
      </c>
      <c r="G11" s="125">
        <v>217679</v>
      </c>
      <c r="H11" s="124">
        <v>8.7333999999999995E-2</v>
      </c>
      <c r="I11" s="147">
        <v>4.4025719735494624</v>
      </c>
      <c r="J11" s="155">
        <f t="shared" si="0"/>
        <v>4.2765939078987172</v>
      </c>
      <c r="K11" s="123"/>
      <c r="L11" s="123"/>
      <c r="M11" s="123"/>
      <c r="N11" s="122"/>
    </row>
    <row r="12" spans="1:14" ht="18" customHeight="1">
      <c r="A12" s="126">
        <v>1</v>
      </c>
      <c r="B12" s="125">
        <v>1</v>
      </c>
      <c r="C12" s="99" t="s">
        <v>210</v>
      </c>
      <c r="D12" s="125">
        <v>1</v>
      </c>
      <c r="E12" s="125">
        <v>10</v>
      </c>
      <c r="F12" s="125">
        <v>10</v>
      </c>
      <c r="G12" s="125">
        <v>217680</v>
      </c>
      <c r="H12" s="124">
        <v>8.5130999999999998E-2</v>
      </c>
      <c r="I12" s="147">
        <v>4.0342029476010373</v>
      </c>
      <c r="J12" s="155">
        <f t="shared" si="0"/>
        <v>4.2568785638445741</v>
      </c>
      <c r="K12" s="123"/>
      <c r="L12" s="123"/>
      <c r="M12" s="123"/>
      <c r="N12" s="122"/>
    </row>
    <row r="13" spans="1:14" ht="18" customHeight="1">
      <c r="A13" s="126">
        <v>1</v>
      </c>
      <c r="B13" s="125">
        <v>1</v>
      </c>
      <c r="C13" s="99" t="s">
        <v>210</v>
      </c>
      <c r="D13" s="125">
        <v>1</v>
      </c>
      <c r="E13" s="125">
        <v>14</v>
      </c>
      <c r="F13" s="125">
        <v>14</v>
      </c>
      <c r="G13" s="125">
        <v>217681</v>
      </c>
      <c r="H13" s="124">
        <v>8.2683000000000006E-2</v>
      </c>
      <c r="I13" s="147">
        <v>4.1757530143139086</v>
      </c>
      <c r="J13" s="155">
        <f t="shared" si="0"/>
        <v>4.2644544132497888</v>
      </c>
      <c r="K13" s="123"/>
      <c r="L13" s="123"/>
      <c r="M13" s="123"/>
      <c r="N13" s="122"/>
    </row>
    <row r="14" spans="1:14" ht="18" customHeight="1">
      <c r="A14" s="126">
        <v>1</v>
      </c>
      <c r="B14" s="125">
        <v>1</v>
      </c>
      <c r="C14" s="99" t="s">
        <v>210</v>
      </c>
      <c r="D14" s="125">
        <v>1</v>
      </c>
      <c r="E14" s="125">
        <v>6</v>
      </c>
      <c r="F14" s="125">
        <v>6</v>
      </c>
      <c r="G14" s="125">
        <v>217682</v>
      </c>
      <c r="H14" s="124">
        <v>8.7610999999999994E-2</v>
      </c>
      <c r="I14" s="147">
        <v>4.2299408459152499</v>
      </c>
      <c r="J14" s="155">
        <f t="shared" si="0"/>
        <v>4.2673545803873978</v>
      </c>
      <c r="K14" s="123"/>
      <c r="L14" s="123"/>
      <c r="M14" s="123"/>
      <c r="N14" s="122"/>
    </row>
    <row r="15" spans="1:14" ht="18" customHeight="1">
      <c r="A15" s="126">
        <v>1</v>
      </c>
      <c r="B15" s="125">
        <v>1</v>
      </c>
      <c r="C15" s="99" t="s">
        <v>210</v>
      </c>
      <c r="D15" s="125">
        <v>1</v>
      </c>
      <c r="E15" s="125">
        <v>4</v>
      </c>
      <c r="F15" s="125">
        <v>4</v>
      </c>
      <c r="G15" s="125">
        <v>217683</v>
      </c>
      <c r="H15" s="124">
        <v>8.6897000000000002E-2</v>
      </c>
      <c r="I15" s="147">
        <v>4.2397140645186031</v>
      </c>
      <c r="J15" s="155">
        <f t="shared" si="0"/>
        <v>4.2678776492496215</v>
      </c>
      <c r="K15" s="123"/>
      <c r="L15" s="123"/>
      <c r="M15" s="123"/>
      <c r="N15" s="122"/>
    </row>
    <row r="16" spans="1:14" ht="18" customHeight="1">
      <c r="A16" s="126">
        <v>1</v>
      </c>
      <c r="B16" s="125">
        <v>1</v>
      </c>
      <c r="C16" s="99" t="s">
        <v>210</v>
      </c>
      <c r="D16" s="125">
        <v>1</v>
      </c>
      <c r="E16" s="125">
        <v>15</v>
      </c>
      <c r="F16" s="125">
        <v>15</v>
      </c>
      <c r="G16" s="125">
        <v>217684</v>
      </c>
      <c r="H16" s="124">
        <v>8.2640000000000005E-2</v>
      </c>
      <c r="I16" s="147">
        <v>4.3352901982681944</v>
      </c>
      <c r="J16" s="155">
        <f t="shared" si="0"/>
        <v>4.2729929445852886</v>
      </c>
      <c r="K16" s="123"/>
      <c r="L16" s="123"/>
      <c r="M16" s="123"/>
      <c r="N16" s="122"/>
    </row>
    <row r="17" spans="1:14" ht="18" customHeight="1">
      <c r="A17" s="126">
        <v>1</v>
      </c>
      <c r="B17" s="125">
        <v>1</v>
      </c>
      <c r="C17" s="99" t="s">
        <v>210</v>
      </c>
      <c r="D17" s="125">
        <v>1</v>
      </c>
      <c r="E17" s="125">
        <v>7</v>
      </c>
      <c r="F17" s="125">
        <v>7</v>
      </c>
      <c r="G17" s="125">
        <v>217685</v>
      </c>
      <c r="H17" s="124">
        <v>8.5761000000000004E-2</v>
      </c>
      <c r="I17" s="147">
        <v>4.2401435284294262</v>
      </c>
      <c r="J17" s="155">
        <f t="shared" si="0"/>
        <v>4.2679006344306885</v>
      </c>
      <c r="K17" s="123"/>
      <c r="L17" s="123"/>
      <c r="M17" s="123"/>
      <c r="N17" s="122"/>
    </row>
    <row r="18" spans="1:14" ht="18" customHeight="1">
      <c r="A18" s="126">
        <v>1</v>
      </c>
      <c r="B18" s="125">
        <v>1</v>
      </c>
      <c r="C18" s="99" t="s">
        <v>210</v>
      </c>
      <c r="D18" s="125">
        <v>1</v>
      </c>
      <c r="E18" s="125">
        <v>20</v>
      </c>
      <c r="F18" s="125">
        <v>20</v>
      </c>
      <c r="G18" s="125">
        <v>217686</v>
      </c>
      <c r="H18" s="124">
        <v>8.2665000000000002E-2</v>
      </c>
      <c r="I18" s="147">
        <v>4.3969612355096679</v>
      </c>
      <c r="J18" s="155">
        <f t="shared" si="0"/>
        <v>4.2762936176379727</v>
      </c>
      <c r="K18" s="123"/>
      <c r="L18" s="123"/>
      <c r="M18" s="123"/>
      <c r="N18" s="122"/>
    </row>
    <row r="19" spans="1:14" ht="18" customHeight="1">
      <c r="A19" s="126">
        <v>1</v>
      </c>
      <c r="B19" s="125">
        <v>1</v>
      </c>
      <c r="C19" s="99" t="s">
        <v>210</v>
      </c>
      <c r="D19" s="125">
        <v>1</v>
      </c>
      <c r="E19" s="125">
        <v>13</v>
      </c>
      <c r="F19" s="125">
        <v>13</v>
      </c>
      <c r="G19" s="125">
        <v>217687</v>
      </c>
      <c r="H19" s="124">
        <v>8.4177000000000002E-2</v>
      </c>
      <c r="I19" s="147">
        <v>4.2738469877323571</v>
      </c>
      <c r="J19" s="155">
        <f t="shared" si="0"/>
        <v>4.26970446496248</v>
      </c>
      <c r="K19" s="123"/>
      <c r="L19" s="123"/>
      <c r="M19" s="123"/>
      <c r="N19" s="122"/>
    </row>
    <row r="20" spans="1:14" ht="18" customHeight="1">
      <c r="A20" s="126">
        <v>1</v>
      </c>
      <c r="B20" s="125">
        <v>1</v>
      </c>
      <c r="C20" s="99" t="s">
        <v>210</v>
      </c>
      <c r="D20" s="125">
        <v>1</v>
      </c>
      <c r="E20" s="125">
        <v>9</v>
      </c>
      <c r="F20" s="125">
        <v>9</v>
      </c>
      <c r="G20" s="125">
        <v>217688</v>
      </c>
      <c r="H20" s="124">
        <v>8.6033999999999999E-2</v>
      </c>
      <c r="I20" s="147">
        <v>4.1880689257023302</v>
      </c>
      <c r="J20" s="155">
        <f t="shared" si="0"/>
        <v>4.2651135686435904</v>
      </c>
      <c r="K20" s="123"/>
      <c r="L20" s="123"/>
      <c r="M20" s="123"/>
      <c r="N20" s="122"/>
    </row>
    <row r="21" spans="1:14" ht="18" customHeight="1">
      <c r="A21" s="126">
        <v>1</v>
      </c>
      <c r="B21" s="125">
        <v>1</v>
      </c>
      <c r="C21" s="99" t="s">
        <v>210</v>
      </c>
      <c r="D21" s="125">
        <v>1</v>
      </c>
      <c r="E21" s="125">
        <v>18</v>
      </c>
      <c r="F21" s="125">
        <v>18</v>
      </c>
      <c r="G21" s="125">
        <v>217689</v>
      </c>
      <c r="H21" s="124">
        <v>8.7082000000000007E-2</v>
      </c>
      <c r="I21" s="147">
        <v>4.1416073748364122</v>
      </c>
      <c r="J21" s="155">
        <f t="shared" si="0"/>
        <v>4.2626269169544253</v>
      </c>
      <c r="K21" s="123"/>
      <c r="L21" s="123"/>
      <c r="M21" s="123"/>
      <c r="N21" s="122"/>
    </row>
    <row r="22" spans="1:14" ht="18" customHeight="1" thickBot="1">
      <c r="A22" s="126">
        <v>1</v>
      </c>
      <c r="B22" s="125">
        <v>1</v>
      </c>
      <c r="C22" s="99" t="s">
        <v>210</v>
      </c>
      <c r="D22" s="125">
        <v>1</v>
      </c>
      <c r="E22" s="125">
        <v>3</v>
      </c>
      <c r="F22" s="125">
        <v>3</v>
      </c>
      <c r="G22" s="125">
        <v>217690</v>
      </c>
      <c r="H22" s="124">
        <v>8.5848999999999995E-2</v>
      </c>
      <c r="I22" s="147">
        <v>4.1984136428952423</v>
      </c>
      <c r="J22" s="155">
        <f>IF(ISNUMBER($I22),(($I22-$I$23)*$I$27)+$I$23,"-     ")</f>
        <v>4.2656672244730292</v>
      </c>
      <c r="K22" s="123"/>
      <c r="L22" s="123"/>
      <c r="M22" s="123"/>
      <c r="N22" s="122"/>
    </row>
    <row r="23" spans="1:14" ht="18" customHeight="1">
      <c r="A23" s="121" t="s">
        <v>199</v>
      </c>
      <c r="B23" s="120"/>
      <c r="C23" s="118"/>
      <c r="D23" s="120"/>
      <c r="E23" s="120"/>
      <c r="F23" s="145"/>
      <c r="G23" s="120"/>
      <c r="H23" s="119">
        <f>AVERAGE(H$3:H$22)</f>
        <v>8.5933750000000003E-2</v>
      </c>
      <c r="I23" s="149">
        <f>AVERAGE(I$3:I$22)</f>
        <v>4.2694702174386432</v>
      </c>
      <c r="J23" s="151">
        <f>AVERAGE(J$3:J$22)</f>
        <v>4.2694702174386432</v>
      </c>
      <c r="K23" s="118"/>
      <c r="L23" s="118"/>
      <c r="M23" s="118"/>
      <c r="N23" s="117"/>
    </row>
    <row r="24" spans="1:14" ht="18" customHeight="1">
      <c r="A24" s="115" t="s">
        <v>198</v>
      </c>
      <c r="B24" s="114"/>
      <c r="C24" s="112"/>
      <c r="D24" s="114"/>
      <c r="E24" s="114"/>
      <c r="F24" s="114"/>
      <c r="G24" s="114"/>
      <c r="H24" s="113"/>
      <c r="I24" s="150">
        <f>MEDIAN(I$3:I$22)</f>
        <v>4.2569952580808916</v>
      </c>
      <c r="J24" s="116">
        <f>MEDIAN(J$3:J$22)</f>
        <v>4.2688025496965842</v>
      </c>
      <c r="K24" s="112"/>
      <c r="L24" s="112"/>
      <c r="M24" s="112"/>
      <c r="N24" s="111"/>
    </row>
    <row r="25" spans="1:14" ht="18" customHeight="1">
      <c r="A25" s="115" t="s">
        <v>197</v>
      </c>
      <c r="B25" s="114"/>
      <c r="C25" s="112"/>
      <c r="D25" s="114"/>
      <c r="E25" s="114"/>
      <c r="F25" s="114"/>
      <c r="G25" s="114"/>
      <c r="H25" s="113"/>
      <c r="I25" s="150">
        <f>STDEV(I$3:I$22)</f>
        <v>0.11543411446989116</v>
      </c>
      <c r="J25" s="116">
        <f>STDEV(J$3:J$22)</f>
        <v>6.1781070666834291E-3</v>
      </c>
      <c r="K25" s="112"/>
      <c r="L25" s="112"/>
      <c r="M25" s="112"/>
      <c r="N25" s="111"/>
    </row>
    <row r="26" spans="1:14" ht="18" customHeight="1" thickBot="1">
      <c r="A26" s="115" t="s">
        <v>196</v>
      </c>
      <c r="B26" s="114"/>
      <c r="C26" s="112"/>
      <c r="D26" s="114"/>
      <c r="E26" s="114"/>
      <c r="F26" s="114"/>
      <c r="G26" s="114"/>
      <c r="H26" s="113"/>
      <c r="I26" s="152">
        <f>I25/I23</f>
        <v>2.7037104978130715E-2</v>
      </c>
      <c r="J26" s="153">
        <f>J25/J23</f>
        <v>1.4470430175268496E-3</v>
      </c>
      <c r="K26" s="112"/>
      <c r="L26" s="112"/>
      <c r="M26" s="112"/>
      <c r="N26" s="111"/>
    </row>
    <row r="27" spans="1:14" ht="18" customHeight="1" thickBot="1">
      <c r="A27" s="110" t="s">
        <v>195</v>
      </c>
      <c r="B27" s="108"/>
      <c r="C27" s="109"/>
      <c r="D27" s="108"/>
      <c r="E27" s="108"/>
      <c r="F27" s="108"/>
      <c r="G27" s="108"/>
      <c r="H27" s="107"/>
      <c r="I27" s="106">
        <f>SQRT(I26*I26*H23/$C$31)/I26</f>
        <v>5.3520634649949106E-2</v>
      </c>
      <c r="J27" s="105"/>
      <c r="K27" s="105"/>
      <c r="L27" s="105"/>
      <c r="M27" s="105"/>
      <c r="N27" s="104"/>
    </row>
    <row r="28" spans="1:14" ht="18" customHeight="1">
      <c r="H28" s="100"/>
    </row>
    <row r="29" spans="1:14" ht="18" customHeight="1">
      <c r="H29" s="100"/>
    </row>
    <row r="30" spans="1:14" ht="18" customHeight="1">
      <c r="A30" s="103" t="s">
        <v>194</v>
      </c>
      <c r="B30" s="156" t="s">
        <v>209</v>
      </c>
      <c r="H30" s="100"/>
    </row>
    <row r="31" spans="1:14" ht="18" customHeight="1">
      <c r="A31" s="99" t="s">
        <v>193</v>
      </c>
      <c r="C31" s="102">
        <v>30</v>
      </c>
      <c r="D31" s="101" t="s">
        <v>192</v>
      </c>
      <c r="H31" s="100"/>
    </row>
    <row r="32" spans="1:14" ht="18" customHeight="1">
      <c r="H32" s="10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2022-09-01 14:02.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20090-4222-450B-855B-BB5434C3E471}">
  <sheetPr codeName="Sheet6"/>
  <dimension ref="A1:BN151"/>
  <sheetViews>
    <sheetView zoomScale="99" zoomScaleNormal="9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437</v>
      </c>
      <c r="BM1" s="32" t="s">
        <v>67</v>
      </c>
    </row>
    <row r="2" spans="1:66" ht="15">
      <c r="A2" s="28" t="s">
        <v>99</v>
      </c>
      <c r="B2" s="18" t="s">
        <v>115</v>
      </c>
      <c r="C2" s="15" t="s">
        <v>116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66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163" t="s">
        <v>236</v>
      </c>
      <c r="E3" s="164" t="s">
        <v>237</v>
      </c>
      <c r="F3" s="165" t="s">
        <v>238</v>
      </c>
      <c r="G3" s="165" t="s">
        <v>239</v>
      </c>
      <c r="H3" s="165" t="s">
        <v>240</v>
      </c>
      <c r="I3" s="165" t="s">
        <v>241</v>
      </c>
      <c r="J3" s="165" t="s">
        <v>242</v>
      </c>
      <c r="K3" s="165" t="s">
        <v>243</v>
      </c>
      <c r="L3" s="165" t="s">
        <v>244</v>
      </c>
      <c r="M3" s="165" t="s">
        <v>245</v>
      </c>
      <c r="N3" s="165" t="s">
        <v>246</v>
      </c>
      <c r="O3" s="165" t="s">
        <v>247</v>
      </c>
      <c r="P3" s="165" t="s">
        <v>248</v>
      </c>
      <c r="Q3" s="165" t="s">
        <v>249</v>
      </c>
      <c r="R3" s="165" t="s">
        <v>250</v>
      </c>
      <c r="S3" s="165" t="s">
        <v>251</v>
      </c>
      <c r="T3" s="165" t="s">
        <v>252</v>
      </c>
      <c r="U3" s="165" t="s">
        <v>253</v>
      </c>
      <c r="V3" s="165" t="s">
        <v>254</v>
      </c>
      <c r="W3" s="165" t="s">
        <v>255</v>
      </c>
      <c r="X3" s="166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256</v>
      </c>
      <c r="F4" s="10" t="s">
        <v>256</v>
      </c>
      <c r="G4" s="10" t="s">
        <v>256</v>
      </c>
      <c r="H4" s="10" t="s">
        <v>256</v>
      </c>
      <c r="I4" s="10" t="s">
        <v>256</v>
      </c>
      <c r="J4" s="10" t="s">
        <v>257</v>
      </c>
      <c r="K4" s="10" t="s">
        <v>256</v>
      </c>
      <c r="L4" s="10" t="s">
        <v>256</v>
      </c>
      <c r="M4" s="10" t="s">
        <v>256</v>
      </c>
      <c r="N4" s="10" t="s">
        <v>256</v>
      </c>
      <c r="O4" s="10" t="s">
        <v>256</v>
      </c>
      <c r="P4" s="10" t="s">
        <v>257</v>
      </c>
      <c r="Q4" s="10" t="s">
        <v>256</v>
      </c>
      <c r="R4" s="10" t="s">
        <v>257</v>
      </c>
      <c r="S4" s="10" t="s">
        <v>256</v>
      </c>
      <c r="T4" s="10" t="s">
        <v>257</v>
      </c>
      <c r="U4" s="10" t="s">
        <v>257</v>
      </c>
      <c r="V4" s="10" t="s">
        <v>256</v>
      </c>
      <c r="W4" s="10" t="s">
        <v>256</v>
      </c>
      <c r="X4" s="166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258</v>
      </c>
      <c r="E5" s="29" t="s">
        <v>120</v>
      </c>
      <c r="F5" s="29" t="s">
        <v>120</v>
      </c>
      <c r="G5" s="29" t="s">
        <v>120</v>
      </c>
      <c r="H5" s="29" t="s">
        <v>120</v>
      </c>
      <c r="I5" s="29" t="s">
        <v>120</v>
      </c>
      <c r="J5" s="29" t="s">
        <v>120</v>
      </c>
      <c r="K5" s="29" t="s">
        <v>120</v>
      </c>
      <c r="L5" s="29" t="s">
        <v>120</v>
      </c>
      <c r="M5" s="29" t="s">
        <v>120</v>
      </c>
      <c r="N5" s="29" t="s">
        <v>120</v>
      </c>
      <c r="O5" s="29" t="s">
        <v>120</v>
      </c>
      <c r="P5" s="29" t="s">
        <v>120</v>
      </c>
      <c r="Q5" s="29" t="s">
        <v>120</v>
      </c>
      <c r="R5" s="29" t="s">
        <v>121</v>
      </c>
      <c r="S5" s="29" t="s">
        <v>259</v>
      </c>
      <c r="T5" s="29" t="s">
        <v>121</v>
      </c>
      <c r="U5" s="29" t="s">
        <v>120</v>
      </c>
      <c r="V5" s="29" t="s">
        <v>121</v>
      </c>
      <c r="W5" s="29" t="s">
        <v>260</v>
      </c>
      <c r="X5" s="166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4.3481281529567974</v>
      </c>
      <c r="E6" s="157">
        <v>4.1944999999999997</v>
      </c>
      <c r="F6" s="22">
        <v>3.95</v>
      </c>
      <c r="G6" s="158">
        <v>3.8190000000000004</v>
      </c>
      <c r="H6" s="22">
        <v>4.2880000000000003</v>
      </c>
      <c r="I6" s="23">
        <v>4.28</v>
      </c>
      <c r="J6" s="22">
        <v>4.3899999999999997</v>
      </c>
      <c r="K6" s="23">
        <v>4.16</v>
      </c>
      <c r="L6" s="22">
        <v>4.38</v>
      </c>
      <c r="M6" s="22">
        <v>4.2789999999999999</v>
      </c>
      <c r="N6" s="22">
        <v>4.12</v>
      </c>
      <c r="O6" s="22">
        <v>4.3229999999999995</v>
      </c>
      <c r="P6" s="22">
        <v>4.26</v>
      </c>
      <c r="Q6" s="22">
        <v>4.2365179760319576</v>
      </c>
      <c r="R6" s="22">
        <v>4.28</v>
      </c>
      <c r="S6" s="22">
        <v>4.17</v>
      </c>
      <c r="T6" s="22">
        <v>3.9239999999999999</v>
      </c>
      <c r="U6" s="22">
        <v>4.08</v>
      </c>
      <c r="V6" s="22">
        <v>4.22</v>
      </c>
      <c r="W6" s="22">
        <v>4.38</v>
      </c>
      <c r="X6" s="166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4.1681124870451383</v>
      </c>
      <c r="E7" s="159">
        <v>3.859</v>
      </c>
      <c r="F7" s="10">
        <v>3.9899999999999998</v>
      </c>
      <c r="G7" s="160">
        <v>3.907</v>
      </c>
      <c r="H7" s="10">
        <v>4.2759999999999998</v>
      </c>
      <c r="I7" s="25">
        <v>4.25</v>
      </c>
      <c r="J7" s="10">
        <v>4.34</v>
      </c>
      <c r="K7" s="25">
        <v>4.28</v>
      </c>
      <c r="L7" s="10">
        <v>4.21</v>
      </c>
      <c r="M7" s="10">
        <v>4.194</v>
      </c>
      <c r="N7" s="161">
        <v>4.59</v>
      </c>
      <c r="O7" s="10">
        <v>4.3079999999999998</v>
      </c>
      <c r="P7" s="10">
        <v>4.24</v>
      </c>
      <c r="Q7" s="10">
        <v>3.9575082950217655</v>
      </c>
      <c r="R7" s="10">
        <v>4.2089999999999996</v>
      </c>
      <c r="S7" s="10">
        <v>4.17</v>
      </c>
      <c r="T7" s="10">
        <v>3.9469999999999996</v>
      </c>
      <c r="U7" s="10">
        <v>4.0999999999999996</v>
      </c>
      <c r="V7" s="10">
        <v>4.16</v>
      </c>
      <c r="W7" s="10">
        <v>4.3600000000000003</v>
      </c>
      <c r="X7" s="166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4.1984136428952423</v>
      </c>
      <c r="E8" s="159">
        <v>3.6985000000000001</v>
      </c>
      <c r="F8" s="10">
        <v>3.9</v>
      </c>
      <c r="G8" s="160">
        <v>3.8340000000000001</v>
      </c>
      <c r="H8" s="10">
        <v>4.3289999999999997</v>
      </c>
      <c r="I8" s="25">
        <v>4.2300000000000004</v>
      </c>
      <c r="J8" s="10">
        <v>4.3899999999999997</v>
      </c>
      <c r="K8" s="25">
        <v>4.26</v>
      </c>
      <c r="L8" s="25">
        <v>4.28</v>
      </c>
      <c r="M8" s="11">
        <v>4.2799999999999994</v>
      </c>
      <c r="N8" s="11">
        <v>4.08</v>
      </c>
      <c r="O8" s="11">
        <v>4.2759999999999998</v>
      </c>
      <c r="P8" s="11">
        <v>4.28</v>
      </c>
      <c r="Q8" s="11">
        <v>3.9565434565434567</v>
      </c>
      <c r="R8" s="11">
        <v>4.2699999999999996</v>
      </c>
      <c r="S8" s="11">
        <v>4.1900000000000004</v>
      </c>
      <c r="T8" s="11">
        <v>4.0540000000000003</v>
      </c>
      <c r="U8" s="11">
        <v>4.12</v>
      </c>
      <c r="V8" s="11">
        <v>4.01</v>
      </c>
      <c r="W8" s="11">
        <v>4.34</v>
      </c>
      <c r="X8" s="166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4.2397140645186031</v>
      </c>
      <c r="E9" s="159">
        <v>3.8374999999999999</v>
      </c>
      <c r="F9" s="161">
        <v>3.8</v>
      </c>
      <c r="G9" s="162">
        <v>4.1219999999999999</v>
      </c>
      <c r="H9" s="10">
        <v>4.2640000000000002</v>
      </c>
      <c r="I9" s="25">
        <v>4.25</v>
      </c>
      <c r="J9" s="10">
        <v>4.3600000000000003</v>
      </c>
      <c r="K9" s="25">
        <v>4.2699999999999996</v>
      </c>
      <c r="L9" s="25">
        <v>4.2</v>
      </c>
      <c r="M9" s="11">
        <v>4.2409999999999997</v>
      </c>
      <c r="N9" s="11">
        <v>4.3499999999999996</v>
      </c>
      <c r="O9" s="11">
        <v>4.2490000000000006</v>
      </c>
      <c r="P9" s="11">
        <v>4.2</v>
      </c>
      <c r="Q9" s="11">
        <v>4.1647784071976002</v>
      </c>
      <c r="R9" s="11">
        <v>4.4409999999999998</v>
      </c>
      <c r="S9" s="11">
        <v>4.18</v>
      </c>
      <c r="T9" s="11">
        <v>4.0140000000000002</v>
      </c>
      <c r="U9" s="11">
        <v>4.16</v>
      </c>
      <c r="V9" s="11">
        <v>4.13</v>
      </c>
      <c r="W9" s="11">
        <v>4.38</v>
      </c>
      <c r="X9" s="166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4.1962485868927653</v>
      </c>
      <c r="BN9" s="32"/>
    </row>
    <row r="10" spans="1:66">
      <c r="A10" s="35"/>
      <c r="B10" s="19">
        <v>1</v>
      </c>
      <c r="C10" s="8">
        <v>5</v>
      </c>
      <c r="D10" s="24">
        <v>4.3177802046951275</v>
      </c>
      <c r="E10" s="159">
        <v>3.8085</v>
      </c>
      <c r="F10" s="10">
        <v>3.97</v>
      </c>
      <c r="G10" s="159">
        <v>3.75</v>
      </c>
      <c r="H10" s="10">
        <v>4.2409999999999997</v>
      </c>
      <c r="I10" s="10">
        <v>4.16</v>
      </c>
      <c r="J10" s="10">
        <v>4.2699999999999996</v>
      </c>
      <c r="K10" s="10">
        <v>4.22</v>
      </c>
      <c r="L10" s="10">
        <v>4.3099999999999996</v>
      </c>
      <c r="M10" s="10">
        <v>4.2490000000000006</v>
      </c>
      <c r="N10" s="10">
        <v>4.12</v>
      </c>
      <c r="O10" s="10">
        <v>4.282</v>
      </c>
      <c r="P10" s="10">
        <v>4.2300000000000004</v>
      </c>
      <c r="Q10" s="10">
        <v>4.2623960066555746</v>
      </c>
      <c r="R10" s="10">
        <v>4.2960000000000003</v>
      </c>
      <c r="S10" s="161">
        <v>3.68</v>
      </c>
      <c r="T10" s="10">
        <v>3.968</v>
      </c>
      <c r="U10" s="10">
        <v>4.08</v>
      </c>
      <c r="V10" s="10">
        <v>4.25</v>
      </c>
      <c r="W10" s="10">
        <v>4.41</v>
      </c>
      <c r="X10" s="166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4.2299408459152499</v>
      </c>
      <c r="E11" s="159">
        <v>4.1054999999999993</v>
      </c>
      <c r="F11" s="10">
        <v>3.9899999999999998</v>
      </c>
      <c r="G11" s="159">
        <v>3.7509999999999999</v>
      </c>
      <c r="H11" s="10">
        <v>4.2640000000000002</v>
      </c>
      <c r="I11" s="10">
        <v>4.13</v>
      </c>
      <c r="J11" s="10">
        <v>4.28</v>
      </c>
      <c r="K11" s="10">
        <v>4.13</v>
      </c>
      <c r="L11" s="10">
        <v>4.2</v>
      </c>
      <c r="M11" s="10">
        <v>4.2039999999999997</v>
      </c>
      <c r="N11" s="10">
        <v>4.05</v>
      </c>
      <c r="O11" s="10">
        <v>4.2039999999999997</v>
      </c>
      <c r="P11" s="10">
        <v>4.24</v>
      </c>
      <c r="Q11" s="10">
        <v>4.2216117216117208</v>
      </c>
      <c r="R11" s="10">
        <v>4.1269999999999998</v>
      </c>
      <c r="S11" s="10">
        <v>4.07</v>
      </c>
      <c r="T11" s="10">
        <v>4.0570000000000004</v>
      </c>
      <c r="U11" s="10">
        <v>4.05</v>
      </c>
      <c r="V11" s="10">
        <v>4.07</v>
      </c>
      <c r="W11" s="10">
        <v>4.34</v>
      </c>
      <c r="X11" s="166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4.2401435284294262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66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4.2988284072716283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66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4.1880689257023302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66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4.0342029476010373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66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4.3004426120673944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66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4.4025719735494624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66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4.2738469877323571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66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4.1757530143139086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66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4.3352901982681944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6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4.2278748273497628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6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4.2915169884751521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6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4.1416073748364122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6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4.5802059296399822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66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4.3969612355096679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6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261</v>
      </c>
      <c r="C26" s="12"/>
      <c r="D26" s="26">
        <v>4.2694702174386441</v>
      </c>
      <c r="E26" s="26">
        <v>3.9172499999999997</v>
      </c>
      <c r="F26" s="26">
        <v>3.9333333333333331</v>
      </c>
      <c r="G26" s="26">
        <v>3.8638333333333339</v>
      </c>
      <c r="H26" s="26">
        <v>4.2770000000000001</v>
      </c>
      <c r="I26" s="26">
        <v>4.2166666666666668</v>
      </c>
      <c r="J26" s="26">
        <v>4.3383333333333338</v>
      </c>
      <c r="K26" s="26">
        <v>4.22</v>
      </c>
      <c r="L26" s="26">
        <v>4.2633333333333328</v>
      </c>
      <c r="M26" s="26">
        <v>4.2411666666666674</v>
      </c>
      <c r="N26" s="26">
        <v>4.2183333333333337</v>
      </c>
      <c r="O26" s="26">
        <v>4.2736666666666663</v>
      </c>
      <c r="P26" s="26">
        <v>4.2416666666666671</v>
      </c>
      <c r="Q26" s="26">
        <v>4.1332259771770126</v>
      </c>
      <c r="R26" s="26">
        <v>4.2704999999999993</v>
      </c>
      <c r="S26" s="26">
        <v>4.0766666666666671</v>
      </c>
      <c r="T26" s="26">
        <v>3.9939999999999998</v>
      </c>
      <c r="U26" s="26">
        <v>4.0983333333333336</v>
      </c>
      <c r="V26" s="26">
        <v>4.1399999999999997</v>
      </c>
      <c r="W26" s="26">
        <v>4.3683333333333332</v>
      </c>
      <c r="X26" s="166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262</v>
      </c>
      <c r="C27" s="33"/>
      <c r="D27" s="11">
        <v>4.2569952580808916</v>
      </c>
      <c r="E27" s="11">
        <v>3.8482500000000002</v>
      </c>
      <c r="F27" s="11">
        <v>3.96</v>
      </c>
      <c r="G27" s="11">
        <v>3.8265000000000002</v>
      </c>
      <c r="H27" s="11">
        <v>4.2699999999999996</v>
      </c>
      <c r="I27" s="11">
        <v>4.24</v>
      </c>
      <c r="J27" s="11">
        <v>4.3499999999999996</v>
      </c>
      <c r="K27" s="11">
        <v>4.24</v>
      </c>
      <c r="L27" s="11">
        <v>4.2450000000000001</v>
      </c>
      <c r="M27" s="11">
        <v>4.2450000000000001</v>
      </c>
      <c r="N27" s="11">
        <v>4.12</v>
      </c>
      <c r="O27" s="11">
        <v>4.2789999999999999</v>
      </c>
      <c r="P27" s="11">
        <v>4.24</v>
      </c>
      <c r="Q27" s="11">
        <v>4.1931950644046605</v>
      </c>
      <c r="R27" s="11">
        <v>4.2750000000000004</v>
      </c>
      <c r="S27" s="11">
        <v>4.17</v>
      </c>
      <c r="T27" s="11">
        <v>3.9910000000000001</v>
      </c>
      <c r="U27" s="11">
        <v>4.09</v>
      </c>
      <c r="V27" s="11">
        <v>4.1449999999999996</v>
      </c>
      <c r="W27" s="11">
        <v>4.37</v>
      </c>
      <c r="X27" s="166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263</v>
      </c>
      <c r="C28" s="33"/>
      <c r="D28" s="27">
        <v>0.11543411446989116</v>
      </c>
      <c r="E28" s="27">
        <v>0.19064987542613265</v>
      </c>
      <c r="F28" s="27">
        <v>7.3393914370788751E-2</v>
      </c>
      <c r="G28" s="27">
        <v>0.13935769324535566</v>
      </c>
      <c r="H28" s="27">
        <v>2.9866369046136126E-2</v>
      </c>
      <c r="I28" s="27">
        <v>5.8537737116040586E-2</v>
      </c>
      <c r="J28" s="27">
        <v>5.2694085689635621E-2</v>
      </c>
      <c r="K28" s="27">
        <v>6.2289646009589701E-2</v>
      </c>
      <c r="L28" s="27">
        <v>7.3393914370788585E-2</v>
      </c>
      <c r="M28" s="27">
        <v>3.6350607514409744E-2</v>
      </c>
      <c r="N28" s="27">
        <v>0.21084749623049032</v>
      </c>
      <c r="O28" s="27">
        <v>4.2776940828753246E-2</v>
      </c>
      <c r="P28" s="27">
        <v>2.7141603981096319E-2</v>
      </c>
      <c r="Q28" s="27">
        <v>0.14018212876245209</v>
      </c>
      <c r="R28" s="27">
        <v>0.10410139288213205</v>
      </c>
      <c r="S28" s="27">
        <v>0.19916492328386201</v>
      </c>
      <c r="T28" s="27">
        <v>5.613198731561201E-2</v>
      </c>
      <c r="U28" s="27">
        <v>3.8166302763913001E-2</v>
      </c>
      <c r="V28" s="27">
        <v>9.0332718325089698E-2</v>
      </c>
      <c r="W28" s="27">
        <v>2.714160398109644E-2</v>
      </c>
      <c r="X28" s="232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63"/>
    </row>
    <row r="29" spans="1:65">
      <c r="A29" s="35"/>
      <c r="B29" s="3" t="s">
        <v>87</v>
      </c>
      <c r="C29" s="33"/>
      <c r="D29" s="13">
        <v>2.7037104978130708E-2</v>
      </c>
      <c r="E29" s="13">
        <v>4.8669315317156847E-2</v>
      </c>
      <c r="F29" s="13">
        <v>1.8659469755285277E-2</v>
      </c>
      <c r="G29" s="13">
        <v>3.6067211295869123E-2</v>
      </c>
      <c r="H29" s="13">
        <v>6.9830182478690965E-3</v>
      </c>
      <c r="I29" s="13">
        <v>1.388246730024678E-2</v>
      </c>
      <c r="J29" s="13">
        <v>1.2146158822044322E-2</v>
      </c>
      <c r="K29" s="13">
        <v>1.4760579623125523E-2</v>
      </c>
      <c r="L29" s="13">
        <v>1.7215148015040326E-2</v>
      </c>
      <c r="M29" s="13">
        <v>8.5708981446323117E-3</v>
      </c>
      <c r="N29" s="13">
        <v>4.998360242524464E-2</v>
      </c>
      <c r="O29" s="13">
        <v>1.0009423795824019E-2</v>
      </c>
      <c r="P29" s="13">
        <v>6.398806439551194E-3</v>
      </c>
      <c r="Q29" s="13">
        <v>3.3915912059131179E-2</v>
      </c>
      <c r="R29" s="13">
        <v>2.437686286901582E-2</v>
      </c>
      <c r="S29" s="13">
        <v>4.8854846267504984E-2</v>
      </c>
      <c r="T29" s="13">
        <v>1.4054077945821735E-2</v>
      </c>
      <c r="U29" s="13">
        <v>9.3126399586611636E-3</v>
      </c>
      <c r="V29" s="13">
        <v>2.1819497179973359E-2</v>
      </c>
      <c r="W29" s="13">
        <v>6.2132630250506925E-3</v>
      </c>
      <c r="X29" s="166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264</v>
      </c>
      <c r="C30" s="33"/>
      <c r="D30" s="13">
        <v>1.7449307167976436E-2</v>
      </c>
      <c r="E30" s="13">
        <v>-6.6487621292083188E-2</v>
      </c>
      <c r="F30" s="13">
        <v>-6.2654832790570048E-2</v>
      </c>
      <c r="G30" s="13">
        <v>-7.921724527897378E-2</v>
      </c>
      <c r="H30" s="13">
        <v>1.9243715293576047E-2</v>
      </c>
      <c r="I30" s="13">
        <v>4.865793660956852E-3</v>
      </c>
      <c r="J30" s="13">
        <v>3.3859945019553583E-2</v>
      </c>
      <c r="K30" s="13">
        <v>5.6601539721510274E-3</v>
      </c>
      <c r="L30" s="13">
        <v>1.598683801767864E-2</v>
      </c>
      <c r="M30" s="13">
        <v>1.0704341948235996E-2</v>
      </c>
      <c r="N30" s="13">
        <v>5.2629738165539397E-3</v>
      </c>
      <c r="O30" s="13">
        <v>1.8449354982381427E-2</v>
      </c>
      <c r="P30" s="13">
        <v>1.0823495994915167E-2</v>
      </c>
      <c r="Q30" s="13">
        <v>-1.501879795982719E-2</v>
      </c>
      <c r="R30" s="13">
        <v>1.7694712686746605E-2</v>
      </c>
      <c r="S30" s="13">
        <v>-2.8497339409209288E-2</v>
      </c>
      <c r="T30" s="13">
        <v>-4.8197475126831368E-2</v>
      </c>
      <c r="U30" s="13">
        <v>-2.3333997386445593E-2</v>
      </c>
      <c r="V30" s="13">
        <v>-1.3404493496515291E-2</v>
      </c>
      <c r="W30" s="13">
        <v>4.1009187820303383E-2</v>
      </c>
      <c r="X30" s="166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265</v>
      </c>
      <c r="C31" s="54"/>
      <c r="D31" s="52" t="s">
        <v>266</v>
      </c>
      <c r="E31" s="52">
        <v>2.59</v>
      </c>
      <c r="F31" s="52">
        <v>2.4500000000000002</v>
      </c>
      <c r="G31" s="52">
        <v>3.05</v>
      </c>
      <c r="H31" s="52">
        <v>0.51</v>
      </c>
      <c r="I31" s="52">
        <v>0.01</v>
      </c>
      <c r="J31" s="52">
        <v>1.03</v>
      </c>
      <c r="K31" s="52">
        <v>0.01</v>
      </c>
      <c r="L31" s="52">
        <v>0.39</v>
      </c>
      <c r="M31" s="52">
        <v>0.2</v>
      </c>
      <c r="N31" s="52">
        <v>0</v>
      </c>
      <c r="O31" s="52">
        <v>0.48</v>
      </c>
      <c r="P31" s="52">
        <v>0.2</v>
      </c>
      <c r="Q31" s="52">
        <v>0.73</v>
      </c>
      <c r="R31" s="52">
        <v>0.45</v>
      </c>
      <c r="S31" s="52">
        <v>1.22</v>
      </c>
      <c r="T31" s="52">
        <v>1.93</v>
      </c>
      <c r="U31" s="52">
        <v>1.03</v>
      </c>
      <c r="V31" s="52">
        <v>0.67</v>
      </c>
      <c r="W31" s="52">
        <v>1.29</v>
      </c>
      <c r="X31" s="166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BM32" s="62"/>
    </row>
    <row r="33" spans="1:65" ht="15">
      <c r="B33" s="37" t="s">
        <v>438</v>
      </c>
      <c r="BM33" s="32" t="s">
        <v>267</v>
      </c>
    </row>
    <row r="34" spans="1:65" ht="15">
      <c r="A34" s="28" t="s">
        <v>128</v>
      </c>
      <c r="B34" s="18" t="s">
        <v>115</v>
      </c>
      <c r="C34" s="15" t="s">
        <v>116</v>
      </c>
      <c r="D34" s="16" t="s">
        <v>234</v>
      </c>
      <c r="E34" s="16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235</v>
      </c>
      <c r="C35" s="8" t="s">
        <v>235</v>
      </c>
      <c r="D35" s="164" t="s">
        <v>253</v>
      </c>
      <c r="E35" s="16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257</v>
      </c>
      <c r="E36" s="166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2</v>
      </c>
    </row>
    <row r="37" spans="1:65">
      <c r="A37" s="35"/>
      <c r="B37" s="19"/>
      <c r="C37" s="8"/>
      <c r="D37" s="29" t="s">
        <v>120</v>
      </c>
      <c r="E37" s="166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2</v>
      </c>
    </row>
    <row r="38" spans="1:65">
      <c r="A38" s="35"/>
      <c r="B38" s="18">
        <v>1</v>
      </c>
      <c r="C38" s="14">
        <v>1</v>
      </c>
      <c r="D38" s="157" t="s">
        <v>109</v>
      </c>
      <c r="E38" s="16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>
        <v>1</v>
      </c>
      <c r="C39" s="8">
        <v>2</v>
      </c>
      <c r="D39" s="159" t="s">
        <v>109</v>
      </c>
      <c r="E39" s="16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>
        <v>1</v>
      </c>
      <c r="C40" s="8">
        <v>3</v>
      </c>
      <c r="D40" s="159" t="s">
        <v>109</v>
      </c>
      <c r="E40" s="16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16</v>
      </c>
    </row>
    <row r="41" spans="1:65">
      <c r="A41" s="35"/>
      <c r="B41" s="19">
        <v>1</v>
      </c>
      <c r="C41" s="8">
        <v>4</v>
      </c>
      <c r="D41" s="159" t="s">
        <v>109</v>
      </c>
      <c r="E41" s="16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 t="s">
        <v>109</v>
      </c>
    </row>
    <row r="42" spans="1:65">
      <c r="A42" s="35"/>
      <c r="B42" s="19">
        <v>1</v>
      </c>
      <c r="C42" s="8">
        <v>5</v>
      </c>
      <c r="D42" s="159" t="s">
        <v>109</v>
      </c>
      <c r="E42" s="16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7</v>
      </c>
    </row>
    <row r="43" spans="1:65">
      <c r="A43" s="35"/>
      <c r="B43" s="19">
        <v>1</v>
      </c>
      <c r="C43" s="8">
        <v>6</v>
      </c>
      <c r="D43" s="159" t="s">
        <v>109</v>
      </c>
      <c r="E43" s="16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2"/>
    </row>
    <row r="44" spans="1:65">
      <c r="A44" s="35"/>
      <c r="B44" s="20" t="s">
        <v>261</v>
      </c>
      <c r="C44" s="12"/>
      <c r="D44" s="26" t="s">
        <v>661</v>
      </c>
      <c r="E44" s="16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2"/>
    </row>
    <row r="45" spans="1:65">
      <c r="A45" s="35"/>
      <c r="B45" s="3" t="s">
        <v>262</v>
      </c>
      <c r="C45" s="33"/>
      <c r="D45" s="11" t="s">
        <v>661</v>
      </c>
      <c r="E45" s="16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2"/>
    </row>
    <row r="46" spans="1:65">
      <c r="A46" s="35"/>
      <c r="B46" s="3" t="s">
        <v>263</v>
      </c>
      <c r="C46" s="33"/>
      <c r="D46" s="27" t="s">
        <v>661</v>
      </c>
      <c r="E46" s="16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2"/>
    </row>
    <row r="47" spans="1:65">
      <c r="A47" s="35"/>
      <c r="B47" s="3" t="s">
        <v>87</v>
      </c>
      <c r="C47" s="33"/>
      <c r="D47" s="13" t="s">
        <v>661</v>
      </c>
      <c r="E47" s="16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A48" s="35"/>
      <c r="B48" s="3" t="s">
        <v>264</v>
      </c>
      <c r="C48" s="33"/>
      <c r="D48" s="13" t="s">
        <v>661</v>
      </c>
      <c r="E48" s="16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2"/>
    </row>
    <row r="49" spans="1:65">
      <c r="A49" s="35"/>
      <c r="B49" s="53" t="s">
        <v>265</v>
      </c>
      <c r="C49" s="54"/>
      <c r="D49" s="52" t="s">
        <v>266</v>
      </c>
      <c r="E49" s="16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2"/>
    </row>
    <row r="50" spans="1:65">
      <c r="B50" s="36"/>
      <c r="C50" s="20"/>
      <c r="D50" s="31"/>
      <c r="BM50" s="62"/>
    </row>
    <row r="51" spans="1:65" ht="15">
      <c r="B51" s="37" t="s">
        <v>439</v>
      </c>
      <c r="BM51" s="32" t="s">
        <v>267</v>
      </c>
    </row>
    <row r="52" spans="1:65" ht="15">
      <c r="A52" s="28" t="s">
        <v>129</v>
      </c>
      <c r="B52" s="18" t="s">
        <v>115</v>
      </c>
      <c r="C52" s="15" t="s">
        <v>116</v>
      </c>
      <c r="D52" s="16" t="s">
        <v>234</v>
      </c>
      <c r="E52" s="16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235</v>
      </c>
      <c r="C53" s="8" t="s">
        <v>235</v>
      </c>
      <c r="D53" s="164" t="s">
        <v>253</v>
      </c>
      <c r="E53" s="16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257</v>
      </c>
      <c r="E54" s="16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</v>
      </c>
    </row>
    <row r="55" spans="1:65">
      <c r="A55" s="35"/>
      <c r="B55" s="19"/>
      <c r="C55" s="8"/>
      <c r="D55" s="29" t="s">
        <v>120</v>
      </c>
      <c r="E55" s="16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</v>
      </c>
    </row>
    <row r="56" spans="1:65">
      <c r="A56" s="35"/>
      <c r="B56" s="18">
        <v>1</v>
      </c>
      <c r="C56" s="14">
        <v>1</v>
      </c>
      <c r="D56" s="157" t="s">
        <v>109</v>
      </c>
      <c r="E56" s="16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>
        <v>1</v>
      </c>
      <c r="C57" s="8">
        <v>2</v>
      </c>
      <c r="D57" s="159" t="s">
        <v>109</v>
      </c>
      <c r="E57" s="16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>
        <v>1</v>
      </c>
      <c r="C58" s="8">
        <v>3</v>
      </c>
      <c r="D58" s="159" t="s">
        <v>109</v>
      </c>
      <c r="E58" s="16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16</v>
      </c>
    </row>
    <row r="59" spans="1:65">
      <c r="A59" s="35"/>
      <c r="B59" s="19">
        <v>1</v>
      </c>
      <c r="C59" s="8">
        <v>4</v>
      </c>
      <c r="D59" s="159" t="s">
        <v>109</v>
      </c>
      <c r="E59" s="16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109</v>
      </c>
    </row>
    <row r="60" spans="1:65">
      <c r="A60" s="35"/>
      <c r="B60" s="19">
        <v>1</v>
      </c>
      <c r="C60" s="8">
        <v>5</v>
      </c>
      <c r="D60" s="159" t="s">
        <v>109</v>
      </c>
      <c r="E60" s="16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7</v>
      </c>
    </row>
    <row r="61" spans="1:65">
      <c r="A61" s="35"/>
      <c r="B61" s="19">
        <v>1</v>
      </c>
      <c r="C61" s="8">
        <v>6</v>
      </c>
      <c r="D61" s="159" t="s">
        <v>109</v>
      </c>
      <c r="E61" s="16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62"/>
    </row>
    <row r="62" spans="1:65">
      <c r="A62" s="35"/>
      <c r="B62" s="20" t="s">
        <v>261</v>
      </c>
      <c r="C62" s="12"/>
      <c r="D62" s="26" t="s">
        <v>661</v>
      </c>
      <c r="E62" s="16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62"/>
    </row>
    <row r="63" spans="1:65">
      <c r="A63" s="35"/>
      <c r="B63" s="3" t="s">
        <v>262</v>
      </c>
      <c r="C63" s="33"/>
      <c r="D63" s="11" t="s">
        <v>661</v>
      </c>
      <c r="E63" s="16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62"/>
    </row>
    <row r="64" spans="1:65">
      <c r="A64" s="35"/>
      <c r="B64" s="3" t="s">
        <v>263</v>
      </c>
      <c r="C64" s="33"/>
      <c r="D64" s="27" t="s">
        <v>661</v>
      </c>
      <c r="E64" s="16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62"/>
    </row>
    <row r="65" spans="1:65">
      <c r="A65" s="35"/>
      <c r="B65" s="3" t="s">
        <v>87</v>
      </c>
      <c r="C65" s="33"/>
      <c r="D65" s="13" t="s">
        <v>661</v>
      </c>
      <c r="E65" s="16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3" t="s">
        <v>264</v>
      </c>
      <c r="C66" s="33"/>
      <c r="D66" s="13" t="s">
        <v>661</v>
      </c>
      <c r="E66" s="16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53" t="s">
        <v>265</v>
      </c>
      <c r="C67" s="54"/>
      <c r="D67" s="52" t="s">
        <v>266</v>
      </c>
      <c r="E67" s="16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B68" s="36"/>
      <c r="C68" s="20"/>
      <c r="D68" s="31"/>
      <c r="BM68" s="62"/>
    </row>
    <row r="69" spans="1:65">
      <c r="BM69" s="62"/>
    </row>
    <row r="70" spans="1:65">
      <c r="BM70" s="62"/>
    </row>
    <row r="71" spans="1:65">
      <c r="BM71" s="62"/>
    </row>
    <row r="72" spans="1:65">
      <c r="BM72" s="62"/>
    </row>
    <row r="73" spans="1:65">
      <c r="BM73" s="62"/>
    </row>
    <row r="74" spans="1:65">
      <c r="BM74" s="62"/>
    </row>
    <row r="75" spans="1:65">
      <c r="BM75" s="62"/>
    </row>
    <row r="76" spans="1:65">
      <c r="BM76" s="62"/>
    </row>
    <row r="77" spans="1:65">
      <c r="BM77" s="62"/>
    </row>
    <row r="78" spans="1:65">
      <c r="BM78" s="62"/>
    </row>
    <row r="79" spans="1:65">
      <c r="BM79" s="62"/>
    </row>
    <row r="80" spans="1:65">
      <c r="BM80" s="62"/>
    </row>
    <row r="81" spans="65:65">
      <c r="BM81" s="62"/>
    </row>
    <row r="82" spans="65:65">
      <c r="BM82" s="62"/>
    </row>
    <row r="83" spans="65:65">
      <c r="BM83" s="62"/>
    </row>
    <row r="84" spans="65:65">
      <c r="BM84" s="62"/>
    </row>
    <row r="85" spans="65:65">
      <c r="BM85" s="62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3"/>
    </row>
    <row r="118" spans="65:65">
      <c r="BM118" s="64"/>
    </row>
    <row r="119" spans="65:65">
      <c r="BM119" s="64"/>
    </row>
    <row r="120" spans="65:65">
      <c r="BM120" s="64"/>
    </row>
    <row r="121" spans="65:65">
      <c r="BM121" s="64"/>
    </row>
    <row r="122" spans="65:65">
      <c r="BM122" s="64"/>
    </row>
    <row r="123" spans="65:65">
      <c r="BM123" s="64"/>
    </row>
    <row r="124" spans="65:65">
      <c r="BM124" s="64"/>
    </row>
    <row r="125" spans="65:65">
      <c r="BM125" s="64"/>
    </row>
    <row r="126" spans="65:65">
      <c r="BM126" s="64"/>
    </row>
    <row r="127" spans="65:65">
      <c r="BM127" s="64"/>
    </row>
    <row r="128" spans="65:65">
      <c r="BM128" s="64"/>
    </row>
    <row r="129" spans="65:65">
      <c r="BM129" s="64"/>
    </row>
    <row r="130" spans="65:65">
      <c r="BM130" s="64"/>
    </row>
    <row r="131" spans="65:65">
      <c r="BM131" s="64"/>
    </row>
    <row r="132" spans="65:65">
      <c r="BM132" s="64"/>
    </row>
    <row r="133" spans="65:65">
      <c r="BM133" s="64"/>
    </row>
    <row r="134" spans="65:65">
      <c r="BM134" s="64"/>
    </row>
    <row r="135" spans="65:65">
      <c r="BM135" s="64"/>
    </row>
    <row r="136" spans="65:65">
      <c r="BM136" s="64"/>
    </row>
    <row r="137" spans="65:65">
      <c r="BM137" s="64"/>
    </row>
    <row r="138" spans="65:65">
      <c r="BM138" s="64"/>
    </row>
    <row r="139" spans="65:65">
      <c r="BM139" s="64"/>
    </row>
    <row r="140" spans="65:65">
      <c r="BM140" s="64"/>
    </row>
    <row r="141" spans="65:65">
      <c r="BM141" s="64"/>
    </row>
    <row r="142" spans="65:65">
      <c r="BM142" s="64"/>
    </row>
    <row r="143" spans="65:65">
      <c r="BM143" s="64"/>
    </row>
    <row r="144" spans="65:65">
      <c r="BM144" s="64"/>
    </row>
    <row r="145" spans="65:65">
      <c r="BM145" s="64"/>
    </row>
    <row r="146" spans="65:65">
      <c r="BM146" s="64"/>
    </row>
    <row r="147" spans="65:65">
      <c r="BM147" s="64"/>
    </row>
    <row r="148" spans="65:65">
      <c r="BM148" s="64"/>
    </row>
    <row r="149" spans="65:65">
      <c r="BM149" s="64"/>
    </row>
    <row r="150" spans="65:65">
      <c r="BM150" s="64"/>
    </row>
    <row r="151" spans="65:65">
      <c r="BM151" s="64"/>
    </row>
  </sheetData>
  <dataConsolidate/>
  <conditionalFormatting sqref="B6:C25 E6:W25 B38:D43 B56:D61">
    <cfRule type="expression" dxfId="26" priority="9">
      <formula>AND($B6&lt;&gt;$B5,NOT(ISBLANK(INDIRECT(Anlyt_LabRefThisCol))))</formula>
    </cfRule>
  </conditionalFormatting>
  <conditionalFormatting sqref="C2:W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D32AB-C750-4835-862F-0C096337CADB}">
  <sheetPr codeName="Sheet12"/>
  <dimension ref="A1:BN101"/>
  <sheetViews>
    <sheetView zoomScale="141" zoomScaleNormal="141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440</v>
      </c>
      <c r="BM1" s="32" t="s">
        <v>67</v>
      </c>
    </row>
    <row r="2" spans="1:66" ht="15">
      <c r="A2" s="28" t="s">
        <v>99</v>
      </c>
      <c r="B2" s="18" t="s">
        <v>115</v>
      </c>
      <c r="C2" s="15" t="s">
        <v>116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66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163" t="s">
        <v>236</v>
      </c>
      <c r="E3" s="164" t="s">
        <v>239</v>
      </c>
      <c r="F3" s="165" t="s">
        <v>240</v>
      </c>
      <c r="G3" s="165" t="s">
        <v>241</v>
      </c>
      <c r="H3" s="165" t="s">
        <v>242</v>
      </c>
      <c r="I3" s="165" t="s">
        <v>243</v>
      </c>
      <c r="J3" s="165" t="s">
        <v>244</v>
      </c>
      <c r="K3" s="165" t="s">
        <v>249</v>
      </c>
      <c r="L3" s="165" t="s">
        <v>250</v>
      </c>
      <c r="M3" s="165" t="s">
        <v>251</v>
      </c>
      <c r="N3" s="165" t="s">
        <v>253</v>
      </c>
      <c r="O3" s="165" t="s">
        <v>255</v>
      </c>
      <c r="P3" s="165" t="s">
        <v>268</v>
      </c>
      <c r="Q3" s="166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269</v>
      </c>
      <c r="F4" s="10" t="s">
        <v>269</v>
      </c>
      <c r="G4" s="10" t="s">
        <v>269</v>
      </c>
      <c r="H4" s="10" t="s">
        <v>269</v>
      </c>
      <c r="I4" s="10" t="s">
        <v>269</v>
      </c>
      <c r="J4" s="10" t="s">
        <v>269</v>
      </c>
      <c r="K4" s="10" t="s">
        <v>269</v>
      </c>
      <c r="L4" s="10" t="s">
        <v>269</v>
      </c>
      <c r="M4" s="10" t="s">
        <v>270</v>
      </c>
      <c r="N4" s="10" t="s">
        <v>269</v>
      </c>
      <c r="O4" s="10" t="s">
        <v>270</v>
      </c>
      <c r="P4" s="10" t="s">
        <v>271</v>
      </c>
      <c r="Q4" s="166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258</v>
      </c>
      <c r="E5" s="29" t="s">
        <v>272</v>
      </c>
      <c r="F5" s="29" t="s">
        <v>120</v>
      </c>
      <c r="G5" s="29" t="s">
        <v>121</v>
      </c>
      <c r="H5" s="29" t="s">
        <v>121</v>
      </c>
      <c r="I5" s="29" t="s">
        <v>121</v>
      </c>
      <c r="J5" s="29" t="s">
        <v>121</v>
      </c>
      <c r="K5" s="29" t="s">
        <v>121</v>
      </c>
      <c r="L5" s="29" t="s">
        <v>121</v>
      </c>
      <c r="M5" s="29" t="s">
        <v>120</v>
      </c>
      <c r="N5" s="29" t="s">
        <v>120</v>
      </c>
      <c r="O5" s="29" t="s">
        <v>120</v>
      </c>
      <c r="P5" s="29" t="s">
        <v>121</v>
      </c>
      <c r="Q5" s="1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4.3481281529567974</v>
      </c>
      <c r="E6" s="22">
        <v>4.0140000000000002</v>
      </c>
      <c r="F6" s="22">
        <v>3.7604000000000002</v>
      </c>
      <c r="G6" s="23">
        <v>3.34</v>
      </c>
      <c r="H6" s="22">
        <v>3.49</v>
      </c>
      <c r="I6" s="23">
        <v>3.9300000000000006</v>
      </c>
      <c r="J6" s="22">
        <v>3.68</v>
      </c>
      <c r="K6" s="23" t="s">
        <v>273</v>
      </c>
      <c r="L6" s="22">
        <v>4.0199999999999996</v>
      </c>
      <c r="M6" s="22">
        <v>3.76</v>
      </c>
      <c r="N6" s="157">
        <v>3.03</v>
      </c>
      <c r="O6" s="22">
        <v>4</v>
      </c>
      <c r="P6" s="22">
        <v>3.74</v>
      </c>
      <c r="Q6" s="1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4.1681124870451383</v>
      </c>
      <c r="E7" s="10">
        <v>4.0860000000000003</v>
      </c>
      <c r="F7" s="10">
        <v>3.7809999999999997</v>
      </c>
      <c r="G7" s="25">
        <v>3.84</v>
      </c>
      <c r="H7" s="10">
        <v>3.57</v>
      </c>
      <c r="I7" s="25">
        <v>3.89</v>
      </c>
      <c r="J7" s="10">
        <v>3.76</v>
      </c>
      <c r="K7" s="25" t="s">
        <v>273</v>
      </c>
      <c r="L7" s="10">
        <v>4.12</v>
      </c>
      <c r="M7" s="10">
        <v>3.69</v>
      </c>
      <c r="N7" s="159">
        <v>3.09</v>
      </c>
      <c r="O7" s="10">
        <v>4</v>
      </c>
      <c r="P7" s="10">
        <v>3.6399999999999997</v>
      </c>
      <c r="Q7" s="1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4.1984136428952423</v>
      </c>
      <c r="E8" s="10">
        <v>3.6500000000000004</v>
      </c>
      <c r="F8" s="10">
        <v>3.7288999999999999</v>
      </c>
      <c r="G8" s="25">
        <v>3.9600000000000004</v>
      </c>
      <c r="H8" s="10">
        <v>3.61</v>
      </c>
      <c r="I8" s="25">
        <v>3.9300000000000006</v>
      </c>
      <c r="J8" s="10">
        <v>3.61</v>
      </c>
      <c r="K8" s="25" t="s">
        <v>273</v>
      </c>
      <c r="L8" s="25">
        <v>4.05</v>
      </c>
      <c r="M8" s="11">
        <v>3.77</v>
      </c>
      <c r="N8" s="160">
        <v>3.09</v>
      </c>
      <c r="O8" s="11">
        <v>4</v>
      </c>
      <c r="P8" s="11">
        <v>3.71</v>
      </c>
      <c r="Q8" s="166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4.2397140645186031</v>
      </c>
      <c r="E9" s="10">
        <v>3.6959999999999997</v>
      </c>
      <c r="F9" s="10">
        <v>4.1013000000000002</v>
      </c>
      <c r="G9" s="25">
        <v>3.56</v>
      </c>
      <c r="H9" s="10">
        <v>3.69</v>
      </c>
      <c r="I9" s="25">
        <v>3.92</v>
      </c>
      <c r="J9" s="10">
        <v>3.67</v>
      </c>
      <c r="K9" s="25" t="s">
        <v>273</v>
      </c>
      <c r="L9" s="25">
        <v>3.9399999999999995</v>
      </c>
      <c r="M9" s="11">
        <v>3.77</v>
      </c>
      <c r="N9" s="160">
        <v>3.15</v>
      </c>
      <c r="O9" s="11">
        <v>4</v>
      </c>
      <c r="P9" s="162">
        <v>3.9400000000000004</v>
      </c>
      <c r="Q9" s="166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3.806211666666667</v>
      </c>
      <c r="BN9" s="32"/>
    </row>
    <row r="10" spans="1:66">
      <c r="A10" s="35"/>
      <c r="B10" s="19">
        <v>1</v>
      </c>
      <c r="C10" s="8">
        <v>5</v>
      </c>
      <c r="D10" s="24">
        <v>4.3177802046951275</v>
      </c>
      <c r="E10" s="10">
        <v>3.9040000000000004</v>
      </c>
      <c r="F10" s="10">
        <v>3.9496999999999995</v>
      </c>
      <c r="G10" s="10">
        <v>3.75</v>
      </c>
      <c r="H10" s="10">
        <v>3.61</v>
      </c>
      <c r="I10" s="10">
        <v>3.8500000000000005</v>
      </c>
      <c r="J10" s="10">
        <v>3.69</v>
      </c>
      <c r="K10" s="10" t="s">
        <v>273</v>
      </c>
      <c r="L10" s="10">
        <v>4.04</v>
      </c>
      <c r="M10" s="10">
        <v>3.69</v>
      </c>
      <c r="N10" s="159">
        <v>3.1</v>
      </c>
      <c r="O10" s="10">
        <v>4</v>
      </c>
      <c r="P10" s="10">
        <v>3.66</v>
      </c>
      <c r="Q10" s="166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4.2299408459152499</v>
      </c>
      <c r="E11" s="10">
        <v>3.8170000000000002</v>
      </c>
      <c r="F11" s="10">
        <v>3.9064000000000005</v>
      </c>
      <c r="G11" s="10">
        <v>3.37</v>
      </c>
      <c r="H11" s="10">
        <v>3.79</v>
      </c>
      <c r="I11" s="10">
        <v>3.98</v>
      </c>
      <c r="J11" s="10">
        <v>3.73</v>
      </c>
      <c r="K11" s="10" t="s">
        <v>273</v>
      </c>
      <c r="L11" s="10">
        <v>4.13</v>
      </c>
      <c r="M11" s="10">
        <v>3.71</v>
      </c>
      <c r="N11" s="159">
        <v>3.04</v>
      </c>
      <c r="O11" s="10">
        <v>4</v>
      </c>
      <c r="P11" s="10">
        <v>3.6399999999999997</v>
      </c>
      <c r="Q11" s="166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4.2401435284294262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66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4.2988284072716283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66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4.1880689257023302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66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4.0342029476010373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66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4.3004426120673944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66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4.4025719735494624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66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4.2738469877323571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66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4.1757530143139086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66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4.3352901982681944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66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4.2278748273497628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66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4.2915169884751521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66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4.1416073748364122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66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4.5802059296399822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66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4.3969612355096679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66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261</v>
      </c>
      <c r="C26" s="12"/>
      <c r="D26" s="26">
        <v>4.2694702174386441</v>
      </c>
      <c r="E26" s="26">
        <v>3.8611666666666671</v>
      </c>
      <c r="F26" s="26">
        <v>3.871283333333333</v>
      </c>
      <c r="G26" s="26">
        <v>3.6366666666666672</v>
      </c>
      <c r="H26" s="26">
        <v>3.6266666666666665</v>
      </c>
      <c r="I26" s="26">
        <v>3.9166666666666665</v>
      </c>
      <c r="J26" s="26">
        <v>3.69</v>
      </c>
      <c r="K26" s="26" t="s">
        <v>661</v>
      </c>
      <c r="L26" s="26">
        <v>4.05</v>
      </c>
      <c r="M26" s="26">
        <v>3.7316666666666669</v>
      </c>
      <c r="N26" s="26">
        <v>3.0833333333333335</v>
      </c>
      <c r="O26" s="26">
        <v>4</v>
      </c>
      <c r="P26" s="26">
        <v>3.7216666666666671</v>
      </c>
      <c r="Q26" s="166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262</v>
      </c>
      <c r="C27" s="33"/>
      <c r="D27" s="11">
        <v>4.2569952580808916</v>
      </c>
      <c r="E27" s="11">
        <v>3.8605</v>
      </c>
      <c r="F27" s="11">
        <v>3.8437000000000001</v>
      </c>
      <c r="G27" s="11">
        <v>3.6550000000000002</v>
      </c>
      <c r="H27" s="11">
        <v>3.61</v>
      </c>
      <c r="I27" s="11">
        <v>3.9250000000000003</v>
      </c>
      <c r="J27" s="11">
        <v>3.6850000000000001</v>
      </c>
      <c r="K27" s="11" t="s">
        <v>661</v>
      </c>
      <c r="L27" s="11">
        <v>4.0449999999999999</v>
      </c>
      <c r="M27" s="11">
        <v>3.7349999999999999</v>
      </c>
      <c r="N27" s="11">
        <v>3.09</v>
      </c>
      <c r="O27" s="11">
        <v>4</v>
      </c>
      <c r="P27" s="11">
        <v>3.6850000000000001</v>
      </c>
      <c r="Q27" s="166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263</v>
      </c>
      <c r="C28" s="33"/>
      <c r="D28" s="27">
        <v>0.11543411446989116</v>
      </c>
      <c r="E28" s="27">
        <v>0.17295365467854878</v>
      </c>
      <c r="F28" s="27">
        <v>0.14213319691988457</v>
      </c>
      <c r="G28" s="27">
        <v>0.25445366310325873</v>
      </c>
      <c r="H28" s="27">
        <v>0.10308572484426087</v>
      </c>
      <c r="I28" s="27">
        <v>4.3665394383500734E-2</v>
      </c>
      <c r="J28" s="27">
        <v>5.1768716422179117E-2</v>
      </c>
      <c r="K28" s="27" t="s">
        <v>661</v>
      </c>
      <c r="L28" s="27">
        <v>6.9856996786292105E-2</v>
      </c>
      <c r="M28" s="27">
        <v>3.9200340134578765E-2</v>
      </c>
      <c r="N28" s="27">
        <v>4.3665394383500852E-2</v>
      </c>
      <c r="O28" s="27">
        <v>0</v>
      </c>
      <c r="P28" s="27">
        <v>0.11426577206962162</v>
      </c>
      <c r="Q28" s="232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63"/>
    </row>
    <row r="29" spans="1:65">
      <c r="A29" s="35"/>
      <c r="B29" s="3" t="s">
        <v>87</v>
      </c>
      <c r="C29" s="33"/>
      <c r="D29" s="13">
        <v>2.7037104978130708E-2</v>
      </c>
      <c r="E29" s="13">
        <v>4.4793107785699164E-2</v>
      </c>
      <c r="F29" s="13">
        <v>3.671474926571755E-2</v>
      </c>
      <c r="G29" s="13">
        <v>6.9968926609512011E-2</v>
      </c>
      <c r="H29" s="13">
        <v>2.8424372659263109E-2</v>
      </c>
      <c r="I29" s="13">
        <v>1.1148611331957634E-2</v>
      </c>
      <c r="J29" s="13">
        <v>1.4029462445034991E-2</v>
      </c>
      <c r="K29" s="13" t="s">
        <v>661</v>
      </c>
      <c r="L29" s="13">
        <v>1.7248641181800521E-2</v>
      </c>
      <c r="M29" s="13">
        <v>1.0504780741736159E-2</v>
      </c>
      <c r="N29" s="13">
        <v>1.416174952978406E-2</v>
      </c>
      <c r="O29" s="13">
        <v>0</v>
      </c>
      <c r="P29" s="13">
        <v>3.0702849638053274E-2</v>
      </c>
      <c r="Q29" s="166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264</v>
      </c>
      <c r="C30" s="33"/>
      <c r="D30" s="13">
        <v>0.12171118985026941</v>
      </c>
      <c r="E30" s="13">
        <v>1.4438240647853373E-2</v>
      </c>
      <c r="F30" s="13">
        <v>1.7096176557005016E-2</v>
      </c>
      <c r="G30" s="13">
        <v>-4.4544290976986312E-2</v>
      </c>
      <c r="H30" s="13">
        <v>-4.7171575236444774E-2</v>
      </c>
      <c r="I30" s="13">
        <v>2.9019668287846967E-2</v>
      </c>
      <c r="J30" s="13">
        <v>-3.053210825987529E-2</v>
      </c>
      <c r="K30" s="13" t="s">
        <v>661</v>
      </c>
      <c r="L30" s="13">
        <v>6.4050125080624687E-2</v>
      </c>
      <c r="M30" s="13">
        <v>-1.9585090512132197E-2</v>
      </c>
      <c r="N30" s="13">
        <v>-0.18992068666701412</v>
      </c>
      <c r="O30" s="13">
        <v>5.0913703783332931E-2</v>
      </c>
      <c r="P30" s="13">
        <v>-2.2212374771590437E-2</v>
      </c>
      <c r="Q30" s="166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265</v>
      </c>
      <c r="C31" s="54"/>
      <c r="D31" s="52" t="s">
        <v>266</v>
      </c>
      <c r="E31" s="52">
        <v>0.67</v>
      </c>
      <c r="F31" s="52">
        <v>0.73</v>
      </c>
      <c r="G31" s="52">
        <v>0.49</v>
      </c>
      <c r="H31" s="52">
        <v>0.55000000000000004</v>
      </c>
      <c r="I31" s="52">
        <v>0.96</v>
      </c>
      <c r="J31" s="52">
        <v>0.22</v>
      </c>
      <c r="K31" s="52" t="s">
        <v>266</v>
      </c>
      <c r="L31" s="52">
        <v>1.66</v>
      </c>
      <c r="M31" s="52">
        <v>0</v>
      </c>
      <c r="N31" s="52">
        <v>3.38</v>
      </c>
      <c r="O31" s="52">
        <v>1.4</v>
      </c>
      <c r="P31" s="52">
        <v>0.05</v>
      </c>
      <c r="Q31" s="166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P25">
    <cfRule type="expression" dxfId="23" priority="3">
      <formula>AND($B6&lt;&gt;$B5,NOT(ISBLANK(INDIRECT(Anlyt_LabRefThisCol))))</formula>
    </cfRule>
  </conditionalFormatting>
  <conditionalFormatting sqref="C2:P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709A-1DD8-40C8-AD68-8FB98A5B020F}">
  <sheetPr codeName="Sheet13"/>
  <dimension ref="A1:BN677"/>
  <sheetViews>
    <sheetView zoomScale="135" zoomScaleNormal="135" workbookViewId="0"/>
  </sheetViews>
  <sheetFormatPr defaultRowHeight="12.75"/>
  <cols>
    <col min="1" max="1" width="11.140625" style="34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441</v>
      </c>
      <c r="BM1" s="32" t="s">
        <v>267</v>
      </c>
    </row>
    <row r="2" spans="1:66" ht="15">
      <c r="A2" s="28" t="s">
        <v>48</v>
      </c>
      <c r="B2" s="18" t="s">
        <v>115</v>
      </c>
      <c r="C2" s="15" t="s">
        <v>116</v>
      </c>
      <c r="D2" s="16" t="s">
        <v>234</v>
      </c>
      <c r="E2" s="17" t="s">
        <v>234</v>
      </c>
      <c r="F2" s="16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235</v>
      </c>
      <c r="C3" s="8" t="s">
        <v>235</v>
      </c>
      <c r="D3" s="164" t="s">
        <v>239</v>
      </c>
      <c r="E3" s="165" t="s">
        <v>255</v>
      </c>
      <c r="F3" s="16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103</v>
      </c>
      <c r="E4" s="10" t="s">
        <v>103</v>
      </c>
      <c r="F4" s="16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29"/>
      <c r="F5" s="16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7.5</v>
      </c>
      <c r="E6" s="22">
        <v>7.06325</v>
      </c>
      <c r="F6" s="16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7.57</v>
      </c>
      <c r="E7" s="10">
        <v>7.0870000000000006</v>
      </c>
      <c r="F7" s="16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10">
        <v>7.37</v>
      </c>
      <c r="E8" s="10">
        <v>7.0774999999999988</v>
      </c>
      <c r="F8" s="166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10">
        <v>7.2000000000000011</v>
      </c>
      <c r="E9" s="10">
        <v>7.1012499999999994</v>
      </c>
      <c r="F9" s="166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7.2518541666666696</v>
      </c>
      <c r="BN9" s="32"/>
    </row>
    <row r="10" spans="1:66">
      <c r="A10" s="35"/>
      <c r="B10" s="19">
        <v>1</v>
      </c>
      <c r="C10" s="8">
        <v>5</v>
      </c>
      <c r="D10" s="10">
        <v>7.4700000000000006</v>
      </c>
      <c r="E10" s="10">
        <v>7.0205000000000002</v>
      </c>
      <c r="F10" s="166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10">
        <v>7.4900000000000011</v>
      </c>
      <c r="E11" s="10">
        <v>7.0727500000000001</v>
      </c>
      <c r="F11" s="166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20" t="s">
        <v>261</v>
      </c>
      <c r="C12" s="12"/>
      <c r="D12" s="26">
        <v>7.4333333333333336</v>
      </c>
      <c r="E12" s="26">
        <v>7.0703749999999994</v>
      </c>
      <c r="F12" s="166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3" t="s">
        <v>262</v>
      </c>
      <c r="C13" s="33"/>
      <c r="D13" s="11">
        <v>7.48</v>
      </c>
      <c r="E13" s="11">
        <v>7.0751249999999999</v>
      </c>
      <c r="F13" s="166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3" t="s">
        <v>263</v>
      </c>
      <c r="C14" s="33"/>
      <c r="D14" s="27">
        <v>0.13125039682479672</v>
      </c>
      <c r="E14" s="27">
        <v>2.7656260593218122E-2</v>
      </c>
      <c r="F14" s="166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3" t="s">
        <v>87</v>
      </c>
      <c r="C15" s="33"/>
      <c r="D15" s="13">
        <v>1.7657004057147541E-2</v>
      </c>
      <c r="E15" s="13">
        <v>3.9115691308053849E-3</v>
      </c>
      <c r="F15" s="16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264</v>
      </c>
      <c r="C16" s="33"/>
      <c r="D16" s="13">
        <v>2.5025209070093757E-2</v>
      </c>
      <c r="E16" s="13">
        <v>-2.5025209070094645E-2</v>
      </c>
      <c r="F16" s="16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265</v>
      </c>
      <c r="C17" s="54"/>
      <c r="D17" s="52">
        <v>0.67</v>
      </c>
      <c r="E17" s="52">
        <v>0.67</v>
      </c>
      <c r="F17" s="16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/>
      <c r="C18" s="20"/>
      <c r="D18" s="31"/>
      <c r="E18" s="31"/>
      <c r="BM18" s="62"/>
    </row>
    <row r="19" spans="1:65" ht="15">
      <c r="B19" s="37" t="s">
        <v>442</v>
      </c>
      <c r="BM19" s="32" t="s">
        <v>267</v>
      </c>
    </row>
    <row r="20" spans="1:65" ht="15">
      <c r="A20" s="28" t="s">
        <v>7</v>
      </c>
      <c r="B20" s="18" t="s">
        <v>115</v>
      </c>
      <c r="C20" s="15" t="s">
        <v>116</v>
      </c>
      <c r="D20" s="16" t="s">
        <v>234</v>
      </c>
      <c r="E20" s="17" t="s">
        <v>234</v>
      </c>
      <c r="F20" s="16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235</v>
      </c>
      <c r="C21" s="8" t="s">
        <v>235</v>
      </c>
      <c r="D21" s="164" t="s">
        <v>239</v>
      </c>
      <c r="E21" s="165" t="s">
        <v>255</v>
      </c>
      <c r="F21" s="16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3</v>
      </c>
    </row>
    <row r="22" spans="1:65">
      <c r="A22" s="35"/>
      <c r="B22" s="19"/>
      <c r="C22" s="8"/>
      <c r="D22" s="9" t="s">
        <v>103</v>
      </c>
      <c r="E22" s="10" t="s">
        <v>103</v>
      </c>
      <c r="F22" s="16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0</v>
      </c>
    </row>
    <row r="23" spans="1:65">
      <c r="A23" s="35"/>
      <c r="B23" s="19"/>
      <c r="C23" s="8"/>
      <c r="D23" s="29"/>
      <c r="E23" s="29"/>
      <c r="F23" s="16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0</v>
      </c>
    </row>
    <row r="24" spans="1:65">
      <c r="A24" s="35"/>
      <c r="B24" s="18">
        <v>1</v>
      </c>
      <c r="C24" s="14">
        <v>1</v>
      </c>
      <c r="D24" s="234">
        <v>503</v>
      </c>
      <c r="E24" s="234">
        <v>356.58969999999999</v>
      </c>
      <c r="F24" s="235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7">
        <v>1</v>
      </c>
    </row>
    <row r="25" spans="1:65">
      <c r="A25" s="35"/>
      <c r="B25" s="19">
        <v>1</v>
      </c>
      <c r="C25" s="8">
        <v>2</v>
      </c>
      <c r="D25" s="238">
        <v>513</v>
      </c>
      <c r="E25" s="238">
        <v>561.05349999999999</v>
      </c>
      <c r="F25" s="235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7">
        <v>4</v>
      </c>
    </row>
    <row r="26" spans="1:65">
      <c r="A26" s="35"/>
      <c r="B26" s="19">
        <v>1</v>
      </c>
      <c r="C26" s="8">
        <v>3</v>
      </c>
      <c r="D26" s="238">
        <v>508</v>
      </c>
      <c r="E26" s="238">
        <v>562.95650000000001</v>
      </c>
      <c r="F26" s="235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7">
        <v>16</v>
      </c>
    </row>
    <row r="27" spans="1:65">
      <c r="A27" s="35"/>
      <c r="B27" s="19">
        <v>1</v>
      </c>
      <c r="C27" s="8">
        <v>4</v>
      </c>
      <c r="D27" s="238">
        <v>480</v>
      </c>
      <c r="E27" s="238">
        <v>557.83600000000001</v>
      </c>
      <c r="F27" s="235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7">
        <v>515.53526319444404</v>
      </c>
    </row>
    <row r="28" spans="1:65">
      <c r="A28" s="35"/>
      <c r="B28" s="19">
        <v>1</v>
      </c>
      <c r="C28" s="8">
        <v>5</v>
      </c>
      <c r="D28" s="238">
        <v>510.00000000000006</v>
      </c>
      <c r="E28" s="238">
        <v>561.92149999999992</v>
      </c>
      <c r="F28" s="235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7">
        <v>10</v>
      </c>
    </row>
    <row r="29" spans="1:65">
      <c r="A29" s="35"/>
      <c r="B29" s="19">
        <v>1</v>
      </c>
      <c r="C29" s="8">
        <v>6</v>
      </c>
      <c r="D29" s="238">
        <v>506.99999999999994</v>
      </c>
      <c r="E29" s="238">
        <v>565.06595833333324</v>
      </c>
      <c r="F29" s="235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9"/>
    </row>
    <row r="30" spans="1:65">
      <c r="A30" s="35"/>
      <c r="B30" s="20" t="s">
        <v>261</v>
      </c>
      <c r="C30" s="12"/>
      <c r="D30" s="240">
        <v>503.5</v>
      </c>
      <c r="E30" s="240">
        <v>527.57052638888888</v>
      </c>
      <c r="F30" s="235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9"/>
    </row>
    <row r="31" spans="1:65">
      <c r="A31" s="35"/>
      <c r="B31" s="3" t="s">
        <v>262</v>
      </c>
      <c r="C31" s="33"/>
      <c r="D31" s="241">
        <v>507.5</v>
      </c>
      <c r="E31" s="241">
        <v>561.48749999999995</v>
      </c>
      <c r="F31" s="235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9"/>
    </row>
    <row r="32" spans="1:65">
      <c r="A32" s="35"/>
      <c r="B32" s="3" t="s">
        <v>263</v>
      </c>
      <c r="C32" s="33"/>
      <c r="D32" s="241">
        <v>11.979148550710942</v>
      </c>
      <c r="E32" s="241">
        <v>83.796915624040381</v>
      </c>
      <c r="F32" s="235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9"/>
    </row>
    <row r="33" spans="1:65">
      <c r="A33" s="35"/>
      <c r="B33" s="3" t="s">
        <v>87</v>
      </c>
      <c r="C33" s="33"/>
      <c r="D33" s="13">
        <v>2.3791754817697998E-2</v>
      </c>
      <c r="E33" s="13">
        <v>0.15883547588909663</v>
      </c>
      <c r="F33" s="166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3" t="s">
        <v>264</v>
      </c>
      <c r="C34" s="33"/>
      <c r="D34" s="13">
        <v>-2.3345179377001646E-2</v>
      </c>
      <c r="E34" s="13">
        <v>2.33451793770032E-2</v>
      </c>
      <c r="F34" s="166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53" t="s">
        <v>265</v>
      </c>
      <c r="C35" s="54"/>
      <c r="D35" s="52">
        <v>0.67</v>
      </c>
      <c r="E35" s="52">
        <v>0.67</v>
      </c>
      <c r="F35" s="166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B36" s="36"/>
      <c r="C36" s="20"/>
      <c r="D36" s="31"/>
      <c r="E36" s="31"/>
      <c r="BM36" s="62"/>
    </row>
    <row r="37" spans="1:65" ht="15">
      <c r="B37" s="37" t="s">
        <v>443</v>
      </c>
      <c r="BM37" s="32" t="s">
        <v>267</v>
      </c>
    </row>
    <row r="38" spans="1:65" ht="15">
      <c r="A38" s="28" t="s">
        <v>10</v>
      </c>
      <c r="B38" s="18" t="s">
        <v>115</v>
      </c>
      <c r="C38" s="15" t="s">
        <v>116</v>
      </c>
      <c r="D38" s="16" t="s">
        <v>234</v>
      </c>
      <c r="E38" s="17" t="s">
        <v>234</v>
      </c>
      <c r="F38" s="166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235</v>
      </c>
      <c r="C39" s="8" t="s">
        <v>235</v>
      </c>
      <c r="D39" s="164" t="s">
        <v>239</v>
      </c>
      <c r="E39" s="165" t="s">
        <v>255</v>
      </c>
      <c r="F39" s="166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103</v>
      </c>
      <c r="E40" s="10" t="s">
        <v>103</v>
      </c>
      <c r="F40" s="166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/>
      <c r="E41" s="29"/>
      <c r="F41" s="166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234">
        <v>711</v>
      </c>
      <c r="E42" s="234">
        <v>694.12549999999999</v>
      </c>
      <c r="F42" s="235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7">
        <v>1</v>
      </c>
    </row>
    <row r="43" spans="1:65">
      <c r="A43" s="35"/>
      <c r="B43" s="19">
        <v>1</v>
      </c>
      <c r="C43" s="8">
        <v>2</v>
      </c>
      <c r="D43" s="238">
        <v>715</v>
      </c>
      <c r="E43" s="238">
        <v>709.16149999999993</v>
      </c>
      <c r="F43" s="235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7">
        <v>5</v>
      </c>
    </row>
    <row r="44" spans="1:65">
      <c r="A44" s="35"/>
      <c r="B44" s="19">
        <v>1</v>
      </c>
      <c r="C44" s="8">
        <v>3</v>
      </c>
      <c r="D44" s="238">
        <v>701</v>
      </c>
      <c r="E44" s="238">
        <v>691.45225000000005</v>
      </c>
      <c r="F44" s="235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7">
        <v>16</v>
      </c>
    </row>
    <row r="45" spans="1:65">
      <c r="A45" s="35"/>
      <c r="B45" s="19">
        <v>1</v>
      </c>
      <c r="C45" s="8">
        <v>4</v>
      </c>
      <c r="D45" s="238">
        <v>681</v>
      </c>
      <c r="E45" s="238">
        <v>706.7115</v>
      </c>
      <c r="F45" s="235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7">
        <v>703.57466666666699</v>
      </c>
    </row>
    <row r="46" spans="1:65">
      <c r="A46" s="35"/>
      <c r="B46" s="19">
        <v>1</v>
      </c>
      <c r="C46" s="8">
        <v>5</v>
      </c>
      <c r="D46" s="238">
        <v>711</v>
      </c>
      <c r="E46" s="238">
        <v>707.86900000000003</v>
      </c>
      <c r="F46" s="235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7">
        <v>11</v>
      </c>
    </row>
    <row r="47" spans="1:65">
      <c r="A47" s="35"/>
      <c r="B47" s="19">
        <v>1</v>
      </c>
      <c r="C47" s="8">
        <v>6</v>
      </c>
      <c r="D47" s="238">
        <v>718</v>
      </c>
      <c r="E47" s="238">
        <v>696.57625000000007</v>
      </c>
      <c r="F47" s="235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9"/>
    </row>
    <row r="48" spans="1:65">
      <c r="A48" s="35"/>
      <c r="B48" s="20" t="s">
        <v>261</v>
      </c>
      <c r="C48" s="12"/>
      <c r="D48" s="240">
        <v>706.16666666666663</v>
      </c>
      <c r="E48" s="240">
        <v>700.98266666666666</v>
      </c>
      <c r="F48" s="235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9"/>
    </row>
    <row r="49" spans="1:65">
      <c r="A49" s="35"/>
      <c r="B49" s="3" t="s">
        <v>262</v>
      </c>
      <c r="C49" s="33"/>
      <c r="D49" s="241">
        <v>711</v>
      </c>
      <c r="E49" s="241">
        <v>701.64387499999998</v>
      </c>
      <c r="F49" s="235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9"/>
    </row>
    <row r="50" spans="1:65">
      <c r="A50" s="35"/>
      <c r="B50" s="3" t="s">
        <v>263</v>
      </c>
      <c r="C50" s="33"/>
      <c r="D50" s="241">
        <v>13.600245095830687</v>
      </c>
      <c r="E50" s="241">
        <v>7.8025703099469883</v>
      </c>
      <c r="F50" s="235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  <c r="AR50" s="236"/>
      <c r="AS50" s="236"/>
      <c r="AT50" s="236"/>
      <c r="AU50" s="236"/>
      <c r="AV50" s="236"/>
      <c r="AW50" s="236"/>
      <c r="AX50" s="236"/>
      <c r="AY50" s="236"/>
      <c r="AZ50" s="236"/>
      <c r="BA50" s="236"/>
      <c r="BB50" s="236"/>
      <c r="BC50" s="236"/>
      <c r="BD50" s="236"/>
      <c r="BE50" s="236"/>
      <c r="BF50" s="236"/>
      <c r="BG50" s="236"/>
      <c r="BH50" s="236"/>
      <c r="BI50" s="236"/>
      <c r="BJ50" s="236"/>
      <c r="BK50" s="236"/>
      <c r="BL50" s="236"/>
      <c r="BM50" s="239"/>
    </row>
    <row r="51" spans="1:65">
      <c r="A51" s="35"/>
      <c r="B51" s="3" t="s">
        <v>87</v>
      </c>
      <c r="C51" s="33"/>
      <c r="D51" s="13">
        <v>1.9259256685150845E-2</v>
      </c>
      <c r="E51" s="13">
        <v>1.1130903346084147E-2</v>
      </c>
      <c r="F51" s="166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2"/>
    </row>
    <row r="52" spans="1:65">
      <c r="A52" s="35"/>
      <c r="B52" s="3" t="s">
        <v>264</v>
      </c>
      <c r="C52" s="33"/>
      <c r="D52" s="13">
        <v>3.6840439583758489E-3</v>
      </c>
      <c r="E52" s="13">
        <v>-3.6840439583768481E-3</v>
      </c>
      <c r="F52" s="166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53" t="s">
        <v>265</v>
      </c>
      <c r="C53" s="54"/>
      <c r="D53" s="52">
        <v>0.67</v>
      </c>
      <c r="E53" s="52">
        <v>0.67</v>
      </c>
      <c r="F53" s="166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B54" s="36"/>
      <c r="C54" s="20"/>
      <c r="D54" s="31"/>
      <c r="E54" s="31"/>
      <c r="BM54" s="62"/>
    </row>
    <row r="55" spans="1:65" ht="15">
      <c r="B55" s="37" t="s">
        <v>444</v>
      </c>
      <c r="BM55" s="32" t="s">
        <v>267</v>
      </c>
    </row>
    <row r="56" spans="1:65" ht="15">
      <c r="A56" s="28" t="s">
        <v>13</v>
      </c>
      <c r="B56" s="18" t="s">
        <v>115</v>
      </c>
      <c r="C56" s="15" t="s">
        <v>116</v>
      </c>
      <c r="D56" s="16" t="s">
        <v>234</v>
      </c>
      <c r="E56" s="16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235</v>
      </c>
      <c r="C57" s="8" t="s">
        <v>235</v>
      </c>
      <c r="D57" s="164" t="s">
        <v>255</v>
      </c>
      <c r="E57" s="16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103</v>
      </c>
      <c r="E58" s="16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2</v>
      </c>
    </row>
    <row r="59" spans="1:65">
      <c r="A59" s="35"/>
      <c r="B59" s="19"/>
      <c r="C59" s="8"/>
      <c r="D59" s="29"/>
      <c r="E59" s="16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8">
        <v>1</v>
      </c>
      <c r="C60" s="14">
        <v>1</v>
      </c>
      <c r="D60" s="157" t="s">
        <v>109</v>
      </c>
      <c r="E60" s="16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9">
        <v>1</v>
      </c>
      <c r="C61" s="8">
        <v>2</v>
      </c>
      <c r="D61" s="159" t="s">
        <v>109</v>
      </c>
      <c r="E61" s="16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6</v>
      </c>
    </row>
    <row r="62" spans="1:65">
      <c r="A62" s="35"/>
      <c r="B62" s="19">
        <v>1</v>
      </c>
      <c r="C62" s="8">
        <v>3</v>
      </c>
      <c r="D62" s="159" t="s">
        <v>109</v>
      </c>
      <c r="E62" s="166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16</v>
      </c>
    </row>
    <row r="63" spans="1:65">
      <c r="A63" s="35"/>
      <c r="B63" s="19">
        <v>1</v>
      </c>
      <c r="C63" s="8">
        <v>4</v>
      </c>
      <c r="D63" s="159" t="s">
        <v>109</v>
      </c>
      <c r="E63" s="166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109</v>
      </c>
    </row>
    <row r="64" spans="1:65">
      <c r="A64" s="35"/>
      <c r="B64" s="19">
        <v>1</v>
      </c>
      <c r="C64" s="8">
        <v>5</v>
      </c>
      <c r="D64" s="159" t="s">
        <v>109</v>
      </c>
      <c r="E64" s="166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12</v>
      </c>
    </row>
    <row r="65" spans="1:65">
      <c r="A65" s="35"/>
      <c r="B65" s="19">
        <v>1</v>
      </c>
      <c r="C65" s="8">
        <v>6</v>
      </c>
      <c r="D65" s="159" t="s">
        <v>109</v>
      </c>
      <c r="E65" s="16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20" t="s">
        <v>261</v>
      </c>
      <c r="C66" s="12"/>
      <c r="D66" s="26" t="s">
        <v>661</v>
      </c>
      <c r="E66" s="16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3" t="s">
        <v>262</v>
      </c>
      <c r="C67" s="33"/>
      <c r="D67" s="11" t="s">
        <v>661</v>
      </c>
      <c r="E67" s="16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263</v>
      </c>
      <c r="C68" s="33"/>
      <c r="D68" s="27" t="s">
        <v>661</v>
      </c>
      <c r="E68" s="16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3" t="s">
        <v>87</v>
      </c>
      <c r="C69" s="33"/>
      <c r="D69" s="13" t="s">
        <v>661</v>
      </c>
      <c r="E69" s="16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264</v>
      </c>
      <c r="C70" s="33"/>
      <c r="D70" s="13" t="s">
        <v>661</v>
      </c>
      <c r="E70" s="16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53" t="s">
        <v>265</v>
      </c>
      <c r="C71" s="54"/>
      <c r="D71" s="52" t="s">
        <v>266</v>
      </c>
      <c r="E71" s="16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B72" s="36"/>
      <c r="C72" s="20"/>
      <c r="D72" s="31"/>
      <c r="BM72" s="62"/>
    </row>
    <row r="73" spans="1:65" ht="15">
      <c r="B73" s="37" t="s">
        <v>445</v>
      </c>
      <c r="BM73" s="32" t="s">
        <v>267</v>
      </c>
    </row>
    <row r="74" spans="1:65" ht="15">
      <c r="A74" s="28" t="s">
        <v>16</v>
      </c>
      <c r="B74" s="18" t="s">
        <v>115</v>
      </c>
      <c r="C74" s="15" t="s">
        <v>116</v>
      </c>
      <c r="D74" s="16" t="s">
        <v>234</v>
      </c>
      <c r="E74" s="16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235</v>
      </c>
      <c r="C75" s="8" t="s">
        <v>235</v>
      </c>
      <c r="D75" s="164" t="s">
        <v>255</v>
      </c>
      <c r="E75" s="16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103</v>
      </c>
      <c r="E76" s="16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2</v>
      </c>
    </row>
    <row r="77" spans="1:65">
      <c r="A77" s="35"/>
      <c r="B77" s="19"/>
      <c r="C77" s="8"/>
      <c r="D77" s="29"/>
      <c r="E77" s="16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2</v>
      </c>
    </row>
    <row r="78" spans="1:65">
      <c r="A78" s="35"/>
      <c r="B78" s="18">
        <v>1</v>
      </c>
      <c r="C78" s="14">
        <v>1</v>
      </c>
      <c r="D78" s="157" t="s">
        <v>109</v>
      </c>
      <c r="E78" s="166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9">
        <v>1</v>
      </c>
      <c r="C79" s="8">
        <v>2</v>
      </c>
      <c r="D79" s="159" t="s">
        <v>109</v>
      </c>
      <c r="E79" s="166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7</v>
      </c>
    </row>
    <row r="80" spans="1:65">
      <c r="A80" s="35"/>
      <c r="B80" s="19">
        <v>1</v>
      </c>
      <c r="C80" s="8">
        <v>3</v>
      </c>
      <c r="D80" s="159" t="s">
        <v>109</v>
      </c>
      <c r="E80" s="16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16</v>
      </c>
    </row>
    <row r="81" spans="1:65">
      <c r="A81" s="35"/>
      <c r="B81" s="19">
        <v>1</v>
      </c>
      <c r="C81" s="8">
        <v>4</v>
      </c>
      <c r="D81" s="159" t="s">
        <v>109</v>
      </c>
      <c r="E81" s="16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 t="s">
        <v>109</v>
      </c>
    </row>
    <row r="82" spans="1:65">
      <c r="A82" s="35"/>
      <c r="B82" s="19">
        <v>1</v>
      </c>
      <c r="C82" s="8">
        <v>5</v>
      </c>
      <c r="D82" s="159" t="s">
        <v>109</v>
      </c>
      <c r="E82" s="16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>
        <v>13</v>
      </c>
    </row>
    <row r="83" spans="1:65">
      <c r="A83" s="35"/>
      <c r="B83" s="19">
        <v>1</v>
      </c>
      <c r="C83" s="8">
        <v>6</v>
      </c>
      <c r="D83" s="159" t="s">
        <v>109</v>
      </c>
      <c r="E83" s="16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A84" s="35"/>
      <c r="B84" s="20" t="s">
        <v>261</v>
      </c>
      <c r="C84" s="12"/>
      <c r="D84" s="26" t="s">
        <v>661</v>
      </c>
      <c r="E84" s="166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2"/>
    </row>
    <row r="85" spans="1:65">
      <c r="A85" s="35"/>
      <c r="B85" s="3" t="s">
        <v>262</v>
      </c>
      <c r="C85" s="33"/>
      <c r="D85" s="11" t="s">
        <v>661</v>
      </c>
      <c r="E85" s="166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2"/>
    </row>
    <row r="86" spans="1:65">
      <c r="A86" s="35"/>
      <c r="B86" s="3" t="s">
        <v>263</v>
      </c>
      <c r="C86" s="33"/>
      <c r="D86" s="27" t="s">
        <v>661</v>
      </c>
      <c r="E86" s="16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2"/>
    </row>
    <row r="87" spans="1:65">
      <c r="A87" s="35"/>
      <c r="B87" s="3" t="s">
        <v>87</v>
      </c>
      <c r="C87" s="33"/>
      <c r="D87" s="13" t="s">
        <v>661</v>
      </c>
      <c r="E87" s="16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2"/>
    </row>
    <row r="88" spans="1:65">
      <c r="A88" s="35"/>
      <c r="B88" s="3" t="s">
        <v>264</v>
      </c>
      <c r="C88" s="33"/>
      <c r="D88" s="13" t="s">
        <v>661</v>
      </c>
      <c r="E88" s="16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53" t="s">
        <v>265</v>
      </c>
      <c r="C89" s="54"/>
      <c r="D89" s="52" t="s">
        <v>266</v>
      </c>
      <c r="E89" s="16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B90" s="36"/>
      <c r="C90" s="20"/>
      <c r="D90" s="31"/>
      <c r="BM90" s="62"/>
    </row>
    <row r="91" spans="1:65" ht="15">
      <c r="B91" s="37" t="s">
        <v>446</v>
      </c>
      <c r="BM91" s="32" t="s">
        <v>267</v>
      </c>
    </row>
    <row r="92" spans="1:65" ht="15">
      <c r="A92" s="28" t="s">
        <v>50</v>
      </c>
      <c r="B92" s="18" t="s">
        <v>115</v>
      </c>
      <c r="C92" s="15" t="s">
        <v>116</v>
      </c>
      <c r="D92" s="16" t="s">
        <v>234</v>
      </c>
      <c r="E92" s="17" t="s">
        <v>234</v>
      </c>
      <c r="F92" s="166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235</v>
      </c>
      <c r="C93" s="8" t="s">
        <v>235</v>
      </c>
      <c r="D93" s="164" t="s">
        <v>239</v>
      </c>
      <c r="E93" s="165" t="s">
        <v>255</v>
      </c>
      <c r="F93" s="166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1</v>
      </c>
    </row>
    <row r="94" spans="1:65">
      <c r="A94" s="35"/>
      <c r="B94" s="19"/>
      <c r="C94" s="8"/>
      <c r="D94" s="9" t="s">
        <v>103</v>
      </c>
      <c r="E94" s="10" t="s">
        <v>103</v>
      </c>
      <c r="F94" s="166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3</v>
      </c>
    </row>
    <row r="95" spans="1:65">
      <c r="A95" s="35"/>
      <c r="B95" s="19"/>
      <c r="C95" s="8"/>
      <c r="D95" s="29"/>
      <c r="E95" s="29"/>
      <c r="F95" s="166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3</v>
      </c>
    </row>
    <row r="96" spans="1:65">
      <c r="A96" s="35"/>
      <c r="B96" s="18">
        <v>1</v>
      </c>
      <c r="C96" s="14">
        <v>1</v>
      </c>
      <c r="D96" s="242">
        <v>0.77</v>
      </c>
      <c r="E96" s="242">
        <v>0.54</v>
      </c>
      <c r="F96" s="232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43">
        <v>1</v>
      </c>
    </row>
    <row r="97" spans="1:65">
      <c r="A97" s="35"/>
      <c r="B97" s="19">
        <v>1</v>
      </c>
      <c r="C97" s="8">
        <v>2</v>
      </c>
      <c r="D97" s="244">
        <v>0.76</v>
      </c>
      <c r="E97" s="244">
        <v>0.55950000000000011</v>
      </c>
      <c r="F97" s="232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43">
        <v>8</v>
      </c>
    </row>
    <row r="98" spans="1:65">
      <c r="A98" s="35"/>
      <c r="B98" s="19">
        <v>1</v>
      </c>
      <c r="C98" s="8">
        <v>3</v>
      </c>
      <c r="D98" s="244">
        <v>0.72</v>
      </c>
      <c r="E98" s="244">
        <v>0.54</v>
      </c>
      <c r="F98" s="232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43">
        <v>16</v>
      </c>
    </row>
    <row r="99" spans="1:65">
      <c r="A99" s="35"/>
      <c r="B99" s="19">
        <v>1</v>
      </c>
      <c r="C99" s="8">
        <v>4</v>
      </c>
      <c r="D99" s="244">
        <v>0.73</v>
      </c>
      <c r="E99" s="244">
        <v>0.55200000000000005</v>
      </c>
      <c r="F99" s="232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43">
        <v>0.65670833333333301</v>
      </c>
    </row>
    <row r="100" spans="1:65">
      <c r="A100" s="35"/>
      <c r="B100" s="19">
        <v>1</v>
      </c>
      <c r="C100" s="8">
        <v>5</v>
      </c>
      <c r="D100" s="244">
        <v>0.81999999999999984</v>
      </c>
      <c r="E100" s="244">
        <v>0.56399999999999995</v>
      </c>
      <c r="F100" s="232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43">
        <v>14</v>
      </c>
    </row>
    <row r="101" spans="1:65">
      <c r="A101" s="35"/>
      <c r="B101" s="19">
        <v>1</v>
      </c>
      <c r="C101" s="8">
        <v>6</v>
      </c>
      <c r="D101" s="244">
        <v>0.77</v>
      </c>
      <c r="E101" s="244">
        <v>0.55500000000000005</v>
      </c>
      <c r="F101" s="232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63"/>
    </row>
    <row r="102" spans="1:65">
      <c r="A102" s="35"/>
      <c r="B102" s="20" t="s">
        <v>261</v>
      </c>
      <c r="C102" s="12"/>
      <c r="D102" s="245">
        <v>0.76166666666666671</v>
      </c>
      <c r="E102" s="245">
        <v>0.55175000000000007</v>
      </c>
      <c r="F102" s="232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63"/>
    </row>
    <row r="103" spans="1:65">
      <c r="A103" s="35"/>
      <c r="B103" s="3" t="s">
        <v>262</v>
      </c>
      <c r="C103" s="33"/>
      <c r="D103" s="27">
        <v>0.76500000000000001</v>
      </c>
      <c r="E103" s="27">
        <v>0.5535000000000001</v>
      </c>
      <c r="F103" s="232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63"/>
    </row>
    <row r="104" spans="1:65">
      <c r="A104" s="35"/>
      <c r="B104" s="3" t="s">
        <v>263</v>
      </c>
      <c r="C104" s="33"/>
      <c r="D104" s="27">
        <v>3.5449494589721076E-2</v>
      </c>
      <c r="E104" s="27">
        <v>9.9687010186884344E-3</v>
      </c>
      <c r="F104" s="232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63"/>
    </row>
    <row r="105" spans="1:65">
      <c r="A105" s="35"/>
      <c r="B105" s="3" t="s">
        <v>87</v>
      </c>
      <c r="C105" s="33"/>
      <c r="D105" s="13">
        <v>4.6542006025892001E-2</v>
      </c>
      <c r="E105" s="13">
        <v>1.8067423685887509E-2</v>
      </c>
      <c r="F105" s="166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2"/>
    </row>
    <row r="106" spans="1:65">
      <c r="A106" s="35"/>
      <c r="B106" s="3" t="s">
        <v>264</v>
      </c>
      <c r="C106" s="33"/>
      <c r="D106" s="13">
        <v>0.15982488420785557</v>
      </c>
      <c r="E106" s="13">
        <v>-0.15982488420785435</v>
      </c>
      <c r="F106" s="166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53" t="s">
        <v>265</v>
      </c>
      <c r="C107" s="54"/>
      <c r="D107" s="52">
        <v>0.67</v>
      </c>
      <c r="E107" s="52">
        <v>0.67</v>
      </c>
      <c r="F107" s="166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B108" s="36"/>
      <c r="C108" s="20"/>
      <c r="D108" s="31"/>
      <c r="E108" s="31"/>
      <c r="BM108" s="62"/>
    </row>
    <row r="109" spans="1:65" ht="15">
      <c r="B109" s="37" t="s">
        <v>447</v>
      </c>
      <c r="BM109" s="32" t="s">
        <v>267</v>
      </c>
    </row>
    <row r="110" spans="1:65" ht="15">
      <c r="A110" s="28" t="s">
        <v>19</v>
      </c>
      <c r="B110" s="18" t="s">
        <v>115</v>
      </c>
      <c r="C110" s="15" t="s">
        <v>116</v>
      </c>
      <c r="D110" s="16" t="s">
        <v>234</v>
      </c>
      <c r="E110" s="17" t="s">
        <v>234</v>
      </c>
      <c r="F110" s="166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9" t="s">
        <v>235</v>
      </c>
      <c r="C111" s="8" t="s">
        <v>235</v>
      </c>
      <c r="D111" s="164" t="s">
        <v>239</v>
      </c>
      <c r="E111" s="165" t="s">
        <v>255</v>
      </c>
      <c r="F111" s="166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 t="s">
        <v>3</v>
      </c>
    </row>
    <row r="112" spans="1:65">
      <c r="A112" s="35"/>
      <c r="B112" s="19"/>
      <c r="C112" s="8"/>
      <c r="D112" s="9" t="s">
        <v>103</v>
      </c>
      <c r="E112" s="10" t="s">
        <v>103</v>
      </c>
      <c r="F112" s="166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2</v>
      </c>
    </row>
    <row r="113" spans="1:65">
      <c r="A113" s="35"/>
      <c r="B113" s="19"/>
      <c r="C113" s="8"/>
      <c r="D113" s="29"/>
      <c r="E113" s="29"/>
      <c r="F113" s="166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2</v>
      </c>
    </row>
    <row r="114" spans="1:65">
      <c r="A114" s="35"/>
      <c r="B114" s="18">
        <v>1</v>
      </c>
      <c r="C114" s="14">
        <v>1</v>
      </c>
      <c r="D114" s="157" t="s">
        <v>96</v>
      </c>
      <c r="E114" s="157" t="s">
        <v>213</v>
      </c>
      <c r="F114" s="166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>
        <v>1</v>
      </c>
      <c r="C115" s="8">
        <v>2</v>
      </c>
      <c r="D115" s="159" t="s">
        <v>96</v>
      </c>
      <c r="E115" s="159" t="s">
        <v>213</v>
      </c>
      <c r="F115" s="166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9</v>
      </c>
    </row>
    <row r="116" spans="1:65">
      <c r="A116" s="35"/>
      <c r="B116" s="19">
        <v>1</v>
      </c>
      <c r="C116" s="8">
        <v>3</v>
      </c>
      <c r="D116" s="159" t="s">
        <v>96</v>
      </c>
      <c r="E116" s="159" t="s">
        <v>213</v>
      </c>
      <c r="F116" s="166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16</v>
      </c>
    </row>
    <row r="117" spans="1:65">
      <c r="A117" s="35"/>
      <c r="B117" s="19">
        <v>1</v>
      </c>
      <c r="C117" s="8">
        <v>4</v>
      </c>
      <c r="D117" s="159" t="s">
        <v>96</v>
      </c>
      <c r="E117" s="159" t="s">
        <v>213</v>
      </c>
      <c r="F117" s="166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 t="s">
        <v>213</v>
      </c>
    </row>
    <row r="118" spans="1:65">
      <c r="A118" s="35"/>
      <c r="B118" s="19">
        <v>1</v>
      </c>
      <c r="C118" s="8">
        <v>5</v>
      </c>
      <c r="D118" s="159" t="s">
        <v>96</v>
      </c>
      <c r="E118" s="159" t="s">
        <v>213</v>
      </c>
      <c r="F118" s="166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15</v>
      </c>
    </row>
    <row r="119" spans="1:65">
      <c r="A119" s="35"/>
      <c r="B119" s="19">
        <v>1</v>
      </c>
      <c r="C119" s="8">
        <v>6</v>
      </c>
      <c r="D119" s="159" t="s">
        <v>96</v>
      </c>
      <c r="E119" s="159" t="s">
        <v>213</v>
      </c>
      <c r="F119" s="166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2"/>
    </row>
    <row r="120" spans="1:65">
      <c r="A120" s="35"/>
      <c r="B120" s="20" t="s">
        <v>261</v>
      </c>
      <c r="C120" s="12"/>
      <c r="D120" s="26" t="s">
        <v>661</v>
      </c>
      <c r="E120" s="26" t="s">
        <v>661</v>
      </c>
      <c r="F120" s="166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3" t="s">
        <v>262</v>
      </c>
      <c r="C121" s="33"/>
      <c r="D121" s="11" t="s">
        <v>661</v>
      </c>
      <c r="E121" s="11" t="s">
        <v>661</v>
      </c>
      <c r="F121" s="166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263</v>
      </c>
      <c r="C122" s="33"/>
      <c r="D122" s="27" t="s">
        <v>661</v>
      </c>
      <c r="E122" s="27" t="s">
        <v>661</v>
      </c>
      <c r="F122" s="166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87</v>
      </c>
      <c r="C123" s="33"/>
      <c r="D123" s="13" t="s">
        <v>661</v>
      </c>
      <c r="E123" s="13" t="s">
        <v>661</v>
      </c>
      <c r="F123" s="166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264</v>
      </c>
      <c r="C124" s="33"/>
      <c r="D124" s="13" t="s">
        <v>661</v>
      </c>
      <c r="E124" s="13" t="s">
        <v>661</v>
      </c>
      <c r="F124" s="166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265</v>
      </c>
      <c r="C125" s="54"/>
      <c r="D125" s="52" t="s">
        <v>266</v>
      </c>
      <c r="E125" s="52" t="s">
        <v>266</v>
      </c>
      <c r="F125" s="166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E126" s="31"/>
      <c r="BM126" s="62"/>
    </row>
    <row r="127" spans="1:65" ht="15">
      <c r="B127" s="37" t="s">
        <v>448</v>
      </c>
      <c r="BM127" s="32" t="s">
        <v>267</v>
      </c>
    </row>
    <row r="128" spans="1:65" ht="15">
      <c r="A128" s="28" t="s">
        <v>25</v>
      </c>
      <c r="B128" s="18" t="s">
        <v>115</v>
      </c>
      <c r="C128" s="15" t="s">
        <v>116</v>
      </c>
      <c r="D128" s="16" t="s">
        <v>234</v>
      </c>
      <c r="E128" s="17" t="s">
        <v>234</v>
      </c>
      <c r="F128" s="166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235</v>
      </c>
      <c r="C129" s="8" t="s">
        <v>235</v>
      </c>
      <c r="D129" s="164" t="s">
        <v>239</v>
      </c>
      <c r="E129" s="165" t="s">
        <v>255</v>
      </c>
      <c r="F129" s="166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103</v>
      </c>
      <c r="E130" s="10" t="s">
        <v>103</v>
      </c>
      <c r="F130" s="166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/>
      <c r="C131" s="8"/>
      <c r="D131" s="29"/>
      <c r="E131" s="29"/>
      <c r="F131" s="166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8">
        <v>1</v>
      </c>
      <c r="C132" s="14">
        <v>1</v>
      </c>
      <c r="D132" s="246">
        <v>20</v>
      </c>
      <c r="E132" s="246">
        <v>19.344999999999999</v>
      </c>
      <c r="F132" s="247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9">
        <v>1</v>
      </c>
    </row>
    <row r="133" spans="1:65">
      <c r="A133" s="35"/>
      <c r="B133" s="19">
        <v>1</v>
      </c>
      <c r="C133" s="8">
        <v>2</v>
      </c>
      <c r="D133" s="250">
        <v>18</v>
      </c>
      <c r="E133" s="250">
        <v>19.86</v>
      </c>
      <c r="F133" s="247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9">
        <v>10</v>
      </c>
    </row>
    <row r="134" spans="1:65">
      <c r="A134" s="35"/>
      <c r="B134" s="19">
        <v>1</v>
      </c>
      <c r="C134" s="8">
        <v>3</v>
      </c>
      <c r="D134" s="250">
        <v>19</v>
      </c>
      <c r="E134" s="250">
        <v>20.181666666666665</v>
      </c>
      <c r="F134" s="247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9">
        <v>16</v>
      </c>
    </row>
    <row r="135" spans="1:65">
      <c r="A135" s="35"/>
      <c r="B135" s="19">
        <v>1</v>
      </c>
      <c r="C135" s="8">
        <v>4</v>
      </c>
      <c r="D135" s="250">
        <v>20</v>
      </c>
      <c r="E135" s="250">
        <v>20.78</v>
      </c>
      <c r="F135" s="247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9">
        <v>19.775972222222201</v>
      </c>
    </row>
    <row r="136" spans="1:65">
      <c r="A136" s="35"/>
      <c r="B136" s="19">
        <v>1</v>
      </c>
      <c r="C136" s="8">
        <v>5</v>
      </c>
      <c r="D136" s="250">
        <v>21</v>
      </c>
      <c r="E136" s="250">
        <v>20.16</v>
      </c>
      <c r="F136" s="247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9">
        <v>16</v>
      </c>
    </row>
    <row r="137" spans="1:65">
      <c r="A137" s="35"/>
      <c r="B137" s="19">
        <v>1</v>
      </c>
      <c r="C137" s="8">
        <v>6</v>
      </c>
      <c r="D137" s="250">
        <v>19</v>
      </c>
      <c r="E137" s="250">
        <v>19.984999999999999</v>
      </c>
      <c r="F137" s="247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51"/>
    </row>
    <row r="138" spans="1:65">
      <c r="A138" s="35"/>
      <c r="B138" s="20" t="s">
        <v>261</v>
      </c>
      <c r="C138" s="12"/>
      <c r="D138" s="252">
        <v>19.5</v>
      </c>
      <c r="E138" s="252">
        <v>20.051944444444441</v>
      </c>
      <c r="F138" s="247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51"/>
    </row>
    <row r="139" spans="1:65">
      <c r="A139" s="35"/>
      <c r="B139" s="3" t="s">
        <v>262</v>
      </c>
      <c r="C139" s="33"/>
      <c r="D139" s="253">
        <v>19.5</v>
      </c>
      <c r="E139" s="253">
        <v>20.072499999999998</v>
      </c>
      <c r="F139" s="247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51"/>
    </row>
    <row r="140" spans="1:65">
      <c r="A140" s="35"/>
      <c r="B140" s="3" t="s">
        <v>263</v>
      </c>
      <c r="C140" s="33"/>
      <c r="D140" s="253">
        <v>1.0488088481701516</v>
      </c>
      <c r="E140" s="253">
        <v>0.46896981265875293</v>
      </c>
      <c r="F140" s="247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51"/>
    </row>
    <row r="141" spans="1:65">
      <c r="A141" s="35"/>
      <c r="B141" s="3" t="s">
        <v>87</v>
      </c>
      <c r="C141" s="33"/>
      <c r="D141" s="13">
        <v>5.3785069136930853E-2</v>
      </c>
      <c r="E141" s="13">
        <v>2.3387747455518457E-2</v>
      </c>
      <c r="F141" s="166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264</v>
      </c>
      <c r="C142" s="33"/>
      <c r="D142" s="13">
        <v>-1.3954925660347173E-2</v>
      </c>
      <c r="E142" s="13">
        <v>1.395492566034906E-2</v>
      </c>
      <c r="F142" s="166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2"/>
    </row>
    <row r="143" spans="1:65">
      <c r="A143" s="35"/>
      <c r="B143" s="53" t="s">
        <v>265</v>
      </c>
      <c r="C143" s="54"/>
      <c r="D143" s="52">
        <v>0.67</v>
      </c>
      <c r="E143" s="52">
        <v>0.67</v>
      </c>
      <c r="F143" s="166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B144" s="36"/>
      <c r="C144" s="20"/>
      <c r="D144" s="31"/>
      <c r="E144" s="31"/>
      <c r="BM144" s="62"/>
    </row>
    <row r="145" spans="1:65" ht="15">
      <c r="B145" s="37" t="s">
        <v>449</v>
      </c>
      <c r="BM145" s="32" t="s">
        <v>267</v>
      </c>
    </row>
    <row r="146" spans="1:65" ht="15">
      <c r="A146" s="28" t="s">
        <v>51</v>
      </c>
      <c r="B146" s="18" t="s">
        <v>115</v>
      </c>
      <c r="C146" s="15" t="s">
        <v>116</v>
      </c>
      <c r="D146" s="16" t="s">
        <v>234</v>
      </c>
      <c r="E146" s="17" t="s">
        <v>234</v>
      </c>
      <c r="F146" s="166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2">
        <v>1</v>
      </c>
    </row>
    <row r="147" spans="1:65">
      <c r="A147" s="35"/>
      <c r="B147" s="19" t="s">
        <v>235</v>
      </c>
      <c r="C147" s="8" t="s">
        <v>235</v>
      </c>
      <c r="D147" s="164" t="s">
        <v>239</v>
      </c>
      <c r="E147" s="165" t="s">
        <v>255</v>
      </c>
      <c r="F147" s="166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2" t="s">
        <v>3</v>
      </c>
    </row>
    <row r="148" spans="1:65">
      <c r="A148" s="35"/>
      <c r="B148" s="19"/>
      <c r="C148" s="8"/>
      <c r="D148" s="9" t="s">
        <v>103</v>
      </c>
      <c r="E148" s="10" t="s">
        <v>103</v>
      </c>
      <c r="F148" s="166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0</v>
      </c>
    </row>
    <row r="149" spans="1:65">
      <c r="A149" s="35"/>
      <c r="B149" s="19"/>
      <c r="C149" s="8"/>
      <c r="D149" s="29"/>
      <c r="E149" s="29"/>
      <c r="F149" s="166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0</v>
      </c>
    </row>
    <row r="150" spans="1:65">
      <c r="A150" s="35"/>
      <c r="B150" s="18">
        <v>1</v>
      </c>
      <c r="C150" s="14">
        <v>1</v>
      </c>
      <c r="D150" s="234">
        <v>168</v>
      </c>
      <c r="E150" s="234">
        <v>134.41749999999999</v>
      </c>
      <c r="F150" s="235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  <c r="AS150" s="236"/>
      <c r="AT150" s="236"/>
      <c r="AU150" s="236"/>
      <c r="AV150" s="236"/>
      <c r="AW150" s="236"/>
      <c r="AX150" s="236"/>
      <c r="AY150" s="236"/>
      <c r="AZ150" s="236"/>
      <c r="BA150" s="236"/>
      <c r="BB150" s="236"/>
      <c r="BC150" s="236"/>
      <c r="BD150" s="236"/>
      <c r="BE150" s="236"/>
      <c r="BF150" s="236"/>
      <c r="BG150" s="236"/>
      <c r="BH150" s="236"/>
      <c r="BI150" s="236"/>
      <c r="BJ150" s="236"/>
      <c r="BK150" s="236"/>
      <c r="BL150" s="236"/>
      <c r="BM150" s="237">
        <v>1</v>
      </c>
    </row>
    <row r="151" spans="1:65">
      <c r="A151" s="35"/>
      <c r="B151" s="19">
        <v>1</v>
      </c>
      <c r="C151" s="8">
        <v>2</v>
      </c>
      <c r="D151" s="238">
        <v>163</v>
      </c>
      <c r="E151" s="238">
        <v>133.96</v>
      </c>
      <c r="F151" s="235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  <c r="AS151" s="236"/>
      <c r="AT151" s="236"/>
      <c r="AU151" s="236"/>
      <c r="AV151" s="236"/>
      <c r="AW151" s="236"/>
      <c r="AX151" s="236"/>
      <c r="AY151" s="236"/>
      <c r="AZ151" s="236"/>
      <c r="BA151" s="236"/>
      <c r="BB151" s="236"/>
      <c r="BC151" s="236"/>
      <c r="BD151" s="236"/>
      <c r="BE151" s="236"/>
      <c r="BF151" s="236"/>
      <c r="BG151" s="236"/>
      <c r="BH151" s="236"/>
      <c r="BI151" s="236"/>
      <c r="BJ151" s="236"/>
      <c r="BK151" s="236"/>
      <c r="BL151" s="236"/>
      <c r="BM151" s="237">
        <v>11</v>
      </c>
    </row>
    <row r="152" spans="1:65">
      <c r="A152" s="35"/>
      <c r="B152" s="19">
        <v>1</v>
      </c>
      <c r="C152" s="8">
        <v>3</v>
      </c>
      <c r="D152" s="238">
        <v>175</v>
      </c>
      <c r="E152" s="238">
        <v>134.785</v>
      </c>
      <c r="F152" s="235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  <c r="AS152" s="236"/>
      <c r="AT152" s="236"/>
      <c r="AU152" s="236"/>
      <c r="AV152" s="236"/>
      <c r="AW152" s="236"/>
      <c r="AX152" s="236"/>
      <c r="AY152" s="236"/>
      <c r="AZ152" s="236"/>
      <c r="BA152" s="236"/>
      <c r="BB152" s="236"/>
      <c r="BC152" s="236"/>
      <c r="BD152" s="236"/>
      <c r="BE152" s="236"/>
      <c r="BF152" s="236"/>
      <c r="BG152" s="236"/>
      <c r="BH152" s="236"/>
      <c r="BI152" s="236"/>
      <c r="BJ152" s="236"/>
      <c r="BK152" s="236"/>
      <c r="BL152" s="236"/>
      <c r="BM152" s="237">
        <v>16</v>
      </c>
    </row>
    <row r="153" spans="1:65">
      <c r="A153" s="35"/>
      <c r="B153" s="19">
        <v>1</v>
      </c>
      <c r="C153" s="8">
        <v>4</v>
      </c>
      <c r="D153" s="238">
        <v>160</v>
      </c>
      <c r="E153" s="238">
        <v>133.15</v>
      </c>
      <c r="F153" s="235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236"/>
      <c r="BK153" s="236"/>
      <c r="BL153" s="236"/>
      <c r="BM153" s="237">
        <v>149.72604166666699</v>
      </c>
    </row>
    <row r="154" spans="1:65">
      <c r="A154" s="35"/>
      <c r="B154" s="19">
        <v>1</v>
      </c>
      <c r="C154" s="8">
        <v>5</v>
      </c>
      <c r="D154" s="238">
        <v>169</v>
      </c>
      <c r="E154" s="238">
        <v>135.04</v>
      </c>
      <c r="F154" s="235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J154" s="236"/>
      <c r="BK154" s="236"/>
      <c r="BL154" s="236"/>
      <c r="BM154" s="237">
        <v>17</v>
      </c>
    </row>
    <row r="155" spans="1:65">
      <c r="A155" s="35"/>
      <c r="B155" s="19">
        <v>1</v>
      </c>
      <c r="C155" s="8">
        <v>6</v>
      </c>
      <c r="D155" s="238">
        <v>157</v>
      </c>
      <c r="E155" s="238">
        <v>133.36000000000001</v>
      </c>
      <c r="F155" s="235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9"/>
    </row>
    <row r="156" spans="1:65">
      <c r="A156" s="35"/>
      <c r="B156" s="20" t="s">
        <v>261</v>
      </c>
      <c r="C156" s="12"/>
      <c r="D156" s="240">
        <v>165.33333333333334</v>
      </c>
      <c r="E156" s="240">
        <v>134.11875000000001</v>
      </c>
      <c r="F156" s="235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  <c r="AS156" s="236"/>
      <c r="AT156" s="236"/>
      <c r="AU156" s="236"/>
      <c r="AV156" s="236"/>
      <c r="AW156" s="236"/>
      <c r="AX156" s="236"/>
      <c r="AY156" s="236"/>
      <c r="AZ156" s="236"/>
      <c r="BA156" s="236"/>
      <c r="BB156" s="236"/>
      <c r="BC156" s="236"/>
      <c r="BD156" s="236"/>
      <c r="BE156" s="236"/>
      <c r="BF156" s="236"/>
      <c r="BG156" s="236"/>
      <c r="BH156" s="236"/>
      <c r="BI156" s="236"/>
      <c r="BJ156" s="236"/>
      <c r="BK156" s="236"/>
      <c r="BL156" s="236"/>
      <c r="BM156" s="239"/>
    </row>
    <row r="157" spans="1:65">
      <c r="A157" s="35"/>
      <c r="B157" s="3" t="s">
        <v>262</v>
      </c>
      <c r="C157" s="33"/>
      <c r="D157" s="241">
        <v>165.5</v>
      </c>
      <c r="E157" s="241">
        <v>134.18875</v>
      </c>
      <c r="F157" s="235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236"/>
      <c r="BK157" s="236"/>
      <c r="BL157" s="236"/>
      <c r="BM157" s="239"/>
    </row>
    <row r="158" spans="1:65">
      <c r="A158" s="35"/>
      <c r="B158" s="3" t="s">
        <v>263</v>
      </c>
      <c r="C158" s="33"/>
      <c r="D158" s="241">
        <v>6.5929255013739283</v>
      </c>
      <c r="E158" s="241">
        <v>0.76435879991008682</v>
      </c>
      <c r="F158" s="235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  <c r="AT158" s="236"/>
      <c r="AU158" s="236"/>
      <c r="AV158" s="236"/>
      <c r="AW158" s="236"/>
      <c r="AX158" s="236"/>
      <c r="AY158" s="236"/>
      <c r="AZ158" s="236"/>
      <c r="BA158" s="236"/>
      <c r="BB158" s="236"/>
      <c r="BC158" s="236"/>
      <c r="BD158" s="236"/>
      <c r="BE158" s="236"/>
      <c r="BF158" s="236"/>
      <c r="BG158" s="236"/>
      <c r="BH158" s="236"/>
      <c r="BI158" s="236"/>
      <c r="BJ158" s="236"/>
      <c r="BK158" s="236"/>
      <c r="BL158" s="236"/>
      <c r="BM158" s="239"/>
    </row>
    <row r="159" spans="1:65">
      <c r="A159" s="35"/>
      <c r="B159" s="3" t="s">
        <v>87</v>
      </c>
      <c r="C159" s="33"/>
      <c r="D159" s="13">
        <v>3.9876565532503599E-2</v>
      </c>
      <c r="E159" s="13">
        <v>5.6991196227976085E-3</v>
      </c>
      <c r="F159" s="166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2"/>
    </row>
    <row r="160" spans="1:65">
      <c r="A160" s="35"/>
      <c r="B160" s="3" t="s">
        <v>264</v>
      </c>
      <c r="C160" s="33"/>
      <c r="D160" s="13">
        <v>0.10423899204797427</v>
      </c>
      <c r="E160" s="13">
        <v>-0.10423899204797837</v>
      </c>
      <c r="F160" s="166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2"/>
    </row>
    <row r="161" spans="1:65">
      <c r="A161" s="35"/>
      <c r="B161" s="53" t="s">
        <v>265</v>
      </c>
      <c r="C161" s="54"/>
      <c r="D161" s="52">
        <v>0.67</v>
      </c>
      <c r="E161" s="52">
        <v>0.67</v>
      </c>
      <c r="F161" s="166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2"/>
    </row>
    <row r="162" spans="1:65">
      <c r="B162" s="36"/>
      <c r="C162" s="20"/>
      <c r="D162" s="31"/>
      <c r="E162" s="31"/>
      <c r="BM162" s="62"/>
    </row>
    <row r="163" spans="1:65" ht="15">
      <c r="B163" s="37" t="s">
        <v>450</v>
      </c>
      <c r="BM163" s="32" t="s">
        <v>267</v>
      </c>
    </row>
    <row r="164" spans="1:65" ht="15">
      <c r="A164" s="28" t="s">
        <v>0</v>
      </c>
      <c r="B164" s="18" t="s">
        <v>115</v>
      </c>
      <c r="C164" s="15" t="s">
        <v>116</v>
      </c>
      <c r="D164" s="16" t="s">
        <v>234</v>
      </c>
      <c r="E164" s="17" t="s">
        <v>234</v>
      </c>
      <c r="F164" s="166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1</v>
      </c>
    </row>
    <row r="165" spans="1:65">
      <c r="A165" s="35"/>
      <c r="B165" s="19" t="s">
        <v>235</v>
      </c>
      <c r="C165" s="8" t="s">
        <v>235</v>
      </c>
      <c r="D165" s="164" t="s">
        <v>239</v>
      </c>
      <c r="E165" s="165" t="s">
        <v>255</v>
      </c>
      <c r="F165" s="166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2" t="s">
        <v>3</v>
      </c>
    </row>
    <row r="166" spans="1:65">
      <c r="A166" s="35"/>
      <c r="B166" s="19"/>
      <c r="C166" s="8"/>
      <c r="D166" s="9" t="s">
        <v>103</v>
      </c>
      <c r="E166" s="10" t="s">
        <v>103</v>
      </c>
      <c r="F166" s="166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2">
        <v>1</v>
      </c>
    </row>
    <row r="167" spans="1:65">
      <c r="A167" s="35"/>
      <c r="B167" s="19"/>
      <c r="C167" s="8"/>
      <c r="D167" s="29"/>
      <c r="E167" s="29"/>
      <c r="F167" s="166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8">
        <v>1</v>
      </c>
      <c r="C168" s="14">
        <v>1</v>
      </c>
      <c r="D168" s="246">
        <v>66</v>
      </c>
      <c r="E168" s="246">
        <v>37.94</v>
      </c>
      <c r="F168" s="247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9">
        <v>1</v>
      </c>
    </row>
    <row r="169" spans="1:65">
      <c r="A169" s="35"/>
      <c r="B169" s="19">
        <v>1</v>
      </c>
      <c r="C169" s="8">
        <v>2</v>
      </c>
      <c r="D169" s="250">
        <v>61</v>
      </c>
      <c r="E169" s="250">
        <v>37.968333333333334</v>
      </c>
      <c r="F169" s="247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9">
        <v>12</v>
      </c>
    </row>
    <row r="170" spans="1:65">
      <c r="A170" s="35"/>
      <c r="B170" s="19">
        <v>1</v>
      </c>
      <c r="C170" s="8">
        <v>3</v>
      </c>
      <c r="D170" s="250">
        <v>56</v>
      </c>
      <c r="E170" s="250">
        <v>38.39</v>
      </c>
      <c r="F170" s="247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9">
        <v>16</v>
      </c>
    </row>
    <row r="171" spans="1:65">
      <c r="A171" s="35"/>
      <c r="B171" s="19">
        <v>1</v>
      </c>
      <c r="C171" s="8">
        <v>4</v>
      </c>
      <c r="D171" s="250">
        <v>53</v>
      </c>
      <c r="E171" s="250">
        <v>38.303055555555552</v>
      </c>
      <c r="F171" s="247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9">
        <v>48.389482253086399</v>
      </c>
    </row>
    <row r="172" spans="1:65">
      <c r="A172" s="35"/>
      <c r="B172" s="19">
        <v>1</v>
      </c>
      <c r="C172" s="8">
        <v>5</v>
      </c>
      <c r="D172" s="250">
        <v>62</v>
      </c>
      <c r="E172" s="250">
        <v>38.484499999999997</v>
      </c>
      <c r="F172" s="247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9">
        <v>18</v>
      </c>
    </row>
    <row r="173" spans="1:65">
      <c r="A173" s="35"/>
      <c r="B173" s="19">
        <v>1</v>
      </c>
      <c r="C173" s="8">
        <v>6</v>
      </c>
      <c r="D173" s="250">
        <v>53</v>
      </c>
      <c r="E173" s="250">
        <v>38.587898148148149</v>
      </c>
      <c r="F173" s="247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51"/>
    </row>
    <row r="174" spans="1:65">
      <c r="A174" s="35"/>
      <c r="B174" s="20" t="s">
        <v>261</v>
      </c>
      <c r="C174" s="12"/>
      <c r="D174" s="252">
        <v>58.5</v>
      </c>
      <c r="E174" s="252">
        <v>38.278964506172841</v>
      </c>
      <c r="F174" s="247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51"/>
    </row>
    <row r="175" spans="1:65">
      <c r="A175" s="35"/>
      <c r="B175" s="3" t="s">
        <v>262</v>
      </c>
      <c r="C175" s="33"/>
      <c r="D175" s="253">
        <v>58.5</v>
      </c>
      <c r="E175" s="253">
        <v>38.34652777777778</v>
      </c>
      <c r="F175" s="247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51"/>
    </row>
    <row r="176" spans="1:65">
      <c r="A176" s="35"/>
      <c r="B176" s="3" t="s">
        <v>263</v>
      </c>
      <c r="C176" s="33"/>
      <c r="D176" s="253">
        <v>5.3197744313081543</v>
      </c>
      <c r="E176" s="253">
        <v>0.26906607214635941</v>
      </c>
      <c r="F176" s="247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51"/>
    </row>
    <row r="177" spans="1:65">
      <c r="A177" s="35"/>
      <c r="B177" s="3" t="s">
        <v>87</v>
      </c>
      <c r="C177" s="33"/>
      <c r="D177" s="13">
        <v>9.0936315065096654E-2</v>
      </c>
      <c r="E177" s="13">
        <v>7.0290843970706157E-3</v>
      </c>
      <c r="F177" s="16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2"/>
    </row>
    <row r="178" spans="1:65">
      <c r="A178" s="35"/>
      <c r="B178" s="3" t="s">
        <v>264</v>
      </c>
      <c r="C178" s="33"/>
      <c r="D178" s="13">
        <v>0.2089403993626886</v>
      </c>
      <c r="E178" s="13">
        <v>-0.2089403993626876</v>
      </c>
      <c r="F178" s="16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2"/>
    </row>
    <row r="179" spans="1:65">
      <c r="A179" s="35"/>
      <c r="B179" s="53" t="s">
        <v>265</v>
      </c>
      <c r="C179" s="54"/>
      <c r="D179" s="52">
        <v>0.67</v>
      </c>
      <c r="E179" s="52">
        <v>0.67</v>
      </c>
      <c r="F179" s="16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B180" s="36"/>
      <c r="C180" s="20"/>
      <c r="D180" s="31"/>
      <c r="E180" s="31"/>
      <c r="BM180" s="62"/>
    </row>
    <row r="181" spans="1:65" ht="15">
      <c r="B181" s="37" t="s">
        <v>451</v>
      </c>
      <c r="BM181" s="32" t="s">
        <v>267</v>
      </c>
    </row>
    <row r="182" spans="1:65" ht="15">
      <c r="A182" s="28" t="s">
        <v>52</v>
      </c>
      <c r="B182" s="18" t="s">
        <v>115</v>
      </c>
      <c r="C182" s="15" t="s">
        <v>116</v>
      </c>
      <c r="D182" s="16" t="s">
        <v>234</v>
      </c>
      <c r="E182" s="17" t="s">
        <v>234</v>
      </c>
      <c r="F182" s="16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235</v>
      </c>
      <c r="C183" s="8" t="s">
        <v>235</v>
      </c>
      <c r="D183" s="164" t="s">
        <v>239</v>
      </c>
      <c r="E183" s="165" t="s">
        <v>255</v>
      </c>
      <c r="F183" s="16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1</v>
      </c>
    </row>
    <row r="184" spans="1:65">
      <c r="A184" s="35"/>
      <c r="B184" s="19"/>
      <c r="C184" s="8"/>
      <c r="D184" s="9" t="s">
        <v>103</v>
      </c>
      <c r="E184" s="10" t="s">
        <v>103</v>
      </c>
      <c r="F184" s="16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2</v>
      </c>
    </row>
    <row r="185" spans="1:65">
      <c r="A185" s="35"/>
      <c r="B185" s="19"/>
      <c r="C185" s="8"/>
      <c r="D185" s="29"/>
      <c r="E185" s="29"/>
      <c r="F185" s="16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2">
        <v>3.7900000000000005</v>
      </c>
      <c r="E186" s="22">
        <v>3.63205</v>
      </c>
      <c r="F186" s="16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>
        <v>1</v>
      </c>
      <c r="C187" s="8">
        <v>2</v>
      </c>
      <c r="D187" s="10">
        <v>3.81</v>
      </c>
      <c r="E187" s="10">
        <v>3.6375000000000006</v>
      </c>
      <c r="F187" s="16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13</v>
      </c>
    </row>
    <row r="188" spans="1:65">
      <c r="A188" s="35"/>
      <c r="B188" s="19">
        <v>1</v>
      </c>
      <c r="C188" s="8">
        <v>3</v>
      </c>
      <c r="D188" s="10">
        <v>3.64</v>
      </c>
      <c r="E188" s="10">
        <v>3.6756000000000002</v>
      </c>
      <c r="F188" s="16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16</v>
      </c>
    </row>
    <row r="189" spans="1:65">
      <c r="A189" s="35"/>
      <c r="B189" s="19">
        <v>1</v>
      </c>
      <c r="C189" s="8">
        <v>4</v>
      </c>
      <c r="D189" s="10">
        <v>3.51</v>
      </c>
      <c r="E189" s="10">
        <v>3.6377999999999999</v>
      </c>
      <c r="F189" s="16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3.66445833333333</v>
      </c>
    </row>
    <row r="190" spans="1:65">
      <c r="A190" s="35"/>
      <c r="B190" s="19">
        <v>1</v>
      </c>
      <c r="C190" s="8">
        <v>5</v>
      </c>
      <c r="D190" s="10">
        <v>3.6799999999999997</v>
      </c>
      <c r="E190" s="10">
        <v>3.6479999999999997</v>
      </c>
      <c r="F190" s="16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19</v>
      </c>
    </row>
    <row r="191" spans="1:65">
      <c r="A191" s="35"/>
      <c r="B191" s="19">
        <v>1</v>
      </c>
      <c r="C191" s="8">
        <v>6</v>
      </c>
      <c r="D191" s="10">
        <v>3.6799999999999997</v>
      </c>
      <c r="E191" s="10">
        <v>3.6325500000000002</v>
      </c>
      <c r="F191" s="16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2"/>
    </row>
    <row r="192" spans="1:65">
      <c r="A192" s="35"/>
      <c r="B192" s="20" t="s">
        <v>261</v>
      </c>
      <c r="C192" s="12"/>
      <c r="D192" s="26">
        <v>3.6850000000000001</v>
      </c>
      <c r="E192" s="26">
        <v>3.6439166666666671</v>
      </c>
      <c r="F192" s="16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2"/>
    </row>
    <row r="193" spans="1:65">
      <c r="A193" s="35"/>
      <c r="B193" s="3" t="s">
        <v>262</v>
      </c>
      <c r="C193" s="33"/>
      <c r="D193" s="11">
        <v>3.6799999999999997</v>
      </c>
      <c r="E193" s="11">
        <v>3.6376500000000003</v>
      </c>
      <c r="F193" s="16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263</v>
      </c>
      <c r="C194" s="33"/>
      <c r="D194" s="27">
        <v>0.10894952959971896</v>
      </c>
      <c r="E194" s="27">
        <v>1.6547587941046469E-2</v>
      </c>
      <c r="F194" s="16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3" t="s">
        <v>87</v>
      </c>
      <c r="C195" s="33"/>
      <c r="D195" s="13">
        <v>2.9565679674279227E-2</v>
      </c>
      <c r="E195" s="13">
        <v>4.5411543278193701E-3</v>
      </c>
      <c r="F195" s="16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A196" s="35"/>
      <c r="B196" s="3" t="s">
        <v>264</v>
      </c>
      <c r="C196" s="33"/>
      <c r="D196" s="13">
        <v>5.6056488566986751E-3</v>
      </c>
      <c r="E196" s="13">
        <v>-5.6056488566967877E-3</v>
      </c>
      <c r="F196" s="16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2"/>
    </row>
    <row r="197" spans="1:65">
      <c r="A197" s="35"/>
      <c r="B197" s="53" t="s">
        <v>265</v>
      </c>
      <c r="C197" s="54"/>
      <c r="D197" s="52">
        <v>0.67</v>
      </c>
      <c r="E197" s="52">
        <v>0.67</v>
      </c>
      <c r="F197" s="16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2"/>
    </row>
    <row r="198" spans="1:65">
      <c r="B198" s="36"/>
      <c r="C198" s="20"/>
      <c r="D198" s="31"/>
      <c r="E198" s="31"/>
      <c r="BM198" s="62"/>
    </row>
    <row r="199" spans="1:65" ht="15">
      <c r="B199" s="37" t="s">
        <v>452</v>
      </c>
      <c r="BM199" s="32" t="s">
        <v>267</v>
      </c>
    </row>
    <row r="200" spans="1:65" ht="15">
      <c r="A200" s="28" t="s">
        <v>42</v>
      </c>
      <c r="B200" s="18" t="s">
        <v>115</v>
      </c>
      <c r="C200" s="15" t="s">
        <v>116</v>
      </c>
      <c r="D200" s="16" t="s">
        <v>234</v>
      </c>
      <c r="E200" s="16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 t="s">
        <v>235</v>
      </c>
      <c r="C201" s="8" t="s">
        <v>235</v>
      </c>
      <c r="D201" s="164" t="s">
        <v>255</v>
      </c>
      <c r="E201" s="16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 t="s">
        <v>3</v>
      </c>
    </row>
    <row r="202" spans="1:65">
      <c r="A202" s="35"/>
      <c r="B202" s="19"/>
      <c r="C202" s="8"/>
      <c r="D202" s="9" t="s">
        <v>103</v>
      </c>
      <c r="E202" s="166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>
        <v>1</v>
      </c>
    </row>
    <row r="203" spans="1:65">
      <c r="A203" s="35"/>
      <c r="B203" s="19"/>
      <c r="C203" s="8"/>
      <c r="D203" s="29"/>
      <c r="E203" s="166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8">
        <v>1</v>
      </c>
      <c r="C204" s="14">
        <v>1</v>
      </c>
      <c r="D204" s="246">
        <v>13.931999999999999</v>
      </c>
      <c r="E204" s="247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9">
        <v>1</v>
      </c>
    </row>
    <row r="205" spans="1:65">
      <c r="A205" s="35"/>
      <c r="B205" s="19">
        <v>1</v>
      </c>
      <c r="C205" s="8">
        <v>2</v>
      </c>
      <c r="D205" s="250">
        <v>13.703749999999999</v>
      </c>
      <c r="E205" s="247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9">
        <v>47</v>
      </c>
    </row>
    <row r="206" spans="1:65">
      <c r="A206" s="35"/>
      <c r="B206" s="19">
        <v>1</v>
      </c>
      <c r="C206" s="8">
        <v>3</v>
      </c>
      <c r="D206" s="250">
        <v>13.77525</v>
      </c>
      <c r="E206" s="247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9">
        <v>16</v>
      </c>
    </row>
    <row r="207" spans="1:65">
      <c r="A207" s="35"/>
      <c r="B207" s="19">
        <v>1</v>
      </c>
      <c r="C207" s="8">
        <v>4</v>
      </c>
      <c r="D207" s="250">
        <v>13.854749999999999</v>
      </c>
      <c r="E207" s="247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9">
        <v>13.7537847222222</v>
      </c>
    </row>
    <row r="208" spans="1:65">
      <c r="A208" s="35"/>
      <c r="B208" s="19">
        <v>1</v>
      </c>
      <c r="C208" s="8">
        <v>5</v>
      </c>
      <c r="D208" s="250">
        <v>13.460249999999998</v>
      </c>
      <c r="E208" s="247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9">
        <v>9</v>
      </c>
    </row>
    <row r="209" spans="1:65">
      <c r="A209" s="35"/>
      <c r="B209" s="19">
        <v>1</v>
      </c>
      <c r="C209" s="8">
        <v>6</v>
      </c>
      <c r="D209" s="250">
        <v>13.796708333333333</v>
      </c>
      <c r="E209" s="247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51"/>
    </row>
    <row r="210" spans="1:65">
      <c r="A210" s="35"/>
      <c r="B210" s="20" t="s">
        <v>261</v>
      </c>
      <c r="C210" s="12"/>
      <c r="D210" s="252">
        <v>13.753784722222221</v>
      </c>
      <c r="E210" s="247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51"/>
    </row>
    <row r="211" spans="1:65">
      <c r="A211" s="35"/>
      <c r="B211" s="3" t="s">
        <v>262</v>
      </c>
      <c r="C211" s="33"/>
      <c r="D211" s="253">
        <v>13.785979166666667</v>
      </c>
      <c r="E211" s="247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51"/>
    </row>
    <row r="212" spans="1:65">
      <c r="A212" s="35"/>
      <c r="B212" s="3" t="s">
        <v>263</v>
      </c>
      <c r="C212" s="33"/>
      <c r="D212" s="253">
        <v>0.16304844290515733</v>
      </c>
      <c r="E212" s="247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51"/>
    </row>
    <row r="213" spans="1:65">
      <c r="A213" s="35"/>
      <c r="B213" s="3" t="s">
        <v>87</v>
      </c>
      <c r="C213" s="33"/>
      <c r="D213" s="13">
        <v>1.1854805509767592E-2</v>
      </c>
      <c r="E213" s="16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2"/>
    </row>
    <row r="214" spans="1:65">
      <c r="A214" s="35"/>
      <c r="B214" s="3" t="s">
        <v>264</v>
      </c>
      <c r="C214" s="33"/>
      <c r="D214" s="13">
        <v>1.5543122344752192E-15</v>
      </c>
      <c r="E214" s="16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2"/>
    </row>
    <row r="215" spans="1:65">
      <c r="A215" s="35"/>
      <c r="B215" s="53" t="s">
        <v>265</v>
      </c>
      <c r="C215" s="54"/>
      <c r="D215" s="52" t="s">
        <v>266</v>
      </c>
      <c r="E215" s="16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B216" s="36"/>
      <c r="C216" s="20"/>
      <c r="D216" s="31"/>
      <c r="BM216" s="62"/>
    </row>
    <row r="217" spans="1:65" ht="15">
      <c r="B217" s="37" t="s">
        <v>453</v>
      </c>
      <c r="BM217" s="32" t="s">
        <v>267</v>
      </c>
    </row>
    <row r="218" spans="1:65" ht="15">
      <c r="A218" s="28" t="s">
        <v>54</v>
      </c>
      <c r="B218" s="18" t="s">
        <v>115</v>
      </c>
      <c r="C218" s="15" t="s">
        <v>116</v>
      </c>
      <c r="D218" s="16" t="s">
        <v>234</v>
      </c>
      <c r="E218" s="17" t="s">
        <v>234</v>
      </c>
      <c r="F218" s="16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</v>
      </c>
    </row>
    <row r="219" spans="1:65">
      <c r="A219" s="35"/>
      <c r="B219" s="19" t="s">
        <v>235</v>
      </c>
      <c r="C219" s="8" t="s">
        <v>235</v>
      </c>
      <c r="D219" s="164" t="s">
        <v>239</v>
      </c>
      <c r="E219" s="165" t="s">
        <v>255</v>
      </c>
      <c r="F219" s="16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 t="s">
        <v>1</v>
      </c>
    </row>
    <row r="220" spans="1:65">
      <c r="A220" s="35"/>
      <c r="B220" s="19"/>
      <c r="C220" s="8"/>
      <c r="D220" s="9" t="s">
        <v>103</v>
      </c>
      <c r="E220" s="10" t="s">
        <v>103</v>
      </c>
      <c r="F220" s="16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2</v>
      </c>
    </row>
    <row r="221" spans="1:65">
      <c r="A221" s="35"/>
      <c r="B221" s="19"/>
      <c r="C221" s="8"/>
      <c r="D221" s="29"/>
      <c r="E221" s="29"/>
      <c r="F221" s="16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>
        <v>2</v>
      </c>
    </row>
    <row r="222" spans="1:65">
      <c r="A222" s="35"/>
      <c r="B222" s="18">
        <v>1</v>
      </c>
      <c r="C222" s="14">
        <v>1</v>
      </c>
      <c r="D222" s="22">
        <v>2.9</v>
      </c>
      <c r="E222" s="22">
        <v>2.8150000000000004</v>
      </c>
      <c r="F222" s="16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>
        <v>1</v>
      </c>
      <c r="C223" s="8">
        <v>2</v>
      </c>
      <c r="D223" s="10">
        <v>2.9</v>
      </c>
      <c r="E223" s="10">
        <v>2.8090000000000002</v>
      </c>
      <c r="F223" s="16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4</v>
      </c>
    </row>
    <row r="224" spans="1:65">
      <c r="A224" s="35"/>
      <c r="B224" s="19">
        <v>1</v>
      </c>
      <c r="C224" s="8">
        <v>3</v>
      </c>
      <c r="D224" s="10">
        <v>2.8</v>
      </c>
      <c r="E224" s="10">
        <v>2.8150000000000004</v>
      </c>
      <c r="F224" s="16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16</v>
      </c>
    </row>
    <row r="225" spans="1:65">
      <c r="A225" s="35"/>
      <c r="B225" s="19">
        <v>1</v>
      </c>
      <c r="C225" s="8">
        <v>4</v>
      </c>
      <c r="D225" s="10">
        <v>2.7</v>
      </c>
      <c r="E225" s="10">
        <v>2.8079999999999998</v>
      </c>
      <c r="F225" s="16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2.8333194444444398</v>
      </c>
    </row>
    <row r="226" spans="1:65">
      <c r="A226" s="35"/>
      <c r="B226" s="19">
        <v>1</v>
      </c>
      <c r="C226" s="8">
        <v>5</v>
      </c>
      <c r="D226" s="10">
        <v>2.9</v>
      </c>
      <c r="E226" s="10">
        <v>2.84</v>
      </c>
      <c r="F226" s="16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10</v>
      </c>
    </row>
    <row r="227" spans="1:65">
      <c r="A227" s="35"/>
      <c r="B227" s="19">
        <v>1</v>
      </c>
      <c r="C227" s="8">
        <v>6</v>
      </c>
      <c r="D227" s="10">
        <v>2.9</v>
      </c>
      <c r="E227" s="10">
        <v>2.8128333333333333</v>
      </c>
      <c r="F227" s="16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2"/>
    </row>
    <row r="228" spans="1:65">
      <c r="A228" s="35"/>
      <c r="B228" s="20" t="s">
        <v>261</v>
      </c>
      <c r="C228" s="12"/>
      <c r="D228" s="26">
        <v>2.85</v>
      </c>
      <c r="E228" s="26">
        <v>2.8166388888888889</v>
      </c>
      <c r="F228" s="16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2"/>
    </row>
    <row r="229" spans="1:65">
      <c r="A229" s="35"/>
      <c r="B229" s="3" t="s">
        <v>262</v>
      </c>
      <c r="C229" s="33"/>
      <c r="D229" s="11">
        <v>2.9</v>
      </c>
      <c r="E229" s="11">
        <v>2.8139166666666666</v>
      </c>
      <c r="F229" s="16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2"/>
    </row>
    <row r="230" spans="1:65">
      <c r="A230" s="35"/>
      <c r="B230" s="3" t="s">
        <v>263</v>
      </c>
      <c r="C230" s="33"/>
      <c r="D230" s="27">
        <v>8.366600265340747E-2</v>
      </c>
      <c r="E230" s="27">
        <v>1.1820141316445376E-2</v>
      </c>
      <c r="F230" s="16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2"/>
    </row>
    <row r="231" spans="1:65">
      <c r="A231" s="35"/>
      <c r="B231" s="3" t="s">
        <v>87</v>
      </c>
      <c r="C231" s="33"/>
      <c r="D231" s="13">
        <v>2.935649215909034E-2</v>
      </c>
      <c r="E231" s="13">
        <v>4.1965412616695782E-3</v>
      </c>
      <c r="F231" s="16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2"/>
    </row>
    <row r="232" spans="1:65">
      <c r="A232" s="35"/>
      <c r="B232" s="3" t="s">
        <v>264</v>
      </c>
      <c r="C232" s="33"/>
      <c r="D232" s="13">
        <v>5.8872837611965156E-3</v>
      </c>
      <c r="E232" s="13">
        <v>-5.887283761193296E-3</v>
      </c>
      <c r="F232" s="16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53" t="s">
        <v>265</v>
      </c>
      <c r="C233" s="54"/>
      <c r="D233" s="52">
        <v>0.67</v>
      </c>
      <c r="E233" s="52">
        <v>0.67</v>
      </c>
      <c r="F233" s="16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B234" s="36"/>
      <c r="C234" s="20"/>
      <c r="D234" s="31"/>
      <c r="E234" s="31"/>
      <c r="BM234" s="62"/>
    </row>
    <row r="235" spans="1:65" ht="15">
      <c r="B235" s="37" t="s">
        <v>454</v>
      </c>
      <c r="BM235" s="32" t="s">
        <v>267</v>
      </c>
    </row>
    <row r="236" spans="1:65" ht="15">
      <c r="A236" s="28" t="s">
        <v>17</v>
      </c>
      <c r="B236" s="18" t="s">
        <v>115</v>
      </c>
      <c r="C236" s="15" t="s">
        <v>116</v>
      </c>
      <c r="D236" s="16" t="s">
        <v>234</v>
      </c>
      <c r="E236" s="16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2">
        <v>1</v>
      </c>
    </row>
    <row r="237" spans="1:65">
      <c r="A237" s="35"/>
      <c r="B237" s="19" t="s">
        <v>235</v>
      </c>
      <c r="C237" s="8" t="s">
        <v>235</v>
      </c>
      <c r="D237" s="164" t="s">
        <v>255</v>
      </c>
      <c r="E237" s="16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2" t="s">
        <v>3</v>
      </c>
    </row>
    <row r="238" spans="1:65">
      <c r="A238" s="35"/>
      <c r="B238" s="19"/>
      <c r="C238" s="8"/>
      <c r="D238" s="9" t="s">
        <v>103</v>
      </c>
      <c r="E238" s="166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2">
        <v>1</v>
      </c>
    </row>
    <row r="239" spans="1:65">
      <c r="A239" s="35"/>
      <c r="B239" s="19"/>
      <c r="C239" s="8"/>
      <c r="D239" s="29"/>
      <c r="E239" s="166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2">
        <v>1</v>
      </c>
    </row>
    <row r="240" spans="1:65">
      <c r="A240" s="35"/>
      <c r="B240" s="18">
        <v>1</v>
      </c>
      <c r="C240" s="14">
        <v>1</v>
      </c>
      <c r="D240" s="246">
        <v>39.256666666666668</v>
      </c>
      <c r="E240" s="247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9">
        <v>1</v>
      </c>
    </row>
    <row r="241" spans="1:65">
      <c r="A241" s="35"/>
      <c r="B241" s="19">
        <v>1</v>
      </c>
      <c r="C241" s="8">
        <v>2</v>
      </c>
      <c r="D241" s="250">
        <v>39.950000000000003</v>
      </c>
      <c r="E241" s="247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9">
        <v>5</v>
      </c>
    </row>
    <row r="242" spans="1:65">
      <c r="A242" s="35"/>
      <c r="B242" s="19">
        <v>1</v>
      </c>
      <c r="C242" s="8">
        <v>3</v>
      </c>
      <c r="D242" s="250">
        <v>40.78</v>
      </c>
      <c r="E242" s="247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9">
        <v>16</v>
      </c>
    </row>
    <row r="243" spans="1:65">
      <c r="A243" s="35"/>
      <c r="B243" s="19">
        <v>1</v>
      </c>
      <c r="C243" s="8">
        <v>4</v>
      </c>
      <c r="D243" s="250">
        <v>39.68</v>
      </c>
      <c r="E243" s="247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9">
        <v>39.763804012345702</v>
      </c>
    </row>
    <row r="244" spans="1:65">
      <c r="A244" s="35"/>
      <c r="B244" s="19">
        <v>1</v>
      </c>
      <c r="C244" s="8">
        <v>5</v>
      </c>
      <c r="D244" s="250">
        <v>39.368611111111115</v>
      </c>
      <c r="E244" s="247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9">
        <v>11</v>
      </c>
    </row>
    <row r="245" spans="1:65">
      <c r="A245" s="35"/>
      <c r="B245" s="19">
        <v>1</v>
      </c>
      <c r="C245" s="8">
        <v>6</v>
      </c>
      <c r="D245" s="250">
        <v>39.547546296296296</v>
      </c>
      <c r="E245" s="247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51"/>
    </row>
    <row r="246" spans="1:65">
      <c r="A246" s="35"/>
      <c r="B246" s="20" t="s">
        <v>261</v>
      </c>
      <c r="C246" s="12"/>
      <c r="D246" s="252">
        <v>39.76380401234568</v>
      </c>
      <c r="E246" s="247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51"/>
    </row>
    <row r="247" spans="1:65">
      <c r="A247" s="35"/>
      <c r="B247" s="3" t="s">
        <v>262</v>
      </c>
      <c r="C247" s="33"/>
      <c r="D247" s="253">
        <v>39.613773148148148</v>
      </c>
      <c r="E247" s="247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51"/>
    </row>
    <row r="248" spans="1:65">
      <c r="A248" s="35"/>
      <c r="B248" s="3" t="s">
        <v>263</v>
      </c>
      <c r="C248" s="33"/>
      <c r="D248" s="253">
        <v>0.55398185167891334</v>
      </c>
      <c r="E248" s="247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51"/>
    </row>
    <row r="249" spans="1:65">
      <c r="A249" s="35"/>
      <c r="B249" s="3" t="s">
        <v>87</v>
      </c>
      <c r="C249" s="33"/>
      <c r="D249" s="13">
        <v>1.3931812245803133E-2</v>
      </c>
      <c r="E249" s="16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264</v>
      </c>
      <c r="C250" s="33"/>
      <c r="D250" s="13">
        <v>-5.5511151231257827E-16</v>
      </c>
      <c r="E250" s="16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265</v>
      </c>
      <c r="C251" s="54"/>
      <c r="D251" s="52" t="s">
        <v>266</v>
      </c>
      <c r="E251" s="16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455</v>
      </c>
      <c r="BM253" s="32" t="s">
        <v>267</v>
      </c>
    </row>
    <row r="254" spans="1:65" ht="15">
      <c r="A254" s="28" t="s">
        <v>20</v>
      </c>
      <c r="B254" s="18" t="s">
        <v>115</v>
      </c>
      <c r="C254" s="15" t="s">
        <v>116</v>
      </c>
      <c r="D254" s="16" t="s">
        <v>234</v>
      </c>
      <c r="E254" s="16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235</v>
      </c>
      <c r="C255" s="8" t="s">
        <v>235</v>
      </c>
      <c r="D255" s="164" t="s">
        <v>255</v>
      </c>
      <c r="E255" s="16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103</v>
      </c>
      <c r="E256" s="16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157" t="s">
        <v>109</v>
      </c>
      <c r="E258" s="16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59" t="s">
        <v>109</v>
      </c>
      <c r="E259" s="16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6</v>
      </c>
    </row>
    <row r="260" spans="1:65">
      <c r="A260" s="35"/>
      <c r="B260" s="19">
        <v>1</v>
      </c>
      <c r="C260" s="8">
        <v>3</v>
      </c>
      <c r="D260" s="159" t="s">
        <v>109</v>
      </c>
      <c r="E260" s="166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19">
        <v>1</v>
      </c>
      <c r="C261" s="8">
        <v>4</v>
      </c>
      <c r="D261" s="159" t="s">
        <v>109</v>
      </c>
      <c r="E261" s="166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 t="s">
        <v>109</v>
      </c>
    </row>
    <row r="262" spans="1:65">
      <c r="A262" s="35"/>
      <c r="B262" s="19">
        <v>1</v>
      </c>
      <c r="C262" s="8">
        <v>5</v>
      </c>
      <c r="D262" s="159" t="s">
        <v>109</v>
      </c>
      <c r="E262" s="16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12</v>
      </c>
    </row>
    <row r="263" spans="1:65">
      <c r="A263" s="35"/>
      <c r="B263" s="19">
        <v>1</v>
      </c>
      <c r="C263" s="8">
        <v>6</v>
      </c>
      <c r="D263" s="159" t="s">
        <v>109</v>
      </c>
      <c r="E263" s="16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20" t="s">
        <v>261</v>
      </c>
      <c r="C264" s="12"/>
      <c r="D264" s="26" t="s">
        <v>661</v>
      </c>
      <c r="E264" s="16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3" t="s">
        <v>262</v>
      </c>
      <c r="C265" s="33"/>
      <c r="D265" s="11" t="s">
        <v>661</v>
      </c>
      <c r="E265" s="16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A266" s="35"/>
      <c r="B266" s="3" t="s">
        <v>263</v>
      </c>
      <c r="C266" s="33"/>
      <c r="D266" s="27" t="s">
        <v>661</v>
      </c>
      <c r="E266" s="166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2"/>
    </row>
    <row r="267" spans="1:65">
      <c r="A267" s="35"/>
      <c r="B267" s="3" t="s">
        <v>87</v>
      </c>
      <c r="C267" s="33"/>
      <c r="D267" s="13" t="s">
        <v>661</v>
      </c>
      <c r="E267" s="166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3" t="s">
        <v>264</v>
      </c>
      <c r="C268" s="33"/>
      <c r="D268" s="13" t="s">
        <v>661</v>
      </c>
      <c r="E268" s="16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53" t="s">
        <v>265</v>
      </c>
      <c r="C269" s="54"/>
      <c r="D269" s="52" t="s">
        <v>266</v>
      </c>
      <c r="E269" s="16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B270" s="36"/>
      <c r="C270" s="20"/>
      <c r="D270" s="31"/>
      <c r="BM270" s="62"/>
    </row>
    <row r="271" spans="1:65" ht="15">
      <c r="B271" s="37" t="s">
        <v>456</v>
      </c>
      <c r="BM271" s="32" t="s">
        <v>267</v>
      </c>
    </row>
    <row r="272" spans="1:65" ht="15">
      <c r="A272" s="28" t="s">
        <v>55</v>
      </c>
      <c r="B272" s="18" t="s">
        <v>115</v>
      </c>
      <c r="C272" s="15" t="s">
        <v>116</v>
      </c>
      <c r="D272" s="16" t="s">
        <v>234</v>
      </c>
      <c r="E272" s="17" t="s">
        <v>234</v>
      </c>
      <c r="F272" s="16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2">
        <v>1</v>
      </c>
    </row>
    <row r="273" spans="1:65">
      <c r="A273" s="35"/>
      <c r="B273" s="19" t="s">
        <v>235</v>
      </c>
      <c r="C273" s="8" t="s">
        <v>235</v>
      </c>
      <c r="D273" s="164" t="s">
        <v>239</v>
      </c>
      <c r="E273" s="165" t="s">
        <v>255</v>
      </c>
      <c r="F273" s="16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 t="s">
        <v>1</v>
      </c>
    </row>
    <row r="274" spans="1:65">
      <c r="A274" s="35"/>
      <c r="B274" s="19"/>
      <c r="C274" s="8"/>
      <c r="D274" s="9" t="s">
        <v>103</v>
      </c>
      <c r="E274" s="10" t="s">
        <v>103</v>
      </c>
      <c r="F274" s="16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>
        <v>2</v>
      </c>
    </row>
    <row r="275" spans="1:65">
      <c r="A275" s="35"/>
      <c r="B275" s="19"/>
      <c r="C275" s="8"/>
      <c r="D275" s="29"/>
      <c r="E275" s="29"/>
      <c r="F275" s="16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8">
        <v>1</v>
      </c>
      <c r="C276" s="14">
        <v>1</v>
      </c>
      <c r="D276" s="22">
        <v>1.51</v>
      </c>
      <c r="E276" s="22">
        <v>1.30155</v>
      </c>
      <c r="F276" s="16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>
        <v>1</v>
      </c>
      <c r="C277" s="8">
        <v>2</v>
      </c>
      <c r="D277" s="10">
        <v>1.51</v>
      </c>
      <c r="E277" s="10">
        <v>1.3341000000000001</v>
      </c>
      <c r="F277" s="16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7</v>
      </c>
    </row>
    <row r="278" spans="1:65">
      <c r="A278" s="35"/>
      <c r="B278" s="19">
        <v>1</v>
      </c>
      <c r="C278" s="8">
        <v>3</v>
      </c>
      <c r="D278" s="10">
        <v>1.5</v>
      </c>
      <c r="E278" s="10">
        <v>1.3144499999999999</v>
      </c>
      <c r="F278" s="16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16</v>
      </c>
    </row>
    <row r="279" spans="1:65">
      <c r="A279" s="35"/>
      <c r="B279" s="19">
        <v>1</v>
      </c>
      <c r="C279" s="8">
        <v>4</v>
      </c>
      <c r="D279" s="10">
        <v>1.45</v>
      </c>
      <c r="E279" s="10">
        <v>1.3144499999999999</v>
      </c>
      <c r="F279" s="16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1.4071750000000001</v>
      </c>
    </row>
    <row r="280" spans="1:65">
      <c r="A280" s="35"/>
      <c r="B280" s="19">
        <v>1</v>
      </c>
      <c r="C280" s="8">
        <v>5</v>
      </c>
      <c r="D280" s="10">
        <v>1.52</v>
      </c>
      <c r="E280" s="10">
        <v>1.30335</v>
      </c>
      <c r="F280" s="16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13</v>
      </c>
    </row>
    <row r="281" spans="1:65">
      <c r="A281" s="35"/>
      <c r="B281" s="19">
        <v>1</v>
      </c>
      <c r="C281" s="8">
        <v>6</v>
      </c>
      <c r="D281" s="10">
        <v>1.51</v>
      </c>
      <c r="E281" s="10">
        <v>1.3182</v>
      </c>
      <c r="F281" s="16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62"/>
    </row>
    <row r="282" spans="1:65">
      <c r="A282" s="35"/>
      <c r="B282" s="20" t="s">
        <v>261</v>
      </c>
      <c r="C282" s="12"/>
      <c r="D282" s="26">
        <v>1.5</v>
      </c>
      <c r="E282" s="26">
        <v>1.3143499999999999</v>
      </c>
      <c r="F282" s="16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2"/>
    </row>
    <row r="283" spans="1:65">
      <c r="A283" s="35"/>
      <c r="B283" s="3" t="s">
        <v>262</v>
      </c>
      <c r="C283" s="33"/>
      <c r="D283" s="11">
        <v>1.51</v>
      </c>
      <c r="E283" s="11">
        <v>1.3144499999999999</v>
      </c>
      <c r="F283" s="16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2"/>
    </row>
    <row r="284" spans="1:65">
      <c r="A284" s="35"/>
      <c r="B284" s="3" t="s">
        <v>263</v>
      </c>
      <c r="C284" s="33"/>
      <c r="D284" s="27">
        <v>2.5298221281347056E-2</v>
      </c>
      <c r="E284" s="27">
        <v>1.1745169219726065E-2</v>
      </c>
      <c r="F284" s="16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2"/>
    </row>
    <row r="285" spans="1:65">
      <c r="A285" s="35"/>
      <c r="B285" s="3" t="s">
        <v>87</v>
      </c>
      <c r="C285" s="33"/>
      <c r="D285" s="13">
        <v>1.6865480854231372E-2</v>
      </c>
      <c r="E285" s="13">
        <v>8.9361047055396704E-3</v>
      </c>
      <c r="F285" s="16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3" t="s">
        <v>264</v>
      </c>
      <c r="C286" s="33"/>
      <c r="D286" s="13">
        <v>6.5965498250039944E-2</v>
      </c>
      <c r="E286" s="13">
        <v>-6.5965498250040056E-2</v>
      </c>
      <c r="F286" s="16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53" t="s">
        <v>265</v>
      </c>
      <c r="C287" s="54"/>
      <c r="D287" s="52">
        <v>0.67</v>
      </c>
      <c r="E287" s="52">
        <v>0.67</v>
      </c>
      <c r="F287" s="16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B288" s="36"/>
      <c r="C288" s="20"/>
      <c r="D288" s="31"/>
      <c r="E288" s="31"/>
      <c r="BM288" s="62"/>
    </row>
    <row r="289" spans="1:65" ht="15">
      <c r="B289" s="37" t="s">
        <v>457</v>
      </c>
      <c r="BM289" s="32" t="s">
        <v>267</v>
      </c>
    </row>
    <row r="290" spans="1:65" ht="15">
      <c r="A290" s="28" t="s">
        <v>56</v>
      </c>
      <c r="B290" s="18" t="s">
        <v>115</v>
      </c>
      <c r="C290" s="15" t="s">
        <v>116</v>
      </c>
      <c r="D290" s="16" t="s">
        <v>234</v>
      </c>
      <c r="E290" s="17" t="s">
        <v>234</v>
      </c>
      <c r="F290" s="16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2">
        <v>1</v>
      </c>
    </row>
    <row r="291" spans="1:65">
      <c r="A291" s="35"/>
      <c r="B291" s="19" t="s">
        <v>235</v>
      </c>
      <c r="C291" s="8" t="s">
        <v>235</v>
      </c>
      <c r="D291" s="164" t="s">
        <v>239</v>
      </c>
      <c r="E291" s="165" t="s">
        <v>255</v>
      </c>
      <c r="F291" s="16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2" t="s">
        <v>1</v>
      </c>
    </row>
    <row r="292" spans="1:65">
      <c r="A292" s="35"/>
      <c r="B292" s="19"/>
      <c r="C292" s="8"/>
      <c r="D292" s="9" t="s">
        <v>103</v>
      </c>
      <c r="E292" s="10" t="s">
        <v>103</v>
      </c>
      <c r="F292" s="16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2">
        <v>3</v>
      </c>
    </row>
    <row r="293" spans="1:65">
      <c r="A293" s="35"/>
      <c r="B293" s="19"/>
      <c r="C293" s="8"/>
      <c r="D293" s="29"/>
      <c r="E293" s="29"/>
      <c r="F293" s="16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2">
        <v>3</v>
      </c>
    </row>
    <row r="294" spans="1:65">
      <c r="A294" s="35"/>
      <c r="B294" s="18">
        <v>1</v>
      </c>
      <c r="C294" s="14">
        <v>1</v>
      </c>
      <c r="D294" s="242">
        <v>6.3E-2</v>
      </c>
      <c r="E294" s="242">
        <v>6.8461083333333339E-2</v>
      </c>
      <c r="F294" s="232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43">
        <v>1</v>
      </c>
    </row>
    <row r="295" spans="1:65">
      <c r="A295" s="35"/>
      <c r="B295" s="19">
        <v>1</v>
      </c>
      <c r="C295" s="8">
        <v>2</v>
      </c>
      <c r="D295" s="244">
        <v>6.359999999999999E-2</v>
      </c>
      <c r="E295" s="244">
        <v>6.9025000000000003E-2</v>
      </c>
      <c r="F295" s="232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43">
        <v>8</v>
      </c>
    </row>
    <row r="296" spans="1:65">
      <c r="A296" s="35"/>
      <c r="B296" s="19">
        <v>1</v>
      </c>
      <c r="C296" s="8">
        <v>3</v>
      </c>
      <c r="D296" s="244">
        <v>6.2699999999999992E-2</v>
      </c>
      <c r="E296" s="244">
        <v>6.9126499999999994E-2</v>
      </c>
      <c r="F296" s="232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43">
        <v>16</v>
      </c>
    </row>
    <row r="297" spans="1:65">
      <c r="A297" s="35"/>
      <c r="B297" s="19">
        <v>1</v>
      </c>
      <c r="C297" s="8">
        <v>4</v>
      </c>
      <c r="D297" s="244">
        <v>6.0600000000000001E-2</v>
      </c>
      <c r="E297" s="244">
        <v>6.8361500000000006E-2</v>
      </c>
      <c r="F297" s="232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43">
        <v>6.5673340277777797E-2</v>
      </c>
    </row>
    <row r="298" spans="1:65">
      <c r="A298" s="35"/>
      <c r="B298" s="19">
        <v>1</v>
      </c>
      <c r="C298" s="8">
        <v>5</v>
      </c>
      <c r="D298" s="244">
        <v>6.3799999999999996E-2</v>
      </c>
      <c r="E298" s="244">
        <v>6.7888499999999991E-2</v>
      </c>
      <c r="F298" s="232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43">
        <v>14</v>
      </c>
    </row>
    <row r="299" spans="1:65">
      <c r="A299" s="35"/>
      <c r="B299" s="19">
        <v>1</v>
      </c>
      <c r="C299" s="8">
        <v>6</v>
      </c>
      <c r="D299" s="244">
        <v>6.3E-2</v>
      </c>
      <c r="E299" s="244">
        <v>6.8517499999999995E-2</v>
      </c>
      <c r="F299" s="232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63"/>
    </row>
    <row r="300" spans="1:65">
      <c r="A300" s="35"/>
      <c r="B300" s="20" t="s">
        <v>261</v>
      </c>
      <c r="C300" s="12"/>
      <c r="D300" s="245">
        <v>6.278333333333333E-2</v>
      </c>
      <c r="E300" s="245">
        <v>6.8563347222222223E-2</v>
      </c>
      <c r="F300" s="232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63"/>
    </row>
    <row r="301" spans="1:65">
      <c r="A301" s="35"/>
      <c r="B301" s="3" t="s">
        <v>262</v>
      </c>
      <c r="C301" s="33"/>
      <c r="D301" s="27">
        <v>6.3E-2</v>
      </c>
      <c r="E301" s="27">
        <v>6.8489291666666674E-2</v>
      </c>
      <c r="F301" s="232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63"/>
    </row>
    <row r="302" spans="1:65">
      <c r="A302" s="35"/>
      <c r="B302" s="3" t="s">
        <v>263</v>
      </c>
      <c r="C302" s="33"/>
      <c r="D302" s="27">
        <v>1.1461529857164185E-3</v>
      </c>
      <c r="E302" s="27">
        <v>4.5584762444589311E-4</v>
      </c>
      <c r="F302" s="232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63"/>
    </row>
    <row r="303" spans="1:65">
      <c r="A303" s="35"/>
      <c r="B303" s="3" t="s">
        <v>87</v>
      </c>
      <c r="C303" s="33"/>
      <c r="D303" s="13">
        <v>1.825568864958458E-2</v>
      </c>
      <c r="E303" s="13">
        <v>6.6485614094719588E-3</v>
      </c>
      <c r="F303" s="16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3" t="s">
        <v>264</v>
      </c>
      <c r="C304" s="33"/>
      <c r="D304" s="13">
        <v>-4.4005785791017105E-2</v>
      </c>
      <c r="E304" s="13">
        <v>4.400578579101655E-2</v>
      </c>
      <c r="F304" s="16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53" t="s">
        <v>265</v>
      </c>
      <c r="C305" s="54"/>
      <c r="D305" s="52">
        <v>0.67</v>
      </c>
      <c r="E305" s="52">
        <v>0.67</v>
      </c>
      <c r="F305" s="16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B306" s="36"/>
      <c r="C306" s="20"/>
      <c r="D306" s="31"/>
      <c r="E306" s="31"/>
      <c r="BM306" s="62"/>
    </row>
    <row r="307" spans="1:65" ht="15">
      <c r="B307" s="37" t="s">
        <v>458</v>
      </c>
      <c r="BM307" s="32" t="s">
        <v>267</v>
      </c>
    </row>
    <row r="308" spans="1:65" ht="15">
      <c r="A308" s="28" t="s">
        <v>26</v>
      </c>
      <c r="B308" s="18" t="s">
        <v>115</v>
      </c>
      <c r="C308" s="15" t="s">
        <v>116</v>
      </c>
      <c r="D308" s="16" t="s">
        <v>234</v>
      </c>
      <c r="E308" s="166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2">
        <v>1</v>
      </c>
    </row>
    <row r="309" spans="1:65">
      <c r="A309" s="35"/>
      <c r="B309" s="19" t="s">
        <v>235</v>
      </c>
      <c r="C309" s="8" t="s">
        <v>235</v>
      </c>
      <c r="D309" s="164" t="s">
        <v>255</v>
      </c>
      <c r="E309" s="16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2" t="s">
        <v>3</v>
      </c>
    </row>
    <row r="310" spans="1:65">
      <c r="A310" s="35"/>
      <c r="B310" s="19"/>
      <c r="C310" s="8"/>
      <c r="D310" s="9" t="s">
        <v>103</v>
      </c>
      <c r="E310" s="16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2</v>
      </c>
    </row>
    <row r="311" spans="1:65">
      <c r="A311" s="35"/>
      <c r="B311" s="19"/>
      <c r="C311" s="8"/>
      <c r="D311" s="29"/>
      <c r="E311" s="16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>
        <v>2</v>
      </c>
    </row>
    <row r="312" spans="1:65">
      <c r="A312" s="35"/>
      <c r="B312" s="18">
        <v>1</v>
      </c>
      <c r="C312" s="14">
        <v>1</v>
      </c>
      <c r="D312" s="22">
        <v>3.5005000000000002</v>
      </c>
      <c r="E312" s="16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1</v>
      </c>
    </row>
    <row r="313" spans="1:65">
      <c r="A313" s="35"/>
      <c r="B313" s="19">
        <v>1</v>
      </c>
      <c r="C313" s="8">
        <v>2</v>
      </c>
      <c r="D313" s="10">
        <v>3.3522499999999997</v>
      </c>
      <c r="E313" s="16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9</v>
      </c>
    </row>
    <row r="314" spans="1:65">
      <c r="A314" s="35"/>
      <c r="B314" s="19">
        <v>1</v>
      </c>
      <c r="C314" s="8">
        <v>3</v>
      </c>
      <c r="D314" s="10">
        <v>3.3181618441358025</v>
      </c>
      <c r="E314" s="166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16</v>
      </c>
    </row>
    <row r="315" spans="1:65">
      <c r="A315" s="35"/>
      <c r="B315" s="19">
        <v>1</v>
      </c>
      <c r="C315" s="8">
        <v>4</v>
      </c>
      <c r="D315" s="10">
        <v>3.5519999999999996</v>
      </c>
      <c r="E315" s="166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3.3599457626028801</v>
      </c>
    </row>
    <row r="316" spans="1:65">
      <c r="A316" s="35"/>
      <c r="B316" s="19">
        <v>1</v>
      </c>
      <c r="C316" s="8">
        <v>5</v>
      </c>
      <c r="D316" s="10">
        <v>3.1364999999999998</v>
      </c>
      <c r="E316" s="166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15</v>
      </c>
    </row>
    <row r="317" spans="1:65">
      <c r="A317" s="35"/>
      <c r="B317" s="19">
        <v>1</v>
      </c>
      <c r="C317" s="8">
        <v>6</v>
      </c>
      <c r="D317" s="10">
        <v>3.3002627314814816</v>
      </c>
      <c r="E317" s="166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62"/>
    </row>
    <row r="318" spans="1:65">
      <c r="A318" s="35"/>
      <c r="B318" s="20" t="s">
        <v>261</v>
      </c>
      <c r="C318" s="12"/>
      <c r="D318" s="26">
        <v>3.3599457626028806</v>
      </c>
      <c r="E318" s="166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62"/>
    </row>
    <row r="319" spans="1:65">
      <c r="A319" s="35"/>
      <c r="B319" s="3" t="s">
        <v>262</v>
      </c>
      <c r="C319" s="33"/>
      <c r="D319" s="11">
        <v>3.3352059220679013</v>
      </c>
      <c r="E319" s="16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263</v>
      </c>
      <c r="C320" s="33"/>
      <c r="D320" s="27">
        <v>0.14962320500911547</v>
      </c>
      <c r="E320" s="16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3" t="s">
        <v>87</v>
      </c>
      <c r="C321" s="33"/>
      <c r="D321" s="13">
        <v>4.4531434606612658E-2</v>
      </c>
      <c r="E321" s="16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A322" s="35"/>
      <c r="B322" s="3" t="s">
        <v>264</v>
      </c>
      <c r="C322" s="33"/>
      <c r="D322" s="13">
        <v>2.2204460492503131E-16</v>
      </c>
      <c r="E322" s="166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53" t="s">
        <v>265</v>
      </c>
      <c r="C323" s="54"/>
      <c r="D323" s="52" t="s">
        <v>266</v>
      </c>
      <c r="E323" s="16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B324" s="36"/>
      <c r="C324" s="20"/>
      <c r="D324" s="31"/>
      <c r="BM324" s="62"/>
    </row>
    <row r="325" spans="1:65" ht="15">
      <c r="B325" s="37" t="s">
        <v>459</v>
      </c>
      <c r="BM325" s="32" t="s">
        <v>267</v>
      </c>
    </row>
    <row r="326" spans="1:65" ht="15">
      <c r="A326" s="28" t="s">
        <v>29</v>
      </c>
      <c r="B326" s="18" t="s">
        <v>115</v>
      </c>
      <c r="C326" s="15" t="s">
        <v>116</v>
      </c>
      <c r="D326" s="16" t="s">
        <v>234</v>
      </c>
      <c r="E326" s="16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1</v>
      </c>
    </row>
    <row r="327" spans="1:65">
      <c r="A327" s="35"/>
      <c r="B327" s="19" t="s">
        <v>235</v>
      </c>
      <c r="C327" s="8" t="s">
        <v>235</v>
      </c>
      <c r="D327" s="164" t="s">
        <v>255</v>
      </c>
      <c r="E327" s="16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 t="s">
        <v>3</v>
      </c>
    </row>
    <row r="328" spans="1:65">
      <c r="A328" s="35"/>
      <c r="B328" s="19"/>
      <c r="C328" s="8"/>
      <c r="D328" s="9" t="s">
        <v>103</v>
      </c>
      <c r="E328" s="166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2</v>
      </c>
    </row>
    <row r="329" spans="1:65">
      <c r="A329" s="35"/>
      <c r="B329" s="19"/>
      <c r="C329" s="8"/>
      <c r="D329" s="29"/>
      <c r="E329" s="166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2</v>
      </c>
    </row>
    <row r="330" spans="1:65">
      <c r="A330" s="35"/>
      <c r="B330" s="18">
        <v>1</v>
      </c>
      <c r="C330" s="14">
        <v>1</v>
      </c>
      <c r="D330" s="22">
        <v>5.8844999999999992</v>
      </c>
      <c r="E330" s="166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</v>
      </c>
    </row>
    <row r="331" spans="1:65">
      <c r="A331" s="35"/>
      <c r="B331" s="19">
        <v>1</v>
      </c>
      <c r="C331" s="8">
        <v>2</v>
      </c>
      <c r="D331" s="10">
        <v>5.8440000000000003</v>
      </c>
      <c r="E331" s="166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10</v>
      </c>
    </row>
    <row r="332" spans="1:65">
      <c r="A332" s="35"/>
      <c r="B332" s="19">
        <v>1</v>
      </c>
      <c r="C332" s="8">
        <v>3</v>
      </c>
      <c r="D332" s="10">
        <v>6.0419999999999998</v>
      </c>
      <c r="E332" s="166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16</v>
      </c>
    </row>
    <row r="333" spans="1:65">
      <c r="A333" s="35"/>
      <c r="B333" s="19">
        <v>1</v>
      </c>
      <c r="C333" s="8">
        <v>4</v>
      </c>
      <c r="D333" s="10">
        <v>6.0869999999999997</v>
      </c>
      <c r="E333" s="16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5.92075</v>
      </c>
    </row>
    <row r="334" spans="1:65">
      <c r="A334" s="35"/>
      <c r="B334" s="19">
        <v>1</v>
      </c>
      <c r="C334" s="8">
        <v>5</v>
      </c>
      <c r="D334" s="10">
        <v>5.8559999999999999</v>
      </c>
      <c r="E334" s="16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16</v>
      </c>
    </row>
    <row r="335" spans="1:65">
      <c r="A335" s="35"/>
      <c r="B335" s="19">
        <v>1</v>
      </c>
      <c r="C335" s="8">
        <v>6</v>
      </c>
      <c r="D335" s="10">
        <v>5.8109999999999999</v>
      </c>
      <c r="E335" s="16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A336" s="35"/>
      <c r="B336" s="20" t="s">
        <v>261</v>
      </c>
      <c r="C336" s="12"/>
      <c r="D336" s="26">
        <v>5.9207499999999991</v>
      </c>
      <c r="E336" s="166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62"/>
    </row>
    <row r="337" spans="1:65">
      <c r="A337" s="35"/>
      <c r="B337" s="3" t="s">
        <v>262</v>
      </c>
      <c r="C337" s="33"/>
      <c r="D337" s="11">
        <v>5.8702499999999995</v>
      </c>
      <c r="E337" s="166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62"/>
    </row>
    <row r="338" spans="1:65">
      <c r="A338" s="35"/>
      <c r="B338" s="3" t="s">
        <v>263</v>
      </c>
      <c r="C338" s="33"/>
      <c r="D338" s="27">
        <v>0.11470211419150032</v>
      </c>
      <c r="E338" s="16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62"/>
    </row>
    <row r="339" spans="1:65">
      <c r="A339" s="35"/>
      <c r="B339" s="3" t="s">
        <v>87</v>
      </c>
      <c r="C339" s="33"/>
      <c r="D339" s="13">
        <v>1.9372902789595969E-2</v>
      </c>
      <c r="E339" s="16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2"/>
    </row>
    <row r="340" spans="1:65">
      <c r="A340" s="35"/>
      <c r="B340" s="3" t="s">
        <v>264</v>
      </c>
      <c r="C340" s="33"/>
      <c r="D340" s="13">
        <v>-1.1102230246251565E-16</v>
      </c>
      <c r="E340" s="16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53" t="s">
        <v>265</v>
      </c>
      <c r="C341" s="54"/>
      <c r="D341" s="52" t="s">
        <v>266</v>
      </c>
      <c r="E341" s="16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B342" s="36"/>
      <c r="C342" s="20"/>
      <c r="D342" s="31"/>
      <c r="BM342" s="62"/>
    </row>
    <row r="343" spans="1:65" ht="15">
      <c r="B343" s="37" t="s">
        <v>460</v>
      </c>
      <c r="BM343" s="32" t="s">
        <v>267</v>
      </c>
    </row>
    <row r="344" spans="1:65" ht="15">
      <c r="A344" s="28" t="s">
        <v>34</v>
      </c>
      <c r="B344" s="18" t="s">
        <v>115</v>
      </c>
      <c r="C344" s="15" t="s">
        <v>116</v>
      </c>
      <c r="D344" s="16" t="s">
        <v>234</v>
      </c>
      <c r="E344" s="17" t="s">
        <v>234</v>
      </c>
      <c r="F344" s="16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2">
        <v>1</v>
      </c>
    </row>
    <row r="345" spans="1:65">
      <c r="A345" s="35"/>
      <c r="B345" s="19" t="s">
        <v>235</v>
      </c>
      <c r="C345" s="8" t="s">
        <v>235</v>
      </c>
      <c r="D345" s="164" t="s">
        <v>239</v>
      </c>
      <c r="E345" s="165" t="s">
        <v>255</v>
      </c>
      <c r="F345" s="16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2" t="s">
        <v>3</v>
      </c>
    </row>
    <row r="346" spans="1:65">
      <c r="A346" s="35"/>
      <c r="B346" s="19"/>
      <c r="C346" s="8"/>
      <c r="D346" s="9" t="s">
        <v>103</v>
      </c>
      <c r="E346" s="10" t="s">
        <v>103</v>
      </c>
      <c r="F346" s="16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2">
        <v>0</v>
      </c>
    </row>
    <row r="347" spans="1:65">
      <c r="A347" s="35"/>
      <c r="B347" s="19"/>
      <c r="C347" s="8"/>
      <c r="D347" s="29"/>
      <c r="E347" s="29"/>
      <c r="F347" s="16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0</v>
      </c>
    </row>
    <row r="348" spans="1:65">
      <c r="A348" s="35"/>
      <c r="B348" s="18">
        <v>1</v>
      </c>
      <c r="C348" s="14">
        <v>1</v>
      </c>
      <c r="D348" s="234">
        <v>59</v>
      </c>
      <c r="E348" s="234">
        <v>47.63</v>
      </c>
      <c r="F348" s="235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  <c r="AG348" s="236"/>
      <c r="AH348" s="236"/>
      <c r="AI348" s="236"/>
      <c r="AJ348" s="236"/>
      <c r="AK348" s="236"/>
      <c r="AL348" s="236"/>
      <c r="AM348" s="236"/>
      <c r="AN348" s="236"/>
      <c r="AO348" s="236"/>
      <c r="AP348" s="236"/>
      <c r="AQ348" s="236"/>
      <c r="AR348" s="236"/>
      <c r="AS348" s="236"/>
      <c r="AT348" s="236"/>
      <c r="AU348" s="236"/>
      <c r="AV348" s="236"/>
      <c r="AW348" s="236"/>
      <c r="AX348" s="236"/>
      <c r="AY348" s="236"/>
      <c r="AZ348" s="236"/>
      <c r="BA348" s="236"/>
      <c r="BB348" s="236"/>
      <c r="BC348" s="236"/>
      <c r="BD348" s="236"/>
      <c r="BE348" s="236"/>
      <c r="BF348" s="236"/>
      <c r="BG348" s="236"/>
      <c r="BH348" s="236"/>
      <c r="BI348" s="236"/>
      <c r="BJ348" s="236"/>
      <c r="BK348" s="236"/>
      <c r="BL348" s="236"/>
      <c r="BM348" s="237">
        <v>1</v>
      </c>
    </row>
    <row r="349" spans="1:65">
      <c r="A349" s="35"/>
      <c r="B349" s="19">
        <v>1</v>
      </c>
      <c r="C349" s="8">
        <v>2</v>
      </c>
      <c r="D349" s="238">
        <v>63</v>
      </c>
      <c r="E349" s="238">
        <v>48.855924999999992</v>
      </c>
      <c r="F349" s="235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  <c r="AG349" s="236"/>
      <c r="AH349" s="236"/>
      <c r="AI349" s="236"/>
      <c r="AJ349" s="236"/>
      <c r="AK349" s="236"/>
      <c r="AL349" s="236"/>
      <c r="AM349" s="236"/>
      <c r="AN349" s="236"/>
      <c r="AO349" s="236"/>
      <c r="AP349" s="236"/>
      <c r="AQ349" s="236"/>
      <c r="AR349" s="236"/>
      <c r="AS349" s="236"/>
      <c r="AT349" s="236"/>
      <c r="AU349" s="236"/>
      <c r="AV349" s="236"/>
      <c r="AW349" s="236"/>
      <c r="AX349" s="236"/>
      <c r="AY349" s="236"/>
      <c r="AZ349" s="236"/>
      <c r="BA349" s="236"/>
      <c r="BB349" s="236"/>
      <c r="BC349" s="236"/>
      <c r="BD349" s="236"/>
      <c r="BE349" s="236"/>
      <c r="BF349" s="236"/>
      <c r="BG349" s="236"/>
      <c r="BH349" s="236"/>
      <c r="BI349" s="236"/>
      <c r="BJ349" s="236"/>
      <c r="BK349" s="236"/>
      <c r="BL349" s="236"/>
      <c r="BM349" s="237">
        <v>11</v>
      </c>
    </row>
    <row r="350" spans="1:65">
      <c r="A350" s="35"/>
      <c r="B350" s="19">
        <v>1</v>
      </c>
      <c r="C350" s="8">
        <v>3</v>
      </c>
      <c r="D350" s="238">
        <v>55</v>
      </c>
      <c r="E350" s="238">
        <v>48.4</v>
      </c>
      <c r="F350" s="235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  <c r="AG350" s="236"/>
      <c r="AH350" s="236"/>
      <c r="AI350" s="236"/>
      <c r="AJ350" s="236"/>
      <c r="AK350" s="236"/>
      <c r="AL350" s="236"/>
      <c r="AM350" s="236"/>
      <c r="AN350" s="236"/>
      <c r="AO350" s="236"/>
      <c r="AP350" s="236"/>
      <c r="AQ350" s="236"/>
      <c r="AR350" s="236"/>
      <c r="AS350" s="236"/>
      <c r="AT350" s="236"/>
      <c r="AU350" s="236"/>
      <c r="AV350" s="236"/>
      <c r="AW350" s="236"/>
      <c r="AX350" s="236"/>
      <c r="AY350" s="236"/>
      <c r="AZ350" s="236"/>
      <c r="BA350" s="236"/>
      <c r="BB350" s="236"/>
      <c r="BC350" s="236"/>
      <c r="BD350" s="236"/>
      <c r="BE350" s="236"/>
      <c r="BF350" s="236"/>
      <c r="BG350" s="236"/>
      <c r="BH350" s="236"/>
      <c r="BI350" s="236"/>
      <c r="BJ350" s="236"/>
      <c r="BK350" s="236"/>
      <c r="BL350" s="236"/>
      <c r="BM350" s="237">
        <v>16</v>
      </c>
    </row>
    <row r="351" spans="1:65">
      <c r="A351" s="35"/>
      <c r="B351" s="19">
        <v>1</v>
      </c>
      <c r="C351" s="8">
        <v>4</v>
      </c>
      <c r="D351" s="238">
        <v>60</v>
      </c>
      <c r="E351" s="238">
        <v>48.508700000000005</v>
      </c>
      <c r="F351" s="235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  <c r="AE351" s="236"/>
      <c r="AF351" s="236"/>
      <c r="AG351" s="236"/>
      <c r="AH351" s="236"/>
      <c r="AI351" s="236"/>
      <c r="AJ351" s="236"/>
      <c r="AK351" s="236"/>
      <c r="AL351" s="236"/>
      <c r="AM351" s="236"/>
      <c r="AN351" s="236"/>
      <c r="AO351" s="236"/>
      <c r="AP351" s="236"/>
      <c r="AQ351" s="236"/>
      <c r="AR351" s="236"/>
      <c r="AS351" s="236"/>
      <c r="AT351" s="236"/>
      <c r="AU351" s="236"/>
      <c r="AV351" s="236"/>
      <c r="AW351" s="236"/>
      <c r="AX351" s="236"/>
      <c r="AY351" s="236"/>
      <c r="AZ351" s="236"/>
      <c r="BA351" s="236"/>
      <c r="BB351" s="236"/>
      <c r="BC351" s="236"/>
      <c r="BD351" s="236"/>
      <c r="BE351" s="236"/>
      <c r="BF351" s="236"/>
      <c r="BG351" s="236"/>
      <c r="BH351" s="236"/>
      <c r="BI351" s="236"/>
      <c r="BJ351" s="236"/>
      <c r="BK351" s="236"/>
      <c r="BL351" s="236"/>
      <c r="BM351" s="237">
        <v>53.328639583333299</v>
      </c>
    </row>
    <row r="352" spans="1:65">
      <c r="A352" s="35"/>
      <c r="B352" s="19">
        <v>1</v>
      </c>
      <c r="C352" s="8">
        <v>5</v>
      </c>
      <c r="D352" s="238">
        <v>55</v>
      </c>
      <c r="E352" s="238">
        <v>49.108600000000003</v>
      </c>
      <c r="F352" s="235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  <c r="AG352" s="236"/>
      <c r="AH352" s="236"/>
      <c r="AI352" s="236"/>
      <c r="AJ352" s="236"/>
      <c r="AK352" s="236"/>
      <c r="AL352" s="236"/>
      <c r="AM352" s="236"/>
      <c r="AN352" s="236"/>
      <c r="AO352" s="236"/>
      <c r="AP352" s="236"/>
      <c r="AQ352" s="236"/>
      <c r="AR352" s="236"/>
      <c r="AS352" s="236"/>
      <c r="AT352" s="236"/>
      <c r="AU352" s="236"/>
      <c r="AV352" s="236"/>
      <c r="AW352" s="236"/>
      <c r="AX352" s="236"/>
      <c r="AY352" s="236"/>
      <c r="AZ352" s="236"/>
      <c r="BA352" s="236"/>
      <c r="BB352" s="236"/>
      <c r="BC352" s="236"/>
      <c r="BD352" s="236"/>
      <c r="BE352" s="236"/>
      <c r="BF352" s="236"/>
      <c r="BG352" s="236"/>
      <c r="BH352" s="236"/>
      <c r="BI352" s="236"/>
      <c r="BJ352" s="236"/>
      <c r="BK352" s="236"/>
      <c r="BL352" s="236"/>
      <c r="BM352" s="237">
        <v>17</v>
      </c>
    </row>
    <row r="353" spans="1:65">
      <c r="A353" s="35"/>
      <c r="B353" s="19">
        <v>1</v>
      </c>
      <c r="C353" s="8">
        <v>6</v>
      </c>
      <c r="D353" s="238">
        <v>57</v>
      </c>
      <c r="E353" s="238">
        <v>48.440449999999998</v>
      </c>
      <c r="F353" s="235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  <c r="AG353" s="236"/>
      <c r="AH353" s="236"/>
      <c r="AI353" s="236"/>
      <c r="AJ353" s="236"/>
      <c r="AK353" s="236"/>
      <c r="AL353" s="236"/>
      <c r="AM353" s="236"/>
      <c r="AN353" s="236"/>
      <c r="AO353" s="236"/>
      <c r="AP353" s="236"/>
      <c r="AQ353" s="236"/>
      <c r="AR353" s="236"/>
      <c r="AS353" s="236"/>
      <c r="AT353" s="236"/>
      <c r="AU353" s="236"/>
      <c r="AV353" s="236"/>
      <c r="AW353" s="236"/>
      <c r="AX353" s="236"/>
      <c r="AY353" s="236"/>
      <c r="AZ353" s="236"/>
      <c r="BA353" s="236"/>
      <c r="BB353" s="236"/>
      <c r="BC353" s="236"/>
      <c r="BD353" s="236"/>
      <c r="BE353" s="236"/>
      <c r="BF353" s="236"/>
      <c r="BG353" s="236"/>
      <c r="BH353" s="236"/>
      <c r="BI353" s="236"/>
      <c r="BJ353" s="236"/>
      <c r="BK353" s="236"/>
      <c r="BL353" s="236"/>
      <c r="BM353" s="239"/>
    </row>
    <row r="354" spans="1:65">
      <c r="A354" s="35"/>
      <c r="B354" s="20" t="s">
        <v>261</v>
      </c>
      <c r="C354" s="12"/>
      <c r="D354" s="240">
        <v>58.166666666666664</v>
      </c>
      <c r="E354" s="240">
        <v>48.490612499999997</v>
      </c>
      <c r="F354" s="235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  <c r="AG354" s="236"/>
      <c r="AH354" s="236"/>
      <c r="AI354" s="236"/>
      <c r="AJ354" s="236"/>
      <c r="AK354" s="236"/>
      <c r="AL354" s="236"/>
      <c r="AM354" s="236"/>
      <c r="AN354" s="236"/>
      <c r="AO354" s="236"/>
      <c r="AP354" s="236"/>
      <c r="AQ354" s="236"/>
      <c r="AR354" s="236"/>
      <c r="AS354" s="236"/>
      <c r="AT354" s="236"/>
      <c r="AU354" s="236"/>
      <c r="AV354" s="236"/>
      <c r="AW354" s="236"/>
      <c r="AX354" s="236"/>
      <c r="AY354" s="236"/>
      <c r="AZ354" s="236"/>
      <c r="BA354" s="236"/>
      <c r="BB354" s="236"/>
      <c r="BC354" s="236"/>
      <c r="BD354" s="236"/>
      <c r="BE354" s="236"/>
      <c r="BF354" s="236"/>
      <c r="BG354" s="236"/>
      <c r="BH354" s="236"/>
      <c r="BI354" s="236"/>
      <c r="BJ354" s="236"/>
      <c r="BK354" s="236"/>
      <c r="BL354" s="236"/>
      <c r="BM354" s="239"/>
    </row>
    <row r="355" spans="1:65">
      <c r="A355" s="35"/>
      <c r="B355" s="3" t="s">
        <v>262</v>
      </c>
      <c r="C355" s="33"/>
      <c r="D355" s="241">
        <v>58</v>
      </c>
      <c r="E355" s="241">
        <v>48.474575000000002</v>
      </c>
      <c r="F355" s="235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9"/>
    </row>
    <row r="356" spans="1:65">
      <c r="A356" s="35"/>
      <c r="B356" s="3" t="s">
        <v>263</v>
      </c>
      <c r="C356" s="33"/>
      <c r="D356" s="241">
        <v>3.1251666622224596</v>
      </c>
      <c r="E356" s="241">
        <v>0.50340236534754057</v>
      </c>
      <c r="F356" s="235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  <c r="AG356" s="236"/>
      <c r="AH356" s="236"/>
      <c r="AI356" s="236"/>
      <c r="AJ356" s="236"/>
      <c r="AK356" s="236"/>
      <c r="AL356" s="236"/>
      <c r="AM356" s="236"/>
      <c r="AN356" s="236"/>
      <c r="AO356" s="236"/>
      <c r="AP356" s="236"/>
      <c r="AQ356" s="236"/>
      <c r="AR356" s="236"/>
      <c r="AS356" s="236"/>
      <c r="AT356" s="236"/>
      <c r="AU356" s="236"/>
      <c r="AV356" s="236"/>
      <c r="AW356" s="236"/>
      <c r="AX356" s="236"/>
      <c r="AY356" s="236"/>
      <c r="AZ356" s="236"/>
      <c r="BA356" s="236"/>
      <c r="BB356" s="236"/>
      <c r="BC356" s="236"/>
      <c r="BD356" s="236"/>
      <c r="BE356" s="236"/>
      <c r="BF356" s="236"/>
      <c r="BG356" s="236"/>
      <c r="BH356" s="236"/>
      <c r="BI356" s="236"/>
      <c r="BJ356" s="236"/>
      <c r="BK356" s="236"/>
      <c r="BL356" s="236"/>
      <c r="BM356" s="239"/>
    </row>
    <row r="357" spans="1:65">
      <c r="A357" s="35"/>
      <c r="B357" s="3" t="s">
        <v>87</v>
      </c>
      <c r="C357" s="33"/>
      <c r="D357" s="13">
        <v>5.3727793619870366E-2</v>
      </c>
      <c r="E357" s="13">
        <v>1.0381439610554323E-2</v>
      </c>
      <c r="F357" s="16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2"/>
    </row>
    <row r="358" spans="1:65">
      <c r="A358" s="35"/>
      <c r="B358" s="3" t="s">
        <v>264</v>
      </c>
      <c r="C358" s="33"/>
      <c r="D358" s="13">
        <v>9.0720991968551656E-2</v>
      </c>
      <c r="E358" s="13">
        <v>-9.0720991968550435E-2</v>
      </c>
      <c r="F358" s="16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53" t="s">
        <v>265</v>
      </c>
      <c r="C359" s="54"/>
      <c r="D359" s="52">
        <v>0.67</v>
      </c>
      <c r="E359" s="52">
        <v>0.67</v>
      </c>
      <c r="F359" s="16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B360" s="36"/>
      <c r="C360" s="20"/>
      <c r="D360" s="31"/>
      <c r="E360" s="31"/>
      <c r="BM360" s="62"/>
    </row>
    <row r="361" spans="1:65" ht="15">
      <c r="B361" s="37" t="s">
        <v>461</v>
      </c>
      <c r="BM361" s="32" t="s">
        <v>267</v>
      </c>
    </row>
    <row r="362" spans="1:65" ht="15">
      <c r="A362" s="28" t="s">
        <v>58</v>
      </c>
      <c r="B362" s="18" t="s">
        <v>115</v>
      </c>
      <c r="C362" s="15" t="s">
        <v>116</v>
      </c>
      <c r="D362" s="16" t="s">
        <v>234</v>
      </c>
      <c r="E362" s="16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2">
        <v>1</v>
      </c>
    </row>
    <row r="363" spans="1:65">
      <c r="A363" s="35"/>
      <c r="B363" s="19" t="s">
        <v>235</v>
      </c>
      <c r="C363" s="8" t="s">
        <v>235</v>
      </c>
      <c r="D363" s="164" t="s">
        <v>255</v>
      </c>
      <c r="E363" s="16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 t="s">
        <v>1</v>
      </c>
    </row>
    <row r="364" spans="1:65">
      <c r="A364" s="35"/>
      <c r="B364" s="19"/>
      <c r="C364" s="8"/>
      <c r="D364" s="9" t="s">
        <v>103</v>
      </c>
      <c r="E364" s="166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>
        <v>3</v>
      </c>
    </row>
    <row r="365" spans="1:65">
      <c r="A365" s="35"/>
      <c r="B365" s="19"/>
      <c r="C365" s="8"/>
      <c r="D365" s="29"/>
      <c r="E365" s="166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3</v>
      </c>
    </row>
    <row r="366" spans="1:65">
      <c r="A366" s="35"/>
      <c r="B366" s="18">
        <v>1</v>
      </c>
      <c r="C366" s="14">
        <v>1</v>
      </c>
      <c r="D366" s="242">
        <v>5.5323000000000004E-2</v>
      </c>
      <c r="E366" s="232"/>
      <c r="F366" s="233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43">
        <v>1</v>
      </c>
    </row>
    <row r="367" spans="1:65">
      <c r="A367" s="35"/>
      <c r="B367" s="19">
        <v>1</v>
      </c>
      <c r="C367" s="8">
        <v>2</v>
      </c>
      <c r="D367" s="244">
        <v>5.5923E-2</v>
      </c>
      <c r="E367" s="232"/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43">
        <v>12</v>
      </c>
    </row>
    <row r="368" spans="1:65">
      <c r="A368" s="35"/>
      <c r="B368" s="19">
        <v>1</v>
      </c>
      <c r="C368" s="8">
        <v>3</v>
      </c>
      <c r="D368" s="244">
        <v>5.4470999999999999E-2</v>
      </c>
      <c r="E368" s="232"/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43">
        <v>16</v>
      </c>
    </row>
    <row r="369" spans="1:65">
      <c r="A369" s="35"/>
      <c r="B369" s="19">
        <v>1</v>
      </c>
      <c r="C369" s="8">
        <v>4</v>
      </c>
      <c r="D369" s="244">
        <v>5.3331999999999997E-2</v>
      </c>
      <c r="E369" s="232"/>
      <c r="F369" s="233"/>
      <c r="G369" s="233"/>
      <c r="H369" s="233"/>
      <c r="I369" s="233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3"/>
      <c r="BB369" s="233"/>
      <c r="BC369" s="233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43">
        <v>5.4505634259259299E-2</v>
      </c>
    </row>
    <row r="370" spans="1:65">
      <c r="A370" s="35"/>
      <c r="B370" s="19">
        <v>1</v>
      </c>
      <c r="C370" s="8">
        <v>5</v>
      </c>
      <c r="D370" s="244">
        <v>5.3733833333333335E-2</v>
      </c>
      <c r="E370" s="232"/>
      <c r="F370" s="233"/>
      <c r="G370" s="233"/>
      <c r="H370" s="233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43">
        <v>18</v>
      </c>
    </row>
    <row r="371" spans="1:65">
      <c r="A371" s="35"/>
      <c r="B371" s="19">
        <v>1</v>
      </c>
      <c r="C371" s="8">
        <v>6</v>
      </c>
      <c r="D371" s="244">
        <v>5.4250972222222228E-2</v>
      </c>
      <c r="E371" s="232"/>
      <c r="F371" s="233"/>
      <c r="G371" s="233"/>
      <c r="H371" s="233"/>
      <c r="I371" s="233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63"/>
    </row>
    <row r="372" spans="1:65">
      <c r="A372" s="35"/>
      <c r="B372" s="20" t="s">
        <v>261</v>
      </c>
      <c r="C372" s="12"/>
      <c r="D372" s="245">
        <v>5.4505634259259257E-2</v>
      </c>
      <c r="E372" s="232"/>
      <c r="F372" s="233"/>
      <c r="G372" s="233"/>
      <c r="H372" s="233"/>
      <c r="I372" s="233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63"/>
    </row>
    <row r="373" spans="1:65">
      <c r="A373" s="35"/>
      <c r="B373" s="3" t="s">
        <v>262</v>
      </c>
      <c r="C373" s="33"/>
      <c r="D373" s="27">
        <v>5.4360986111111113E-2</v>
      </c>
      <c r="E373" s="232"/>
      <c r="F373" s="233"/>
      <c r="G373" s="233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63"/>
    </row>
    <row r="374" spans="1:65">
      <c r="A374" s="35"/>
      <c r="B374" s="3" t="s">
        <v>263</v>
      </c>
      <c r="C374" s="33"/>
      <c r="D374" s="27">
        <v>9.7120118677353922E-4</v>
      </c>
      <c r="E374" s="232"/>
      <c r="F374" s="233"/>
      <c r="G374" s="233"/>
      <c r="H374" s="233"/>
      <c r="I374" s="233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63"/>
    </row>
    <row r="375" spans="1:65">
      <c r="A375" s="35"/>
      <c r="B375" s="3" t="s">
        <v>87</v>
      </c>
      <c r="C375" s="33"/>
      <c r="D375" s="13">
        <v>1.7818363183408958E-2</v>
      </c>
      <c r="E375" s="16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264</v>
      </c>
      <c r="C376" s="33"/>
      <c r="D376" s="13">
        <v>-7.7715611723760958E-16</v>
      </c>
      <c r="E376" s="16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265</v>
      </c>
      <c r="C377" s="54"/>
      <c r="D377" s="52" t="s">
        <v>266</v>
      </c>
      <c r="E377" s="16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462</v>
      </c>
      <c r="BM379" s="32" t="s">
        <v>267</v>
      </c>
    </row>
    <row r="380" spans="1:65" ht="15">
      <c r="A380" s="28" t="s">
        <v>37</v>
      </c>
      <c r="B380" s="18" t="s">
        <v>115</v>
      </c>
      <c r="C380" s="15" t="s">
        <v>116</v>
      </c>
      <c r="D380" s="16" t="s">
        <v>234</v>
      </c>
      <c r="E380" s="17" t="s">
        <v>234</v>
      </c>
      <c r="F380" s="16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235</v>
      </c>
      <c r="C381" s="8" t="s">
        <v>235</v>
      </c>
      <c r="D381" s="164" t="s">
        <v>239</v>
      </c>
      <c r="E381" s="165" t="s">
        <v>255</v>
      </c>
      <c r="F381" s="16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103</v>
      </c>
      <c r="E382" s="10" t="s">
        <v>103</v>
      </c>
      <c r="F382" s="16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29"/>
      <c r="F383" s="16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54" t="s">
        <v>106</v>
      </c>
      <c r="E384" s="246">
        <v>22.170749999999998</v>
      </c>
      <c r="F384" s="247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9">
        <v>1</v>
      </c>
    </row>
    <row r="385" spans="1:65">
      <c r="A385" s="35"/>
      <c r="B385" s="19">
        <v>1</v>
      </c>
      <c r="C385" s="8">
        <v>2</v>
      </c>
      <c r="D385" s="255" t="s">
        <v>106</v>
      </c>
      <c r="E385" s="250">
        <v>21.873225694444443</v>
      </c>
      <c r="F385" s="247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9">
        <v>13</v>
      </c>
    </row>
    <row r="386" spans="1:65">
      <c r="A386" s="35"/>
      <c r="B386" s="19">
        <v>1</v>
      </c>
      <c r="C386" s="8">
        <v>3</v>
      </c>
      <c r="D386" s="255" t="s">
        <v>106</v>
      </c>
      <c r="E386" s="250">
        <v>22.428000000000001</v>
      </c>
      <c r="F386" s="247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9">
        <v>16</v>
      </c>
    </row>
    <row r="387" spans="1:65">
      <c r="A387" s="35"/>
      <c r="B387" s="19">
        <v>1</v>
      </c>
      <c r="C387" s="8">
        <v>4</v>
      </c>
      <c r="D387" s="255" t="s">
        <v>106</v>
      </c>
      <c r="E387" s="250">
        <v>21.551979166666666</v>
      </c>
      <c r="F387" s="247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9">
        <v>22.126388310185199</v>
      </c>
    </row>
    <row r="388" spans="1:65">
      <c r="A388" s="35"/>
      <c r="B388" s="19">
        <v>1</v>
      </c>
      <c r="C388" s="8">
        <v>5</v>
      </c>
      <c r="D388" s="255" t="s">
        <v>106</v>
      </c>
      <c r="E388" s="250">
        <v>22.763124999999999</v>
      </c>
      <c r="F388" s="247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9">
        <v>19</v>
      </c>
    </row>
    <row r="389" spans="1:65">
      <c r="A389" s="35"/>
      <c r="B389" s="19">
        <v>1</v>
      </c>
      <c r="C389" s="8">
        <v>6</v>
      </c>
      <c r="D389" s="255" t="s">
        <v>106</v>
      </c>
      <c r="E389" s="250">
        <v>21.971249999999998</v>
      </c>
      <c r="F389" s="247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51"/>
    </row>
    <row r="390" spans="1:65">
      <c r="A390" s="35"/>
      <c r="B390" s="20" t="s">
        <v>261</v>
      </c>
      <c r="C390" s="12"/>
      <c r="D390" s="252" t="s">
        <v>661</v>
      </c>
      <c r="E390" s="252">
        <v>22.126388310185188</v>
      </c>
      <c r="F390" s="247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51"/>
    </row>
    <row r="391" spans="1:65">
      <c r="A391" s="35"/>
      <c r="B391" s="3" t="s">
        <v>262</v>
      </c>
      <c r="C391" s="33"/>
      <c r="D391" s="253" t="s">
        <v>661</v>
      </c>
      <c r="E391" s="253">
        <v>22.070999999999998</v>
      </c>
      <c r="F391" s="247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51"/>
    </row>
    <row r="392" spans="1:65">
      <c r="A392" s="35"/>
      <c r="B392" s="3" t="s">
        <v>263</v>
      </c>
      <c r="C392" s="33"/>
      <c r="D392" s="253" t="s">
        <v>661</v>
      </c>
      <c r="E392" s="253">
        <v>0.4281299458262619</v>
      </c>
      <c r="F392" s="247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51"/>
    </row>
    <row r="393" spans="1:65">
      <c r="A393" s="35"/>
      <c r="B393" s="3" t="s">
        <v>87</v>
      </c>
      <c r="C393" s="33"/>
      <c r="D393" s="13" t="s">
        <v>661</v>
      </c>
      <c r="E393" s="13">
        <v>1.9349291887333718E-2</v>
      </c>
      <c r="F393" s="16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2"/>
    </row>
    <row r="394" spans="1:65">
      <c r="A394" s="35"/>
      <c r="B394" s="3" t="s">
        <v>264</v>
      </c>
      <c r="C394" s="33"/>
      <c r="D394" s="13" t="s">
        <v>661</v>
      </c>
      <c r="E394" s="13">
        <v>-4.4408920985006262E-16</v>
      </c>
      <c r="F394" s="16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2"/>
    </row>
    <row r="395" spans="1:65">
      <c r="A395" s="35"/>
      <c r="B395" s="53" t="s">
        <v>265</v>
      </c>
      <c r="C395" s="54"/>
      <c r="D395" s="52">
        <v>0.67</v>
      </c>
      <c r="E395" s="52">
        <v>0.67</v>
      </c>
      <c r="F395" s="16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B396" s="36"/>
      <c r="C396" s="20"/>
      <c r="D396" s="31"/>
      <c r="E396" s="31"/>
      <c r="BM396" s="62"/>
    </row>
    <row r="397" spans="1:65" ht="15">
      <c r="B397" s="37" t="s">
        <v>463</v>
      </c>
      <c r="BM397" s="32" t="s">
        <v>267</v>
      </c>
    </row>
    <row r="398" spans="1:65" ht="15">
      <c r="A398" s="28" t="s">
        <v>60</v>
      </c>
      <c r="B398" s="18" t="s">
        <v>115</v>
      </c>
      <c r="C398" s="15" t="s">
        <v>116</v>
      </c>
      <c r="D398" s="16" t="s">
        <v>234</v>
      </c>
      <c r="E398" s="16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 t="s">
        <v>235</v>
      </c>
      <c r="C399" s="8" t="s">
        <v>235</v>
      </c>
      <c r="D399" s="164" t="s">
        <v>255</v>
      </c>
      <c r="E399" s="16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 t="s">
        <v>1</v>
      </c>
    </row>
    <row r="400" spans="1:65">
      <c r="A400" s="35"/>
      <c r="B400" s="19"/>
      <c r="C400" s="8"/>
      <c r="D400" s="9" t="s">
        <v>103</v>
      </c>
      <c r="E400" s="16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3</v>
      </c>
    </row>
    <row r="401" spans="1:65">
      <c r="A401" s="35"/>
      <c r="B401" s="19"/>
      <c r="C401" s="8"/>
      <c r="D401" s="29"/>
      <c r="E401" s="16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3</v>
      </c>
    </row>
    <row r="402" spans="1:65">
      <c r="A402" s="35"/>
      <c r="B402" s="18">
        <v>1</v>
      </c>
      <c r="C402" s="14">
        <v>1</v>
      </c>
      <c r="D402" s="242">
        <v>0.80499999999999994</v>
      </c>
      <c r="E402" s="232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43">
        <v>1</v>
      </c>
    </row>
    <row r="403" spans="1:65">
      <c r="A403" s="35"/>
      <c r="B403" s="19">
        <v>1</v>
      </c>
      <c r="C403" s="8">
        <v>2</v>
      </c>
      <c r="D403" s="244">
        <v>0.80499999999999994</v>
      </c>
      <c r="E403" s="232"/>
      <c r="F403" s="233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43">
        <v>31</v>
      </c>
    </row>
    <row r="404" spans="1:65">
      <c r="A404" s="35"/>
      <c r="B404" s="19">
        <v>1</v>
      </c>
      <c r="C404" s="8">
        <v>3</v>
      </c>
      <c r="D404" s="244">
        <v>0.79500000000000004</v>
      </c>
      <c r="E404" s="232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43">
        <v>16</v>
      </c>
    </row>
    <row r="405" spans="1:65">
      <c r="A405" s="35"/>
      <c r="B405" s="19">
        <v>1</v>
      </c>
      <c r="C405" s="8">
        <v>4</v>
      </c>
      <c r="D405" s="244">
        <v>0.80499999999999994</v>
      </c>
      <c r="E405" s="232"/>
      <c r="F405" s="233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43">
        <v>0.80416666666666703</v>
      </c>
    </row>
    <row r="406" spans="1:65">
      <c r="A406" s="35"/>
      <c r="B406" s="19">
        <v>1</v>
      </c>
      <c r="C406" s="8">
        <v>5</v>
      </c>
      <c r="D406" s="244">
        <v>0.81999999999999984</v>
      </c>
      <c r="E406" s="232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43">
        <v>9</v>
      </c>
    </row>
    <row r="407" spans="1:65">
      <c r="A407" s="35"/>
      <c r="B407" s="19">
        <v>1</v>
      </c>
      <c r="C407" s="8">
        <v>6</v>
      </c>
      <c r="D407" s="244">
        <v>0.79500000000000004</v>
      </c>
      <c r="E407" s="232"/>
      <c r="F407" s="233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3"/>
      <c r="BB407" s="233"/>
      <c r="BC407" s="233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63"/>
    </row>
    <row r="408" spans="1:65">
      <c r="A408" s="35"/>
      <c r="B408" s="20" t="s">
        <v>261</v>
      </c>
      <c r="C408" s="12"/>
      <c r="D408" s="245">
        <v>0.80416666666666659</v>
      </c>
      <c r="E408" s="232"/>
      <c r="F408" s="233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63"/>
    </row>
    <row r="409" spans="1:65">
      <c r="A409" s="35"/>
      <c r="B409" s="3" t="s">
        <v>262</v>
      </c>
      <c r="C409" s="33"/>
      <c r="D409" s="27">
        <v>0.80499999999999994</v>
      </c>
      <c r="E409" s="232"/>
      <c r="F409" s="233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63"/>
    </row>
    <row r="410" spans="1:65">
      <c r="A410" s="35"/>
      <c r="B410" s="3" t="s">
        <v>263</v>
      </c>
      <c r="C410" s="33"/>
      <c r="D410" s="27">
        <v>9.1742392963485141E-3</v>
      </c>
      <c r="E410" s="232"/>
      <c r="F410" s="233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63"/>
    </row>
    <row r="411" spans="1:65">
      <c r="A411" s="35"/>
      <c r="B411" s="3" t="s">
        <v>87</v>
      </c>
      <c r="C411" s="33"/>
      <c r="D411" s="13">
        <v>1.1408380472143232E-2</v>
      </c>
      <c r="E411" s="16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2"/>
    </row>
    <row r="412" spans="1:65">
      <c r="A412" s="35"/>
      <c r="B412" s="3" t="s">
        <v>264</v>
      </c>
      <c r="C412" s="33"/>
      <c r="D412" s="13">
        <v>-5.5511151231257827E-16</v>
      </c>
      <c r="E412" s="16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2"/>
    </row>
    <row r="413" spans="1:65">
      <c r="A413" s="35"/>
      <c r="B413" s="53" t="s">
        <v>265</v>
      </c>
      <c r="C413" s="54"/>
      <c r="D413" s="52" t="s">
        <v>266</v>
      </c>
      <c r="E413" s="16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B414" s="36"/>
      <c r="C414" s="20"/>
      <c r="D414" s="31"/>
      <c r="BM414" s="62"/>
    </row>
    <row r="415" spans="1:65" ht="15">
      <c r="B415" s="37" t="s">
        <v>464</v>
      </c>
      <c r="BM415" s="32" t="s">
        <v>67</v>
      </c>
    </row>
    <row r="416" spans="1:65" ht="15">
      <c r="A416" s="28" t="s">
        <v>6</v>
      </c>
      <c r="B416" s="18" t="s">
        <v>115</v>
      </c>
      <c r="C416" s="15" t="s">
        <v>116</v>
      </c>
      <c r="D416" s="16" t="s">
        <v>234</v>
      </c>
      <c r="E416" s="17" t="s">
        <v>234</v>
      </c>
      <c r="F416" s="17" t="s">
        <v>234</v>
      </c>
      <c r="G416" s="17" t="s">
        <v>234</v>
      </c>
      <c r="H416" s="17" t="s">
        <v>234</v>
      </c>
      <c r="I416" s="17" t="s">
        <v>234</v>
      </c>
      <c r="J416" s="17" t="s">
        <v>234</v>
      </c>
      <c r="K416" s="17" t="s">
        <v>234</v>
      </c>
      <c r="L416" s="17" t="s">
        <v>234</v>
      </c>
      <c r="M416" s="17" t="s">
        <v>234</v>
      </c>
      <c r="N416" s="17" t="s">
        <v>234</v>
      </c>
      <c r="O416" s="17" t="s">
        <v>234</v>
      </c>
      <c r="P416" s="17" t="s">
        <v>234</v>
      </c>
      <c r="Q416" s="17" t="s">
        <v>234</v>
      </c>
      <c r="R416" s="16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2">
        <v>1</v>
      </c>
    </row>
    <row r="417" spans="1:65">
      <c r="A417" s="35"/>
      <c r="B417" s="19" t="s">
        <v>235</v>
      </c>
      <c r="C417" s="8" t="s">
        <v>235</v>
      </c>
      <c r="D417" s="164" t="s">
        <v>239</v>
      </c>
      <c r="E417" s="165" t="s">
        <v>241</v>
      </c>
      <c r="F417" s="165" t="s">
        <v>242</v>
      </c>
      <c r="G417" s="165" t="s">
        <v>243</v>
      </c>
      <c r="H417" s="165" t="s">
        <v>244</v>
      </c>
      <c r="I417" s="165" t="s">
        <v>245</v>
      </c>
      <c r="J417" s="165" t="s">
        <v>246</v>
      </c>
      <c r="K417" s="165" t="s">
        <v>249</v>
      </c>
      <c r="L417" s="165" t="s">
        <v>250</v>
      </c>
      <c r="M417" s="165" t="s">
        <v>251</v>
      </c>
      <c r="N417" s="165" t="s">
        <v>252</v>
      </c>
      <c r="O417" s="165" t="s">
        <v>253</v>
      </c>
      <c r="P417" s="165" t="s">
        <v>255</v>
      </c>
      <c r="Q417" s="165" t="s">
        <v>268</v>
      </c>
      <c r="R417" s="166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2" t="s">
        <v>1</v>
      </c>
    </row>
    <row r="418" spans="1:65">
      <c r="A418" s="35"/>
      <c r="B418" s="19"/>
      <c r="C418" s="8"/>
      <c r="D418" s="9" t="s">
        <v>103</v>
      </c>
      <c r="E418" s="10" t="s">
        <v>103</v>
      </c>
      <c r="F418" s="10" t="s">
        <v>103</v>
      </c>
      <c r="G418" s="10" t="s">
        <v>103</v>
      </c>
      <c r="H418" s="10" t="s">
        <v>103</v>
      </c>
      <c r="I418" s="10" t="s">
        <v>103</v>
      </c>
      <c r="J418" s="10" t="s">
        <v>103</v>
      </c>
      <c r="K418" s="10" t="s">
        <v>103</v>
      </c>
      <c r="L418" s="10" t="s">
        <v>102</v>
      </c>
      <c r="M418" s="10" t="s">
        <v>104</v>
      </c>
      <c r="N418" s="10" t="s">
        <v>102</v>
      </c>
      <c r="O418" s="10" t="s">
        <v>103</v>
      </c>
      <c r="P418" s="10" t="s">
        <v>103</v>
      </c>
      <c r="Q418" s="10" t="s">
        <v>103</v>
      </c>
      <c r="R418" s="166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2">
        <v>2</v>
      </c>
    </row>
    <row r="419" spans="1:65">
      <c r="A419" s="35"/>
      <c r="B419" s="19"/>
      <c r="C419" s="8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166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2">
        <v>3</v>
      </c>
    </row>
    <row r="420" spans="1:65">
      <c r="A420" s="35"/>
      <c r="B420" s="18">
        <v>1</v>
      </c>
      <c r="C420" s="14">
        <v>1</v>
      </c>
      <c r="D420" s="22">
        <v>1.4305000000000001</v>
      </c>
      <c r="E420" s="22">
        <v>1.48</v>
      </c>
      <c r="F420" s="23">
        <v>1.49</v>
      </c>
      <c r="G420" s="22">
        <v>1.49</v>
      </c>
      <c r="H420" s="23">
        <v>1.46</v>
      </c>
      <c r="I420" s="22">
        <v>1.4027000000000001</v>
      </c>
      <c r="J420" s="23">
        <v>1.5700000000000003</v>
      </c>
      <c r="K420" s="22">
        <v>1.57170016949185</v>
      </c>
      <c r="L420" s="22">
        <v>1.5522</v>
      </c>
      <c r="M420" s="22">
        <v>1.51</v>
      </c>
      <c r="N420" s="22">
        <v>1.44669</v>
      </c>
      <c r="O420" s="22">
        <v>1.5700000000000003</v>
      </c>
      <c r="P420" s="22">
        <v>1.534492</v>
      </c>
      <c r="Q420" s="22">
        <v>1.58</v>
      </c>
      <c r="R420" s="166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2">
        <v>1</v>
      </c>
    </row>
    <row r="421" spans="1:65">
      <c r="A421" s="35"/>
      <c r="B421" s="19">
        <v>1</v>
      </c>
      <c r="C421" s="8">
        <v>2</v>
      </c>
      <c r="D421" s="10">
        <v>1.4341999999999999</v>
      </c>
      <c r="E421" s="10">
        <v>1.49</v>
      </c>
      <c r="F421" s="25">
        <v>1.52</v>
      </c>
      <c r="G421" s="10">
        <v>1.54</v>
      </c>
      <c r="H421" s="25">
        <v>1.43</v>
      </c>
      <c r="I421" s="10">
        <v>1.4194</v>
      </c>
      <c r="J421" s="25">
        <v>1.5700000000000003</v>
      </c>
      <c r="K421" s="10">
        <v>1.6312710122918499</v>
      </c>
      <c r="L421" s="10">
        <v>1.45638</v>
      </c>
      <c r="M421" s="10">
        <v>1.51</v>
      </c>
      <c r="N421" s="10">
        <v>1.50248</v>
      </c>
      <c r="O421" s="10">
        <v>1.59</v>
      </c>
      <c r="P421" s="10">
        <v>1.5163735</v>
      </c>
      <c r="Q421" s="10">
        <v>1.51</v>
      </c>
      <c r="R421" s="166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2">
        <v>27</v>
      </c>
    </row>
    <row r="422" spans="1:65">
      <c r="A422" s="35"/>
      <c r="B422" s="19">
        <v>1</v>
      </c>
      <c r="C422" s="8">
        <v>3</v>
      </c>
      <c r="D422" s="10">
        <v>1.4131</v>
      </c>
      <c r="E422" s="10">
        <v>1.4500000000000002</v>
      </c>
      <c r="F422" s="25">
        <v>1.51</v>
      </c>
      <c r="G422" s="10">
        <v>1.51</v>
      </c>
      <c r="H422" s="25">
        <v>1.46</v>
      </c>
      <c r="I422" s="10">
        <v>1.3422000000000001</v>
      </c>
      <c r="J422" s="25">
        <v>1.5700000000000003</v>
      </c>
      <c r="K422" s="25">
        <v>1.5863378640518497</v>
      </c>
      <c r="L422" s="11">
        <v>1.53407</v>
      </c>
      <c r="M422" s="11">
        <v>1.51</v>
      </c>
      <c r="N422" s="11">
        <v>1.42635</v>
      </c>
      <c r="O422" s="11">
        <v>1.58</v>
      </c>
      <c r="P422" s="11">
        <v>1.5517290000000001</v>
      </c>
      <c r="Q422" s="11">
        <v>1.59</v>
      </c>
      <c r="R422" s="166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16</v>
      </c>
    </row>
    <row r="423" spans="1:65">
      <c r="A423" s="35"/>
      <c r="B423" s="19">
        <v>1</v>
      </c>
      <c r="C423" s="8">
        <v>4</v>
      </c>
      <c r="D423" s="10">
        <v>1.3206</v>
      </c>
      <c r="E423" s="10">
        <v>1.46</v>
      </c>
      <c r="F423" s="25">
        <v>1.51</v>
      </c>
      <c r="G423" s="10">
        <v>1.51</v>
      </c>
      <c r="H423" s="25">
        <v>1.46</v>
      </c>
      <c r="I423" s="10">
        <v>1.3655999999999999</v>
      </c>
      <c r="J423" s="25">
        <v>1.44</v>
      </c>
      <c r="K423" s="25">
        <v>1.5824940345818499</v>
      </c>
      <c r="L423" s="11">
        <v>1.4659899999999999</v>
      </c>
      <c r="M423" s="11">
        <v>1.51</v>
      </c>
      <c r="N423" s="11">
        <v>1.4015</v>
      </c>
      <c r="O423" s="11">
        <v>1.58</v>
      </c>
      <c r="P423" s="11">
        <v>1.5354179999999999</v>
      </c>
      <c r="Q423" s="11">
        <v>1.6500000000000001</v>
      </c>
      <c r="R423" s="166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1.4988362509574933</v>
      </c>
    </row>
    <row r="424" spans="1:65">
      <c r="A424" s="35"/>
      <c r="B424" s="19">
        <v>1</v>
      </c>
      <c r="C424" s="8">
        <v>5</v>
      </c>
      <c r="D424" s="10">
        <v>1.4116</v>
      </c>
      <c r="E424" s="10">
        <v>1.4500000000000002</v>
      </c>
      <c r="F424" s="10">
        <v>1.52</v>
      </c>
      <c r="G424" s="10">
        <v>1.5</v>
      </c>
      <c r="H424" s="10">
        <v>1.47</v>
      </c>
      <c r="I424" s="10">
        <v>1.3901999999999999</v>
      </c>
      <c r="J424" s="10">
        <v>1.45</v>
      </c>
      <c r="K424" s="10">
        <v>1.61855078648185</v>
      </c>
      <c r="L424" s="10">
        <v>1.4902200000000001</v>
      </c>
      <c r="M424" s="10">
        <v>1.5</v>
      </c>
      <c r="N424" s="161">
        <v>1.2414700000000001</v>
      </c>
      <c r="O424" s="10">
        <v>1.5700000000000003</v>
      </c>
      <c r="P424" s="10">
        <v>1.5186870000000001</v>
      </c>
      <c r="Q424" s="10">
        <v>1.69</v>
      </c>
      <c r="R424" s="166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11</v>
      </c>
    </row>
    <row r="425" spans="1:65">
      <c r="A425" s="35"/>
      <c r="B425" s="19">
        <v>1</v>
      </c>
      <c r="C425" s="8">
        <v>6</v>
      </c>
      <c r="D425" s="10">
        <v>1.3398000000000001</v>
      </c>
      <c r="E425" s="10">
        <v>1.4500000000000002</v>
      </c>
      <c r="F425" s="10">
        <v>1.55</v>
      </c>
      <c r="G425" s="10">
        <v>1.5</v>
      </c>
      <c r="H425" s="10">
        <v>1.48</v>
      </c>
      <c r="I425" s="10">
        <v>1.2854000000000001</v>
      </c>
      <c r="J425" s="10">
        <v>1.49</v>
      </c>
      <c r="K425" s="10">
        <v>1.6051777135301832</v>
      </c>
      <c r="L425" s="10">
        <v>1.51658</v>
      </c>
      <c r="M425" s="10">
        <v>1.51</v>
      </c>
      <c r="N425" s="10">
        <v>1.3956299999999999</v>
      </c>
      <c r="O425" s="161">
        <v>1.52</v>
      </c>
      <c r="P425" s="10">
        <v>1.5440939999999999</v>
      </c>
      <c r="Q425" s="10">
        <v>1.6099999999999999</v>
      </c>
      <c r="R425" s="166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62"/>
    </row>
    <row r="426" spans="1:65">
      <c r="A426" s="35"/>
      <c r="B426" s="20" t="s">
        <v>261</v>
      </c>
      <c r="C426" s="12"/>
      <c r="D426" s="26">
        <v>1.3916333333333333</v>
      </c>
      <c r="E426" s="26">
        <v>1.4633333333333336</v>
      </c>
      <c r="F426" s="26">
        <v>1.5166666666666666</v>
      </c>
      <c r="G426" s="26">
        <v>1.5083333333333335</v>
      </c>
      <c r="H426" s="26">
        <v>1.46</v>
      </c>
      <c r="I426" s="26">
        <v>1.3675833333333334</v>
      </c>
      <c r="J426" s="26">
        <v>1.5149999999999999</v>
      </c>
      <c r="K426" s="26">
        <v>1.5992552634049055</v>
      </c>
      <c r="L426" s="26">
        <v>1.5025733333333333</v>
      </c>
      <c r="M426" s="26">
        <v>1.5083333333333335</v>
      </c>
      <c r="N426" s="26">
        <v>1.4023533333333333</v>
      </c>
      <c r="O426" s="26">
        <v>1.5683333333333334</v>
      </c>
      <c r="P426" s="26">
        <v>1.5334655833333333</v>
      </c>
      <c r="Q426" s="26">
        <v>1.6049999999999998</v>
      </c>
      <c r="R426" s="16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62"/>
    </row>
    <row r="427" spans="1:65">
      <c r="A427" s="35"/>
      <c r="B427" s="3" t="s">
        <v>262</v>
      </c>
      <c r="C427" s="33"/>
      <c r="D427" s="11">
        <v>1.41235</v>
      </c>
      <c r="E427" s="11">
        <v>1.4550000000000001</v>
      </c>
      <c r="F427" s="11">
        <v>1.5150000000000001</v>
      </c>
      <c r="G427" s="11">
        <v>1.5049999999999999</v>
      </c>
      <c r="H427" s="11">
        <v>1.46</v>
      </c>
      <c r="I427" s="11">
        <v>1.3778999999999999</v>
      </c>
      <c r="J427" s="11">
        <v>1.5300000000000002</v>
      </c>
      <c r="K427" s="11">
        <v>1.5957577887910164</v>
      </c>
      <c r="L427" s="11">
        <v>1.5034000000000001</v>
      </c>
      <c r="M427" s="11">
        <v>1.51</v>
      </c>
      <c r="N427" s="11">
        <v>1.4139249999999999</v>
      </c>
      <c r="O427" s="11">
        <v>1.5750000000000002</v>
      </c>
      <c r="P427" s="11">
        <v>1.5349550000000001</v>
      </c>
      <c r="Q427" s="11">
        <v>1.6</v>
      </c>
      <c r="R427" s="166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62"/>
    </row>
    <row r="428" spans="1:65">
      <c r="A428" s="35"/>
      <c r="B428" s="3" t="s">
        <v>263</v>
      </c>
      <c r="C428" s="33"/>
      <c r="D428" s="27">
        <v>4.8814861125139594E-2</v>
      </c>
      <c r="E428" s="27">
        <v>1.751190071541818E-2</v>
      </c>
      <c r="F428" s="27">
        <v>1.9663841605003517E-2</v>
      </c>
      <c r="G428" s="27">
        <v>1.7224014243685099E-2</v>
      </c>
      <c r="H428" s="27">
        <v>1.6733200530681523E-2</v>
      </c>
      <c r="I428" s="27">
        <v>4.8645674696386552E-2</v>
      </c>
      <c r="J428" s="27">
        <v>6.2529992803454101E-2</v>
      </c>
      <c r="K428" s="27">
        <v>2.2975996175807683E-2</v>
      </c>
      <c r="L428" s="27">
        <v>3.8146564546059303E-2</v>
      </c>
      <c r="M428" s="27">
        <v>4.0824829046386332E-3</v>
      </c>
      <c r="N428" s="27">
        <v>8.7745436044655137E-2</v>
      </c>
      <c r="O428" s="27">
        <v>2.4832774042918927E-2</v>
      </c>
      <c r="P428" s="27">
        <v>1.3870305902959242E-2</v>
      </c>
      <c r="Q428" s="27">
        <v>6.1886993787063201E-2</v>
      </c>
      <c r="R428" s="232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63"/>
    </row>
    <row r="429" spans="1:65">
      <c r="A429" s="35"/>
      <c r="B429" s="3" t="s">
        <v>87</v>
      </c>
      <c r="C429" s="33"/>
      <c r="D429" s="13">
        <v>3.5077387093204335E-2</v>
      </c>
      <c r="E429" s="13">
        <v>1.1967130329442945E-2</v>
      </c>
      <c r="F429" s="13">
        <v>1.2965170289013308E-2</v>
      </c>
      <c r="G429" s="13">
        <v>1.1419235962664153E-2</v>
      </c>
      <c r="H429" s="13">
        <v>1.1461096253891455E-2</v>
      </c>
      <c r="I429" s="13">
        <v>3.5570537831737165E-2</v>
      </c>
      <c r="J429" s="13">
        <v>4.1273922642543967E-2</v>
      </c>
      <c r="K429" s="13">
        <v>1.4366684732298757E-2</v>
      </c>
      <c r="L429" s="13">
        <v>2.5387489382254866E-2</v>
      </c>
      <c r="M429" s="13">
        <v>2.7066185003129057E-3</v>
      </c>
      <c r="N429" s="13">
        <v>6.257013404466906E-2</v>
      </c>
      <c r="O429" s="13">
        <v>1.5833862301542354E-2</v>
      </c>
      <c r="P429" s="13">
        <v>9.0450715384227942E-3</v>
      </c>
      <c r="Q429" s="13">
        <v>3.8558874633684244E-2</v>
      </c>
      <c r="R429" s="166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2"/>
    </row>
    <row r="430" spans="1:65">
      <c r="A430" s="35"/>
      <c r="B430" s="3" t="s">
        <v>264</v>
      </c>
      <c r="C430" s="33"/>
      <c r="D430" s="13">
        <v>-7.1524102486629992E-2</v>
      </c>
      <c r="E430" s="13">
        <v>-2.3686988889866756E-2</v>
      </c>
      <c r="F430" s="13">
        <v>1.1896173246265462E-2</v>
      </c>
      <c r="G430" s="13">
        <v>6.3363041624948657E-3</v>
      </c>
      <c r="H430" s="13">
        <v>-2.5910936523375283E-2</v>
      </c>
      <c r="I430" s="13">
        <v>-8.7569884662392128E-2</v>
      </c>
      <c r="J430" s="13">
        <v>1.0784199429511254E-2</v>
      </c>
      <c r="K430" s="13">
        <v>6.6997987527498193E-2</v>
      </c>
      <c r="L430" s="13">
        <v>2.4933226517924734E-3</v>
      </c>
      <c r="M430" s="13">
        <v>6.3363041624948657E-3</v>
      </c>
      <c r="N430" s="13">
        <v>-6.4371886897267361E-2</v>
      </c>
      <c r="O430" s="13">
        <v>4.6367361565643694E-2</v>
      </c>
      <c r="P430" s="13">
        <v>2.3104146536166326E-2</v>
      </c>
      <c r="Q430" s="13">
        <v>7.0830785534234719E-2</v>
      </c>
      <c r="R430" s="166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2"/>
    </row>
    <row r="431" spans="1:65">
      <c r="A431" s="35"/>
      <c r="B431" s="53" t="s">
        <v>265</v>
      </c>
      <c r="C431" s="54"/>
      <c r="D431" s="52">
        <v>1.69</v>
      </c>
      <c r="E431" s="52">
        <v>0.65</v>
      </c>
      <c r="F431" s="52">
        <v>0.12</v>
      </c>
      <c r="G431" s="52">
        <v>0</v>
      </c>
      <c r="H431" s="52">
        <v>0.7</v>
      </c>
      <c r="I431" s="52">
        <v>2.0299999999999998</v>
      </c>
      <c r="J431" s="52">
        <v>0.1</v>
      </c>
      <c r="K431" s="52">
        <v>1.31</v>
      </c>
      <c r="L431" s="52">
        <v>0.08</v>
      </c>
      <c r="M431" s="52">
        <v>0</v>
      </c>
      <c r="N431" s="52">
        <v>1.53</v>
      </c>
      <c r="O431" s="52">
        <v>0.87</v>
      </c>
      <c r="P431" s="52">
        <v>0.36</v>
      </c>
      <c r="Q431" s="52">
        <v>1.4</v>
      </c>
      <c r="R431" s="166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B432" s="36"/>
      <c r="C432" s="20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BM432" s="62"/>
    </row>
    <row r="433" spans="1:65" ht="15">
      <c r="B433" s="37" t="s">
        <v>465</v>
      </c>
      <c r="BM433" s="32" t="s">
        <v>267</v>
      </c>
    </row>
    <row r="434" spans="1:65" ht="15">
      <c r="A434" s="28" t="s">
        <v>9</v>
      </c>
      <c r="B434" s="18" t="s">
        <v>115</v>
      </c>
      <c r="C434" s="15" t="s">
        <v>116</v>
      </c>
      <c r="D434" s="16" t="s">
        <v>234</v>
      </c>
      <c r="E434" s="166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2">
        <v>1</v>
      </c>
    </row>
    <row r="435" spans="1:65">
      <c r="A435" s="35"/>
      <c r="B435" s="19" t="s">
        <v>235</v>
      </c>
      <c r="C435" s="8" t="s">
        <v>235</v>
      </c>
      <c r="D435" s="164" t="s">
        <v>255</v>
      </c>
      <c r="E435" s="166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 t="s">
        <v>3</v>
      </c>
    </row>
    <row r="436" spans="1:65">
      <c r="A436" s="35"/>
      <c r="B436" s="19"/>
      <c r="C436" s="8"/>
      <c r="D436" s="9" t="s">
        <v>103</v>
      </c>
      <c r="E436" s="16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/>
      <c r="C437" s="8"/>
      <c r="D437" s="29"/>
      <c r="E437" s="16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1</v>
      </c>
    </row>
    <row r="438" spans="1:65">
      <c r="A438" s="35"/>
      <c r="B438" s="18">
        <v>1</v>
      </c>
      <c r="C438" s="14">
        <v>1</v>
      </c>
      <c r="D438" s="246">
        <v>12.969999999999999</v>
      </c>
      <c r="E438" s="247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9">
        <v>1</v>
      </c>
    </row>
    <row r="439" spans="1:65">
      <c r="A439" s="35"/>
      <c r="B439" s="19">
        <v>1</v>
      </c>
      <c r="C439" s="8">
        <v>2</v>
      </c>
      <c r="D439" s="250">
        <v>13.855</v>
      </c>
      <c r="E439" s="247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9">
        <v>48</v>
      </c>
    </row>
    <row r="440" spans="1:65">
      <c r="A440" s="35"/>
      <c r="B440" s="19">
        <v>1</v>
      </c>
      <c r="C440" s="8">
        <v>3</v>
      </c>
      <c r="D440" s="250">
        <v>13.4</v>
      </c>
      <c r="E440" s="247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9">
        <v>16</v>
      </c>
    </row>
    <row r="441" spans="1:65">
      <c r="A441" s="35"/>
      <c r="B441" s="19">
        <v>1</v>
      </c>
      <c r="C441" s="8">
        <v>4</v>
      </c>
      <c r="D441" s="250">
        <v>13.5</v>
      </c>
      <c r="E441" s="247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9">
        <v>13.519166666666701</v>
      </c>
    </row>
    <row r="442" spans="1:65">
      <c r="A442" s="35"/>
      <c r="B442" s="19">
        <v>1</v>
      </c>
      <c r="C442" s="8">
        <v>5</v>
      </c>
      <c r="D442" s="250">
        <v>13.629999999999999</v>
      </c>
      <c r="E442" s="247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9">
        <v>10</v>
      </c>
    </row>
    <row r="443" spans="1:65">
      <c r="A443" s="35"/>
      <c r="B443" s="19">
        <v>1</v>
      </c>
      <c r="C443" s="8">
        <v>6</v>
      </c>
      <c r="D443" s="250">
        <v>13.76</v>
      </c>
      <c r="E443" s="247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51"/>
    </row>
    <row r="444" spans="1:65">
      <c r="A444" s="35"/>
      <c r="B444" s="20" t="s">
        <v>261</v>
      </c>
      <c r="C444" s="12"/>
      <c r="D444" s="252">
        <v>13.519166666666669</v>
      </c>
      <c r="E444" s="247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51"/>
    </row>
    <row r="445" spans="1:65">
      <c r="A445" s="35"/>
      <c r="B445" s="3" t="s">
        <v>262</v>
      </c>
      <c r="C445" s="33"/>
      <c r="D445" s="253">
        <v>13.565</v>
      </c>
      <c r="E445" s="247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51"/>
    </row>
    <row r="446" spans="1:65">
      <c r="A446" s="35"/>
      <c r="B446" s="3" t="s">
        <v>263</v>
      </c>
      <c r="C446" s="33"/>
      <c r="D446" s="253">
        <v>0.31598127581656937</v>
      </c>
      <c r="E446" s="247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51"/>
    </row>
    <row r="447" spans="1:65">
      <c r="A447" s="35"/>
      <c r="B447" s="3" t="s">
        <v>87</v>
      </c>
      <c r="C447" s="33"/>
      <c r="D447" s="13">
        <v>2.3372836773709129E-2</v>
      </c>
      <c r="E447" s="16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A448" s="35"/>
      <c r="B448" s="3" t="s">
        <v>264</v>
      </c>
      <c r="C448" s="33"/>
      <c r="D448" s="13">
        <v>-2.3314683517128287E-15</v>
      </c>
      <c r="E448" s="166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2"/>
    </row>
    <row r="449" spans="1:65">
      <c r="A449" s="35"/>
      <c r="B449" s="53" t="s">
        <v>265</v>
      </c>
      <c r="C449" s="54"/>
      <c r="D449" s="52" t="s">
        <v>266</v>
      </c>
      <c r="E449" s="166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B450" s="36"/>
      <c r="C450" s="20"/>
      <c r="D450" s="31"/>
      <c r="BM450" s="62"/>
    </row>
    <row r="451" spans="1:65" ht="15">
      <c r="B451" s="37" t="s">
        <v>466</v>
      </c>
      <c r="BM451" s="32" t="s">
        <v>267</v>
      </c>
    </row>
    <row r="452" spans="1:65" ht="15">
      <c r="A452" s="28" t="s">
        <v>62</v>
      </c>
      <c r="B452" s="18" t="s">
        <v>115</v>
      </c>
      <c r="C452" s="15" t="s">
        <v>116</v>
      </c>
      <c r="D452" s="16" t="s">
        <v>234</v>
      </c>
      <c r="E452" s="17" t="s">
        <v>234</v>
      </c>
      <c r="F452" s="16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 t="s">
        <v>235</v>
      </c>
      <c r="C453" s="8" t="s">
        <v>235</v>
      </c>
      <c r="D453" s="164" t="s">
        <v>239</v>
      </c>
      <c r="E453" s="165" t="s">
        <v>255</v>
      </c>
      <c r="F453" s="16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 t="s">
        <v>1</v>
      </c>
    </row>
    <row r="454" spans="1:65">
      <c r="A454" s="35"/>
      <c r="B454" s="19"/>
      <c r="C454" s="8"/>
      <c r="D454" s="9" t="s">
        <v>103</v>
      </c>
      <c r="E454" s="10" t="s">
        <v>103</v>
      </c>
      <c r="F454" s="16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>
        <v>2</v>
      </c>
    </row>
    <row r="455" spans="1:65">
      <c r="A455" s="35"/>
      <c r="B455" s="19"/>
      <c r="C455" s="8"/>
      <c r="D455" s="29"/>
      <c r="E455" s="29"/>
      <c r="F455" s="16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2</v>
      </c>
    </row>
    <row r="456" spans="1:65">
      <c r="A456" s="35"/>
      <c r="B456" s="18">
        <v>1</v>
      </c>
      <c r="C456" s="14">
        <v>1</v>
      </c>
      <c r="D456" s="22" t="s">
        <v>274</v>
      </c>
      <c r="E456" s="22">
        <v>30.582999999999995</v>
      </c>
      <c r="F456" s="16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2">
        <v>1</v>
      </c>
    </row>
    <row r="457" spans="1:65">
      <c r="A457" s="35"/>
      <c r="B457" s="19">
        <v>1</v>
      </c>
      <c r="C457" s="8">
        <v>2</v>
      </c>
      <c r="D457" s="10" t="s">
        <v>274</v>
      </c>
      <c r="E457" s="10">
        <v>30.89385</v>
      </c>
      <c r="F457" s="16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2">
        <v>5</v>
      </c>
    </row>
    <row r="458" spans="1:65">
      <c r="A458" s="35"/>
      <c r="B458" s="19">
        <v>1</v>
      </c>
      <c r="C458" s="8">
        <v>3</v>
      </c>
      <c r="D458" s="10" t="s">
        <v>274</v>
      </c>
      <c r="E458" s="10">
        <v>30.557499999999997</v>
      </c>
      <c r="F458" s="16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>
        <v>16</v>
      </c>
    </row>
    <row r="459" spans="1:65">
      <c r="A459" s="35"/>
      <c r="B459" s="19">
        <v>1</v>
      </c>
      <c r="C459" s="8">
        <v>4</v>
      </c>
      <c r="D459" s="10" t="s">
        <v>274</v>
      </c>
      <c r="E459" s="10">
        <v>30.8873</v>
      </c>
      <c r="F459" s="16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30.705783333333301</v>
      </c>
    </row>
    <row r="460" spans="1:65">
      <c r="A460" s="35"/>
      <c r="B460" s="19">
        <v>1</v>
      </c>
      <c r="C460" s="8">
        <v>5</v>
      </c>
      <c r="D460" s="10" t="s">
        <v>274</v>
      </c>
      <c r="E460" s="10">
        <v>30.44755</v>
      </c>
      <c r="F460" s="16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11</v>
      </c>
    </row>
    <row r="461" spans="1:65">
      <c r="A461" s="35"/>
      <c r="B461" s="19">
        <v>1</v>
      </c>
      <c r="C461" s="8">
        <v>6</v>
      </c>
      <c r="D461" s="10" t="s">
        <v>274</v>
      </c>
      <c r="E461" s="10">
        <v>30.865499999999997</v>
      </c>
      <c r="F461" s="16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A462" s="35"/>
      <c r="B462" s="20" t="s">
        <v>261</v>
      </c>
      <c r="C462" s="12"/>
      <c r="D462" s="26" t="s">
        <v>661</v>
      </c>
      <c r="E462" s="26">
        <v>30.705783333333329</v>
      </c>
      <c r="F462" s="16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2"/>
    </row>
    <row r="463" spans="1:65">
      <c r="A463" s="35"/>
      <c r="B463" s="3" t="s">
        <v>262</v>
      </c>
      <c r="C463" s="33"/>
      <c r="D463" s="11" t="s">
        <v>661</v>
      </c>
      <c r="E463" s="11">
        <v>30.724249999999998</v>
      </c>
      <c r="F463" s="16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62"/>
    </row>
    <row r="464" spans="1:65">
      <c r="A464" s="35"/>
      <c r="B464" s="3" t="s">
        <v>263</v>
      </c>
      <c r="C464" s="33"/>
      <c r="D464" s="27" t="s">
        <v>661</v>
      </c>
      <c r="E464" s="27">
        <v>0.19878376861974156</v>
      </c>
      <c r="F464" s="16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62"/>
    </row>
    <row r="465" spans="1:65">
      <c r="A465" s="35"/>
      <c r="B465" s="3" t="s">
        <v>87</v>
      </c>
      <c r="C465" s="33"/>
      <c r="D465" s="13" t="s">
        <v>661</v>
      </c>
      <c r="E465" s="13">
        <v>6.4738217703746879E-3</v>
      </c>
      <c r="F465" s="16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62"/>
    </row>
    <row r="466" spans="1:65">
      <c r="A466" s="35"/>
      <c r="B466" s="3" t="s">
        <v>264</v>
      </c>
      <c r="C466" s="33"/>
      <c r="D466" s="13" t="s">
        <v>661</v>
      </c>
      <c r="E466" s="13">
        <v>8.8817841970012523E-16</v>
      </c>
      <c r="F466" s="16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2"/>
    </row>
    <row r="467" spans="1:65">
      <c r="A467" s="35"/>
      <c r="B467" s="53" t="s">
        <v>265</v>
      </c>
      <c r="C467" s="54"/>
      <c r="D467" s="52" t="s">
        <v>266</v>
      </c>
      <c r="E467" s="52" t="s">
        <v>266</v>
      </c>
      <c r="F467" s="16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2"/>
    </row>
    <row r="468" spans="1:65">
      <c r="B468" s="36"/>
      <c r="C468" s="20"/>
      <c r="D468" s="31"/>
      <c r="E468" s="31"/>
      <c r="BM468" s="62"/>
    </row>
    <row r="469" spans="1:65" ht="15">
      <c r="B469" s="37" t="s">
        <v>467</v>
      </c>
      <c r="BM469" s="32" t="s">
        <v>267</v>
      </c>
    </row>
    <row r="470" spans="1:65" ht="15">
      <c r="A470" s="28" t="s">
        <v>15</v>
      </c>
      <c r="B470" s="18" t="s">
        <v>115</v>
      </c>
      <c r="C470" s="15" t="s">
        <v>116</v>
      </c>
      <c r="D470" s="16" t="s">
        <v>234</v>
      </c>
      <c r="E470" s="17" t="s">
        <v>234</v>
      </c>
      <c r="F470" s="16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</v>
      </c>
    </row>
    <row r="471" spans="1:65">
      <c r="A471" s="35"/>
      <c r="B471" s="19" t="s">
        <v>235</v>
      </c>
      <c r="C471" s="8" t="s">
        <v>235</v>
      </c>
      <c r="D471" s="164" t="s">
        <v>239</v>
      </c>
      <c r="E471" s="165" t="s">
        <v>255</v>
      </c>
      <c r="F471" s="16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3</v>
      </c>
    </row>
    <row r="472" spans="1:65">
      <c r="A472" s="35"/>
      <c r="B472" s="19"/>
      <c r="C472" s="8"/>
      <c r="D472" s="9" t="s">
        <v>103</v>
      </c>
      <c r="E472" s="10" t="s">
        <v>103</v>
      </c>
      <c r="F472" s="16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1</v>
      </c>
    </row>
    <row r="473" spans="1:65">
      <c r="A473" s="35"/>
      <c r="B473" s="19"/>
      <c r="C473" s="8"/>
      <c r="D473" s="29"/>
      <c r="E473" s="29"/>
      <c r="F473" s="16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2">
        <v>1</v>
      </c>
    </row>
    <row r="474" spans="1:65">
      <c r="A474" s="35"/>
      <c r="B474" s="18">
        <v>1</v>
      </c>
      <c r="C474" s="14">
        <v>1</v>
      </c>
      <c r="D474" s="246" t="s">
        <v>96</v>
      </c>
      <c r="E474" s="254" t="s">
        <v>97</v>
      </c>
      <c r="F474" s="247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9">
        <v>1</v>
      </c>
    </row>
    <row r="475" spans="1:65">
      <c r="A475" s="35"/>
      <c r="B475" s="19">
        <v>1</v>
      </c>
      <c r="C475" s="8">
        <v>2</v>
      </c>
      <c r="D475" s="250">
        <v>202</v>
      </c>
      <c r="E475" s="255" t="s">
        <v>97</v>
      </c>
      <c r="F475" s="247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9">
        <v>6</v>
      </c>
    </row>
    <row r="476" spans="1:65">
      <c r="A476" s="35"/>
      <c r="B476" s="19">
        <v>1</v>
      </c>
      <c r="C476" s="8">
        <v>3</v>
      </c>
      <c r="D476" s="250" t="s">
        <v>96</v>
      </c>
      <c r="E476" s="255" t="s">
        <v>97</v>
      </c>
      <c r="F476" s="247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9">
        <v>16</v>
      </c>
    </row>
    <row r="477" spans="1:65">
      <c r="A477" s="35"/>
      <c r="B477" s="19">
        <v>1</v>
      </c>
      <c r="C477" s="8">
        <v>4</v>
      </c>
      <c r="D477" s="250">
        <v>228</v>
      </c>
      <c r="E477" s="255" t="s">
        <v>97</v>
      </c>
      <c r="F477" s="247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9" t="s">
        <v>97</v>
      </c>
    </row>
    <row r="478" spans="1:65">
      <c r="A478" s="35"/>
      <c r="B478" s="19">
        <v>1</v>
      </c>
      <c r="C478" s="8">
        <v>5</v>
      </c>
      <c r="D478" s="250">
        <v>205</v>
      </c>
      <c r="E478" s="255" t="s">
        <v>97</v>
      </c>
      <c r="F478" s="247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9">
        <v>12</v>
      </c>
    </row>
    <row r="479" spans="1:65">
      <c r="A479" s="35"/>
      <c r="B479" s="19">
        <v>1</v>
      </c>
      <c r="C479" s="8">
        <v>6</v>
      </c>
      <c r="D479" s="250" t="s">
        <v>96</v>
      </c>
      <c r="E479" s="255" t="s">
        <v>97</v>
      </c>
      <c r="F479" s="247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51"/>
    </row>
    <row r="480" spans="1:65">
      <c r="A480" s="35"/>
      <c r="B480" s="20" t="s">
        <v>261</v>
      </c>
      <c r="C480" s="12"/>
      <c r="D480" s="252">
        <v>211.66666666666666</v>
      </c>
      <c r="E480" s="252" t="s">
        <v>661</v>
      </c>
      <c r="F480" s="247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51"/>
    </row>
    <row r="481" spans="1:65">
      <c r="A481" s="35"/>
      <c r="B481" s="3" t="s">
        <v>262</v>
      </c>
      <c r="C481" s="33"/>
      <c r="D481" s="253">
        <v>205</v>
      </c>
      <c r="E481" s="253" t="s">
        <v>661</v>
      </c>
      <c r="F481" s="247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51"/>
    </row>
    <row r="482" spans="1:65">
      <c r="A482" s="35"/>
      <c r="B482" s="3" t="s">
        <v>263</v>
      </c>
      <c r="C482" s="33"/>
      <c r="D482" s="253">
        <v>14.224392195567914</v>
      </c>
      <c r="E482" s="253" t="s">
        <v>661</v>
      </c>
      <c r="F482" s="247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51"/>
    </row>
    <row r="483" spans="1:65">
      <c r="A483" s="35"/>
      <c r="B483" s="3" t="s">
        <v>87</v>
      </c>
      <c r="C483" s="33"/>
      <c r="D483" s="13">
        <v>6.7201852892446845E-2</v>
      </c>
      <c r="E483" s="13" t="s">
        <v>661</v>
      </c>
      <c r="F483" s="16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62"/>
    </row>
    <row r="484" spans="1:65">
      <c r="A484" s="35"/>
      <c r="B484" s="3" t="s">
        <v>264</v>
      </c>
      <c r="C484" s="33"/>
      <c r="D484" s="13" t="s">
        <v>661</v>
      </c>
      <c r="E484" s="13" t="s">
        <v>661</v>
      </c>
      <c r="F484" s="16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2"/>
    </row>
    <row r="485" spans="1:65">
      <c r="A485" s="35"/>
      <c r="B485" s="53" t="s">
        <v>265</v>
      </c>
      <c r="C485" s="54"/>
      <c r="D485" s="52">
        <v>0.67</v>
      </c>
      <c r="E485" s="52">
        <v>0.67</v>
      </c>
      <c r="F485" s="16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2"/>
    </row>
    <row r="486" spans="1:65">
      <c r="B486" s="36"/>
      <c r="C486" s="20"/>
      <c r="D486" s="31"/>
      <c r="E486" s="31"/>
      <c r="BM486" s="62"/>
    </row>
    <row r="487" spans="1:65" ht="15">
      <c r="B487" s="37" t="s">
        <v>468</v>
      </c>
      <c r="BM487" s="32" t="s">
        <v>267</v>
      </c>
    </row>
    <row r="488" spans="1:65" ht="15">
      <c r="A488" s="28" t="s">
        <v>18</v>
      </c>
      <c r="B488" s="18" t="s">
        <v>115</v>
      </c>
      <c r="C488" s="15" t="s">
        <v>116</v>
      </c>
      <c r="D488" s="16" t="s">
        <v>234</v>
      </c>
      <c r="E488" s="17" t="s">
        <v>234</v>
      </c>
      <c r="F488" s="16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2">
        <v>1</v>
      </c>
    </row>
    <row r="489" spans="1:65">
      <c r="A489" s="35"/>
      <c r="B489" s="19" t="s">
        <v>235</v>
      </c>
      <c r="C489" s="8" t="s">
        <v>235</v>
      </c>
      <c r="D489" s="164" t="s">
        <v>239</v>
      </c>
      <c r="E489" s="165" t="s">
        <v>255</v>
      </c>
      <c r="F489" s="16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2" t="s">
        <v>3</v>
      </c>
    </row>
    <row r="490" spans="1:65">
      <c r="A490" s="35"/>
      <c r="B490" s="19"/>
      <c r="C490" s="8"/>
      <c r="D490" s="9" t="s">
        <v>103</v>
      </c>
      <c r="E490" s="10" t="s">
        <v>103</v>
      </c>
      <c r="F490" s="16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2">
        <v>0</v>
      </c>
    </row>
    <row r="491" spans="1:65">
      <c r="A491" s="35"/>
      <c r="B491" s="19"/>
      <c r="C491" s="8"/>
      <c r="D491" s="29"/>
      <c r="E491" s="29"/>
      <c r="F491" s="16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2">
        <v>0</v>
      </c>
    </row>
    <row r="492" spans="1:65">
      <c r="A492" s="35"/>
      <c r="B492" s="18">
        <v>1</v>
      </c>
      <c r="C492" s="14">
        <v>1</v>
      </c>
      <c r="D492" s="234">
        <v>122</v>
      </c>
      <c r="E492" s="234">
        <v>96.534513888888895</v>
      </c>
      <c r="F492" s="235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  <c r="AG492" s="236"/>
      <c r="AH492" s="236"/>
      <c r="AI492" s="236"/>
      <c r="AJ492" s="236"/>
      <c r="AK492" s="236"/>
      <c r="AL492" s="236"/>
      <c r="AM492" s="236"/>
      <c r="AN492" s="236"/>
      <c r="AO492" s="236"/>
      <c r="AP492" s="236"/>
      <c r="AQ492" s="236"/>
      <c r="AR492" s="236"/>
      <c r="AS492" s="236"/>
      <c r="AT492" s="236"/>
      <c r="AU492" s="236"/>
      <c r="AV492" s="236"/>
      <c r="AW492" s="236"/>
      <c r="AX492" s="236"/>
      <c r="AY492" s="236"/>
      <c r="AZ492" s="236"/>
      <c r="BA492" s="236"/>
      <c r="BB492" s="236"/>
      <c r="BC492" s="236"/>
      <c r="BD492" s="236"/>
      <c r="BE492" s="236"/>
      <c r="BF492" s="236"/>
      <c r="BG492" s="236"/>
      <c r="BH492" s="236"/>
      <c r="BI492" s="236"/>
      <c r="BJ492" s="236"/>
      <c r="BK492" s="236"/>
      <c r="BL492" s="236"/>
      <c r="BM492" s="237">
        <v>1</v>
      </c>
    </row>
    <row r="493" spans="1:65">
      <c r="A493" s="35"/>
      <c r="B493" s="19">
        <v>1</v>
      </c>
      <c r="C493" s="8">
        <v>2</v>
      </c>
      <c r="D493" s="238">
        <v>122</v>
      </c>
      <c r="E493" s="238">
        <v>97.553249999999991</v>
      </c>
      <c r="F493" s="235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  <c r="AG493" s="236"/>
      <c r="AH493" s="236"/>
      <c r="AI493" s="236"/>
      <c r="AJ493" s="236"/>
      <c r="AK493" s="236"/>
      <c r="AL493" s="236"/>
      <c r="AM493" s="236"/>
      <c r="AN493" s="236"/>
      <c r="AO493" s="236"/>
      <c r="AP493" s="236"/>
      <c r="AQ493" s="236"/>
      <c r="AR493" s="236"/>
      <c r="AS493" s="236"/>
      <c r="AT493" s="236"/>
      <c r="AU493" s="236"/>
      <c r="AV493" s="236"/>
      <c r="AW493" s="236"/>
      <c r="AX493" s="236"/>
      <c r="AY493" s="236"/>
      <c r="AZ493" s="236"/>
      <c r="BA493" s="236"/>
      <c r="BB493" s="236"/>
      <c r="BC493" s="236"/>
      <c r="BD493" s="236"/>
      <c r="BE493" s="236"/>
      <c r="BF493" s="236"/>
      <c r="BG493" s="236"/>
      <c r="BH493" s="236"/>
      <c r="BI493" s="236"/>
      <c r="BJ493" s="236"/>
      <c r="BK493" s="236"/>
      <c r="BL493" s="236"/>
      <c r="BM493" s="237">
        <v>7</v>
      </c>
    </row>
    <row r="494" spans="1:65">
      <c r="A494" s="35"/>
      <c r="B494" s="19">
        <v>1</v>
      </c>
      <c r="C494" s="8">
        <v>3</v>
      </c>
      <c r="D494" s="238">
        <v>118</v>
      </c>
      <c r="E494" s="238">
        <v>96.62787075617284</v>
      </c>
      <c r="F494" s="235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  <c r="AG494" s="236"/>
      <c r="AH494" s="236"/>
      <c r="AI494" s="236"/>
      <c r="AJ494" s="236"/>
      <c r="AK494" s="236"/>
      <c r="AL494" s="236"/>
      <c r="AM494" s="236"/>
      <c r="AN494" s="236"/>
      <c r="AO494" s="236"/>
      <c r="AP494" s="236"/>
      <c r="AQ494" s="236"/>
      <c r="AR494" s="236"/>
      <c r="AS494" s="236"/>
      <c r="AT494" s="236"/>
      <c r="AU494" s="236"/>
      <c r="AV494" s="236"/>
      <c r="AW494" s="236"/>
      <c r="AX494" s="236"/>
      <c r="AY494" s="236"/>
      <c r="AZ494" s="236"/>
      <c r="BA494" s="236"/>
      <c r="BB494" s="236"/>
      <c r="BC494" s="236"/>
      <c r="BD494" s="236"/>
      <c r="BE494" s="236"/>
      <c r="BF494" s="236"/>
      <c r="BG494" s="236"/>
      <c r="BH494" s="236"/>
      <c r="BI494" s="236"/>
      <c r="BJ494" s="236"/>
      <c r="BK494" s="236"/>
      <c r="BL494" s="236"/>
      <c r="BM494" s="237">
        <v>16</v>
      </c>
    </row>
    <row r="495" spans="1:65">
      <c r="A495" s="35"/>
      <c r="B495" s="19">
        <v>1</v>
      </c>
      <c r="C495" s="8">
        <v>4</v>
      </c>
      <c r="D495" s="238">
        <v>116</v>
      </c>
      <c r="E495" s="238">
        <v>97.41</v>
      </c>
      <c r="F495" s="235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  <c r="AG495" s="236"/>
      <c r="AH495" s="236"/>
      <c r="AI495" s="236"/>
      <c r="AJ495" s="236"/>
      <c r="AK495" s="236"/>
      <c r="AL495" s="236"/>
      <c r="AM495" s="236"/>
      <c r="AN495" s="236"/>
      <c r="AO495" s="236"/>
      <c r="AP495" s="236"/>
      <c r="AQ495" s="236"/>
      <c r="AR495" s="236"/>
      <c r="AS495" s="236"/>
      <c r="AT495" s="236"/>
      <c r="AU495" s="236"/>
      <c r="AV495" s="236"/>
      <c r="AW495" s="236"/>
      <c r="AX495" s="236"/>
      <c r="AY495" s="236"/>
      <c r="AZ495" s="236"/>
      <c r="BA495" s="236"/>
      <c r="BB495" s="236"/>
      <c r="BC495" s="236"/>
      <c r="BD495" s="236"/>
      <c r="BE495" s="236"/>
      <c r="BF495" s="236"/>
      <c r="BG495" s="236"/>
      <c r="BH495" s="236"/>
      <c r="BI495" s="236"/>
      <c r="BJ495" s="236"/>
      <c r="BK495" s="236"/>
      <c r="BL495" s="236"/>
      <c r="BM495" s="237">
        <v>108.749007941101</v>
      </c>
    </row>
    <row r="496" spans="1:65">
      <c r="A496" s="35"/>
      <c r="B496" s="19">
        <v>1</v>
      </c>
      <c r="C496" s="8">
        <v>5</v>
      </c>
      <c r="D496" s="238">
        <v>123.00000000000001</v>
      </c>
      <c r="E496" s="238">
        <v>97.754999999999995</v>
      </c>
      <c r="F496" s="235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  <c r="AG496" s="236"/>
      <c r="AH496" s="236"/>
      <c r="AI496" s="236"/>
      <c r="AJ496" s="236"/>
      <c r="AK496" s="236"/>
      <c r="AL496" s="236"/>
      <c r="AM496" s="236"/>
      <c r="AN496" s="236"/>
      <c r="AO496" s="236"/>
      <c r="AP496" s="236"/>
      <c r="AQ496" s="236"/>
      <c r="AR496" s="236"/>
      <c r="AS496" s="236"/>
      <c r="AT496" s="236"/>
      <c r="AU496" s="236"/>
      <c r="AV496" s="236"/>
      <c r="AW496" s="236"/>
      <c r="AX496" s="236"/>
      <c r="AY496" s="236"/>
      <c r="AZ496" s="236"/>
      <c r="BA496" s="236"/>
      <c r="BB496" s="236"/>
      <c r="BC496" s="236"/>
      <c r="BD496" s="236"/>
      <c r="BE496" s="236"/>
      <c r="BF496" s="236"/>
      <c r="BG496" s="236"/>
      <c r="BH496" s="236"/>
      <c r="BI496" s="236"/>
      <c r="BJ496" s="236"/>
      <c r="BK496" s="236"/>
      <c r="BL496" s="236"/>
      <c r="BM496" s="237">
        <v>13</v>
      </c>
    </row>
    <row r="497" spans="1:65">
      <c r="A497" s="35"/>
      <c r="B497" s="19">
        <v>1</v>
      </c>
      <c r="C497" s="8">
        <v>6</v>
      </c>
      <c r="D497" s="238">
        <v>122</v>
      </c>
      <c r="E497" s="238">
        <v>96.107460648148148</v>
      </c>
      <c r="F497" s="235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  <c r="AG497" s="236"/>
      <c r="AH497" s="236"/>
      <c r="AI497" s="236"/>
      <c r="AJ497" s="236"/>
      <c r="AK497" s="236"/>
      <c r="AL497" s="236"/>
      <c r="AM497" s="236"/>
      <c r="AN497" s="236"/>
      <c r="AO497" s="236"/>
      <c r="AP497" s="236"/>
      <c r="AQ497" s="236"/>
      <c r="AR497" s="236"/>
      <c r="AS497" s="236"/>
      <c r="AT497" s="236"/>
      <c r="AU497" s="236"/>
      <c r="AV497" s="236"/>
      <c r="AW497" s="236"/>
      <c r="AX497" s="236"/>
      <c r="AY497" s="236"/>
      <c r="AZ497" s="236"/>
      <c r="BA497" s="236"/>
      <c r="BB497" s="236"/>
      <c r="BC497" s="236"/>
      <c r="BD497" s="236"/>
      <c r="BE497" s="236"/>
      <c r="BF497" s="236"/>
      <c r="BG497" s="236"/>
      <c r="BH497" s="236"/>
      <c r="BI497" s="236"/>
      <c r="BJ497" s="236"/>
      <c r="BK497" s="236"/>
      <c r="BL497" s="236"/>
      <c r="BM497" s="239"/>
    </row>
    <row r="498" spans="1:65">
      <c r="A498" s="35"/>
      <c r="B498" s="20" t="s">
        <v>261</v>
      </c>
      <c r="C498" s="12"/>
      <c r="D498" s="240">
        <v>120.5</v>
      </c>
      <c r="E498" s="240">
        <v>96.998015882201642</v>
      </c>
      <c r="F498" s="235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  <c r="AG498" s="236"/>
      <c r="AH498" s="236"/>
      <c r="AI498" s="236"/>
      <c r="AJ498" s="236"/>
      <c r="AK498" s="236"/>
      <c r="AL498" s="236"/>
      <c r="AM498" s="236"/>
      <c r="AN498" s="236"/>
      <c r="AO498" s="236"/>
      <c r="AP498" s="236"/>
      <c r="AQ498" s="236"/>
      <c r="AR498" s="236"/>
      <c r="AS498" s="236"/>
      <c r="AT498" s="236"/>
      <c r="AU498" s="236"/>
      <c r="AV498" s="236"/>
      <c r="AW498" s="236"/>
      <c r="AX498" s="236"/>
      <c r="AY498" s="236"/>
      <c r="AZ498" s="236"/>
      <c r="BA498" s="236"/>
      <c r="BB498" s="236"/>
      <c r="BC498" s="236"/>
      <c r="BD498" s="236"/>
      <c r="BE498" s="236"/>
      <c r="BF498" s="236"/>
      <c r="BG498" s="236"/>
      <c r="BH498" s="236"/>
      <c r="BI498" s="236"/>
      <c r="BJ498" s="236"/>
      <c r="BK498" s="236"/>
      <c r="BL498" s="236"/>
      <c r="BM498" s="239"/>
    </row>
    <row r="499" spans="1:65">
      <c r="A499" s="35"/>
      <c r="B499" s="3" t="s">
        <v>262</v>
      </c>
      <c r="C499" s="33"/>
      <c r="D499" s="241">
        <v>122</v>
      </c>
      <c r="E499" s="241">
        <v>97.018935378086411</v>
      </c>
      <c r="F499" s="235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9"/>
    </row>
    <row r="500" spans="1:65">
      <c r="A500" s="35"/>
      <c r="B500" s="3" t="s">
        <v>263</v>
      </c>
      <c r="C500" s="33"/>
      <c r="D500" s="241">
        <v>2.810693864511042</v>
      </c>
      <c r="E500" s="241">
        <v>0.66271727463710972</v>
      </c>
      <c r="F500" s="235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  <c r="AG500" s="236"/>
      <c r="AH500" s="236"/>
      <c r="AI500" s="236"/>
      <c r="AJ500" s="236"/>
      <c r="AK500" s="236"/>
      <c r="AL500" s="236"/>
      <c r="AM500" s="236"/>
      <c r="AN500" s="236"/>
      <c r="AO500" s="236"/>
      <c r="AP500" s="236"/>
      <c r="AQ500" s="236"/>
      <c r="AR500" s="236"/>
      <c r="AS500" s="236"/>
      <c r="AT500" s="236"/>
      <c r="AU500" s="236"/>
      <c r="AV500" s="236"/>
      <c r="AW500" s="236"/>
      <c r="AX500" s="236"/>
      <c r="AY500" s="236"/>
      <c r="AZ500" s="236"/>
      <c r="BA500" s="236"/>
      <c r="BB500" s="236"/>
      <c r="BC500" s="236"/>
      <c r="BD500" s="236"/>
      <c r="BE500" s="236"/>
      <c r="BF500" s="236"/>
      <c r="BG500" s="236"/>
      <c r="BH500" s="236"/>
      <c r="BI500" s="236"/>
      <c r="BJ500" s="236"/>
      <c r="BK500" s="236"/>
      <c r="BL500" s="236"/>
      <c r="BM500" s="239"/>
    </row>
    <row r="501" spans="1:65">
      <c r="A501" s="35"/>
      <c r="B501" s="3" t="s">
        <v>87</v>
      </c>
      <c r="C501" s="33"/>
      <c r="D501" s="13">
        <v>2.332526028639869E-2</v>
      </c>
      <c r="E501" s="13">
        <v>6.8322766049353084E-3</v>
      </c>
      <c r="F501" s="16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264</v>
      </c>
      <c r="C502" s="33"/>
      <c r="D502" s="13">
        <v>0.10805608512091802</v>
      </c>
      <c r="E502" s="13">
        <v>-0.10805608512092135</v>
      </c>
      <c r="F502" s="16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265</v>
      </c>
      <c r="C503" s="54"/>
      <c r="D503" s="52">
        <v>0.67</v>
      </c>
      <c r="E503" s="52">
        <v>0.67</v>
      </c>
      <c r="F503" s="16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E504" s="31"/>
      <c r="BM504" s="62"/>
    </row>
    <row r="505" spans="1:65" ht="15">
      <c r="B505" s="37" t="s">
        <v>469</v>
      </c>
      <c r="BM505" s="32" t="s">
        <v>267</v>
      </c>
    </row>
    <row r="506" spans="1:65" ht="15">
      <c r="A506" s="28" t="s">
        <v>63</v>
      </c>
      <c r="B506" s="18" t="s">
        <v>115</v>
      </c>
      <c r="C506" s="15" t="s">
        <v>116</v>
      </c>
      <c r="D506" s="16" t="s">
        <v>234</v>
      </c>
      <c r="E506" s="17" t="s">
        <v>234</v>
      </c>
      <c r="F506" s="16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235</v>
      </c>
      <c r="C507" s="8" t="s">
        <v>235</v>
      </c>
      <c r="D507" s="164" t="s">
        <v>239</v>
      </c>
      <c r="E507" s="165" t="s">
        <v>255</v>
      </c>
      <c r="F507" s="16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1</v>
      </c>
    </row>
    <row r="508" spans="1:65">
      <c r="A508" s="35"/>
      <c r="B508" s="19"/>
      <c r="C508" s="8"/>
      <c r="D508" s="9" t="s">
        <v>103</v>
      </c>
      <c r="E508" s="10" t="s">
        <v>103</v>
      </c>
      <c r="F508" s="16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3</v>
      </c>
    </row>
    <row r="509" spans="1:65">
      <c r="A509" s="35"/>
      <c r="B509" s="19"/>
      <c r="C509" s="8"/>
      <c r="D509" s="29"/>
      <c r="E509" s="29"/>
      <c r="F509" s="16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3</v>
      </c>
    </row>
    <row r="510" spans="1:65">
      <c r="A510" s="35"/>
      <c r="B510" s="18">
        <v>1</v>
      </c>
      <c r="C510" s="14">
        <v>1</v>
      </c>
      <c r="D510" s="242">
        <v>0.44</v>
      </c>
      <c r="E510" s="242">
        <v>0.41250000000000003</v>
      </c>
      <c r="F510" s="232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43">
        <v>1</v>
      </c>
    </row>
    <row r="511" spans="1:65">
      <c r="A511" s="35"/>
      <c r="B511" s="19">
        <v>1</v>
      </c>
      <c r="C511" s="8">
        <v>2</v>
      </c>
      <c r="D511" s="244">
        <v>0.44</v>
      </c>
      <c r="E511" s="244">
        <v>0.41250000000000003</v>
      </c>
      <c r="F511" s="232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43">
        <v>8</v>
      </c>
    </row>
    <row r="512" spans="1:65">
      <c r="A512" s="35"/>
      <c r="B512" s="19">
        <v>1</v>
      </c>
      <c r="C512" s="8">
        <v>3</v>
      </c>
      <c r="D512" s="244">
        <v>0.43</v>
      </c>
      <c r="E512" s="244">
        <v>0.41875000000000001</v>
      </c>
      <c r="F512" s="232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43">
        <v>16</v>
      </c>
    </row>
    <row r="513" spans="1:65">
      <c r="A513" s="35"/>
      <c r="B513" s="19">
        <v>1</v>
      </c>
      <c r="C513" s="8">
        <v>4</v>
      </c>
      <c r="D513" s="244">
        <v>0.42</v>
      </c>
      <c r="E513" s="244">
        <v>0.41875000000000001</v>
      </c>
      <c r="F513" s="232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43">
        <v>0.42312499999999997</v>
      </c>
    </row>
    <row r="514" spans="1:65">
      <c r="A514" s="35"/>
      <c r="B514" s="19">
        <v>1</v>
      </c>
      <c r="C514" s="8">
        <v>5</v>
      </c>
      <c r="D514" s="244">
        <v>0.43</v>
      </c>
      <c r="E514" s="244">
        <v>0.41250000000000003</v>
      </c>
      <c r="F514" s="232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43">
        <v>14</v>
      </c>
    </row>
    <row r="515" spans="1:65">
      <c r="A515" s="35"/>
      <c r="B515" s="19">
        <v>1</v>
      </c>
      <c r="C515" s="8">
        <v>6</v>
      </c>
      <c r="D515" s="244">
        <v>0.43</v>
      </c>
      <c r="E515" s="244">
        <v>0.41250000000000003</v>
      </c>
      <c r="F515" s="232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63"/>
    </row>
    <row r="516" spans="1:65">
      <c r="A516" s="35"/>
      <c r="B516" s="20" t="s">
        <v>261</v>
      </c>
      <c r="C516" s="12"/>
      <c r="D516" s="245">
        <v>0.4316666666666667</v>
      </c>
      <c r="E516" s="245">
        <v>0.41458333333333336</v>
      </c>
      <c r="F516" s="232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  <c r="AC516" s="233"/>
      <c r="AD516" s="233"/>
      <c r="AE516" s="233"/>
      <c r="AF516" s="233"/>
      <c r="AG516" s="233"/>
      <c r="AH516" s="233"/>
      <c r="AI516" s="233"/>
      <c r="AJ516" s="233"/>
      <c r="AK516" s="233"/>
      <c r="AL516" s="233"/>
      <c r="AM516" s="233"/>
      <c r="AN516" s="233"/>
      <c r="AO516" s="233"/>
      <c r="AP516" s="233"/>
      <c r="AQ516" s="233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3"/>
      <c r="BB516" s="233"/>
      <c r="BC516" s="233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63"/>
    </row>
    <row r="517" spans="1:65">
      <c r="A517" s="35"/>
      <c r="B517" s="3" t="s">
        <v>262</v>
      </c>
      <c r="C517" s="33"/>
      <c r="D517" s="27">
        <v>0.43</v>
      </c>
      <c r="E517" s="27">
        <v>0.41250000000000003</v>
      </c>
      <c r="F517" s="232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63"/>
    </row>
    <row r="518" spans="1:65">
      <c r="A518" s="35"/>
      <c r="B518" s="3" t="s">
        <v>263</v>
      </c>
      <c r="C518" s="33"/>
      <c r="D518" s="27">
        <v>7.5277265270908174E-3</v>
      </c>
      <c r="E518" s="27">
        <v>3.2274861218395028E-3</v>
      </c>
      <c r="F518" s="232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63"/>
    </row>
    <row r="519" spans="1:65">
      <c r="A519" s="35"/>
      <c r="B519" s="3" t="s">
        <v>87</v>
      </c>
      <c r="C519" s="33"/>
      <c r="D519" s="13">
        <v>1.7438748711407298E-2</v>
      </c>
      <c r="E519" s="13">
        <v>7.7848911481555845E-3</v>
      </c>
      <c r="F519" s="16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62"/>
    </row>
    <row r="520" spans="1:65">
      <c r="A520" s="35"/>
      <c r="B520" s="3" t="s">
        <v>264</v>
      </c>
      <c r="C520" s="33"/>
      <c r="D520" s="13">
        <v>2.0187099950763399E-2</v>
      </c>
      <c r="E520" s="13">
        <v>-2.0187099950763066E-2</v>
      </c>
      <c r="F520" s="16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62"/>
    </row>
    <row r="521" spans="1:65">
      <c r="A521" s="35"/>
      <c r="B521" s="53" t="s">
        <v>265</v>
      </c>
      <c r="C521" s="54"/>
      <c r="D521" s="52">
        <v>0.67</v>
      </c>
      <c r="E521" s="52">
        <v>0.67</v>
      </c>
      <c r="F521" s="16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2"/>
    </row>
    <row r="522" spans="1:65">
      <c r="B522" s="36"/>
      <c r="C522" s="20"/>
      <c r="D522" s="31"/>
      <c r="E522" s="31"/>
      <c r="BM522" s="62"/>
    </row>
    <row r="523" spans="1:65" ht="15">
      <c r="B523" s="37" t="s">
        <v>470</v>
      </c>
      <c r="BM523" s="32" t="s">
        <v>267</v>
      </c>
    </row>
    <row r="524" spans="1:65" ht="15">
      <c r="A524" s="28" t="s">
        <v>66</v>
      </c>
      <c r="B524" s="18" t="s">
        <v>115</v>
      </c>
      <c r="C524" s="15" t="s">
        <v>116</v>
      </c>
      <c r="D524" s="16" t="s">
        <v>234</v>
      </c>
      <c r="E524" s="17" t="s">
        <v>234</v>
      </c>
      <c r="F524" s="16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 t="s">
        <v>235</v>
      </c>
      <c r="C525" s="8" t="s">
        <v>235</v>
      </c>
      <c r="D525" s="164" t="s">
        <v>239</v>
      </c>
      <c r="E525" s="165" t="s">
        <v>255</v>
      </c>
      <c r="F525" s="16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 t="s">
        <v>3</v>
      </c>
    </row>
    <row r="526" spans="1:65">
      <c r="A526" s="35"/>
      <c r="B526" s="19"/>
      <c r="C526" s="8"/>
      <c r="D526" s="9" t="s">
        <v>103</v>
      </c>
      <c r="E526" s="10" t="s">
        <v>103</v>
      </c>
      <c r="F526" s="16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0</v>
      </c>
    </row>
    <row r="527" spans="1:65">
      <c r="A527" s="35"/>
      <c r="B527" s="19"/>
      <c r="C527" s="8"/>
      <c r="D527" s="29"/>
      <c r="E527" s="29"/>
      <c r="F527" s="16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0</v>
      </c>
    </row>
    <row r="528" spans="1:65">
      <c r="A528" s="35"/>
      <c r="B528" s="18">
        <v>1</v>
      </c>
      <c r="C528" s="14">
        <v>1</v>
      </c>
      <c r="D528" s="234">
        <v>157</v>
      </c>
      <c r="E528" s="234">
        <v>94.358499999999992</v>
      </c>
      <c r="F528" s="235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  <c r="AG528" s="236"/>
      <c r="AH528" s="236"/>
      <c r="AI528" s="236"/>
      <c r="AJ528" s="236"/>
      <c r="AK528" s="236"/>
      <c r="AL528" s="236"/>
      <c r="AM528" s="236"/>
      <c r="AN528" s="236"/>
      <c r="AO528" s="236"/>
      <c r="AP528" s="236"/>
      <c r="AQ528" s="236"/>
      <c r="AR528" s="236"/>
      <c r="AS528" s="236"/>
      <c r="AT528" s="236"/>
      <c r="AU528" s="236"/>
      <c r="AV528" s="236"/>
      <c r="AW528" s="236"/>
      <c r="AX528" s="236"/>
      <c r="AY528" s="236"/>
      <c r="AZ528" s="236"/>
      <c r="BA528" s="236"/>
      <c r="BB528" s="236"/>
      <c r="BC528" s="236"/>
      <c r="BD528" s="236"/>
      <c r="BE528" s="236"/>
      <c r="BF528" s="236"/>
      <c r="BG528" s="236"/>
      <c r="BH528" s="236"/>
      <c r="BI528" s="236"/>
      <c r="BJ528" s="236"/>
      <c r="BK528" s="236"/>
      <c r="BL528" s="236"/>
      <c r="BM528" s="237">
        <v>1</v>
      </c>
    </row>
    <row r="529" spans="1:65">
      <c r="A529" s="35"/>
      <c r="B529" s="19">
        <v>1</v>
      </c>
      <c r="C529" s="8">
        <v>2</v>
      </c>
      <c r="D529" s="256">
        <v>174</v>
      </c>
      <c r="E529" s="238">
        <v>94.746000000000009</v>
      </c>
      <c r="F529" s="235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  <c r="AG529" s="236"/>
      <c r="AH529" s="236"/>
      <c r="AI529" s="236"/>
      <c r="AJ529" s="236"/>
      <c r="AK529" s="236"/>
      <c r="AL529" s="236"/>
      <c r="AM529" s="236"/>
      <c r="AN529" s="236"/>
      <c r="AO529" s="236"/>
      <c r="AP529" s="236"/>
      <c r="AQ529" s="236"/>
      <c r="AR529" s="236"/>
      <c r="AS529" s="236"/>
      <c r="AT529" s="236"/>
      <c r="AU529" s="236"/>
      <c r="AV529" s="236"/>
      <c r="AW529" s="236"/>
      <c r="AX529" s="236"/>
      <c r="AY529" s="236"/>
      <c r="AZ529" s="236"/>
      <c r="BA529" s="236"/>
      <c r="BB529" s="236"/>
      <c r="BC529" s="236"/>
      <c r="BD529" s="236"/>
      <c r="BE529" s="236"/>
      <c r="BF529" s="236"/>
      <c r="BG529" s="236"/>
      <c r="BH529" s="236"/>
      <c r="BI529" s="236"/>
      <c r="BJ529" s="236"/>
      <c r="BK529" s="236"/>
      <c r="BL529" s="236"/>
      <c r="BM529" s="237">
        <v>9</v>
      </c>
    </row>
    <row r="530" spans="1:65">
      <c r="A530" s="35"/>
      <c r="B530" s="19">
        <v>1</v>
      </c>
      <c r="C530" s="8">
        <v>3</v>
      </c>
      <c r="D530" s="238" t="s">
        <v>96</v>
      </c>
      <c r="E530" s="238">
        <v>95.319249999999997</v>
      </c>
      <c r="F530" s="235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  <c r="AG530" s="236"/>
      <c r="AH530" s="236"/>
      <c r="AI530" s="236"/>
      <c r="AJ530" s="236"/>
      <c r="AK530" s="236"/>
      <c r="AL530" s="236"/>
      <c r="AM530" s="236"/>
      <c r="AN530" s="236"/>
      <c r="AO530" s="236"/>
      <c r="AP530" s="236"/>
      <c r="AQ530" s="236"/>
      <c r="AR530" s="236"/>
      <c r="AS530" s="236"/>
      <c r="AT530" s="236"/>
      <c r="AU530" s="236"/>
      <c r="AV530" s="236"/>
      <c r="AW530" s="236"/>
      <c r="AX530" s="236"/>
      <c r="AY530" s="236"/>
      <c r="AZ530" s="236"/>
      <c r="BA530" s="236"/>
      <c r="BB530" s="236"/>
      <c r="BC530" s="236"/>
      <c r="BD530" s="236"/>
      <c r="BE530" s="236"/>
      <c r="BF530" s="236"/>
      <c r="BG530" s="236"/>
      <c r="BH530" s="236"/>
      <c r="BI530" s="236"/>
      <c r="BJ530" s="236"/>
      <c r="BK530" s="236"/>
      <c r="BL530" s="236"/>
      <c r="BM530" s="237">
        <v>16</v>
      </c>
    </row>
    <row r="531" spans="1:65">
      <c r="A531" s="35"/>
      <c r="B531" s="19">
        <v>1</v>
      </c>
      <c r="C531" s="8">
        <v>4</v>
      </c>
      <c r="D531" s="238" t="s">
        <v>96</v>
      </c>
      <c r="E531" s="238">
        <v>94.606500000000011</v>
      </c>
      <c r="F531" s="235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  <c r="AG531" s="236"/>
      <c r="AH531" s="236"/>
      <c r="AI531" s="236"/>
      <c r="AJ531" s="236"/>
      <c r="AK531" s="236"/>
      <c r="AL531" s="236"/>
      <c r="AM531" s="236"/>
      <c r="AN531" s="236"/>
      <c r="AO531" s="236"/>
      <c r="AP531" s="236"/>
      <c r="AQ531" s="236"/>
      <c r="AR531" s="236"/>
      <c r="AS531" s="236"/>
      <c r="AT531" s="236"/>
      <c r="AU531" s="236"/>
      <c r="AV531" s="236"/>
      <c r="AW531" s="236"/>
      <c r="AX531" s="236"/>
      <c r="AY531" s="236"/>
      <c r="AZ531" s="236"/>
      <c r="BA531" s="236"/>
      <c r="BB531" s="236"/>
      <c r="BC531" s="236"/>
      <c r="BD531" s="236"/>
      <c r="BE531" s="236"/>
      <c r="BF531" s="236"/>
      <c r="BG531" s="236"/>
      <c r="BH531" s="236"/>
      <c r="BI531" s="236"/>
      <c r="BJ531" s="236"/>
      <c r="BK531" s="236"/>
      <c r="BL531" s="236"/>
      <c r="BM531" s="237">
        <v>83.028625000000005</v>
      </c>
    </row>
    <row r="532" spans="1:65">
      <c r="A532" s="35"/>
      <c r="B532" s="19">
        <v>1</v>
      </c>
      <c r="C532" s="8">
        <v>5</v>
      </c>
      <c r="D532" s="238" t="s">
        <v>96</v>
      </c>
      <c r="E532" s="238">
        <v>94.271250000000009</v>
      </c>
      <c r="F532" s="235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  <c r="AG532" s="236"/>
      <c r="AH532" s="236"/>
      <c r="AI532" s="236"/>
      <c r="AJ532" s="236"/>
      <c r="AK532" s="236"/>
      <c r="AL532" s="236"/>
      <c r="AM532" s="236"/>
      <c r="AN532" s="236"/>
      <c r="AO532" s="236"/>
      <c r="AP532" s="236"/>
      <c r="AQ532" s="236"/>
      <c r="AR532" s="236"/>
      <c r="AS532" s="236"/>
      <c r="AT532" s="236"/>
      <c r="AU532" s="236"/>
      <c r="AV532" s="236"/>
      <c r="AW532" s="236"/>
      <c r="AX532" s="236"/>
      <c r="AY532" s="236"/>
      <c r="AZ532" s="236"/>
      <c r="BA532" s="236"/>
      <c r="BB532" s="236"/>
      <c r="BC532" s="236"/>
      <c r="BD532" s="236"/>
      <c r="BE532" s="236"/>
      <c r="BF532" s="236"/>
      <c r="BG532" s="236"/>
      <c r="BH532" s="236"/>
      <c r="BI532" s="236"/>
      <c r="BJ532" s="236"/>
      <c r="BK532" s="236"/>
      <c r="BL532" s="236"/>
      <c r="BM532" s="237">
        <v>15</v>
      </c>
    </row>
    <row r="533" spans="1:65">
      <c r="A533" s="35"/>
      <c r="B533" s="19">
        <v>1</v>
      </c>
      <c r="C533" s="8">
        <v>6</v>
      </c>
      <c r="D533" s="238" t="s">
        <v>96</v>
      </c>
      <c r="E533" s="238">
        <v>94.641999999999996</v>
      </c>
      <c r="F533" s="235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  <c r="AG533" s="236"/>
      <c r="AH533" s="236"/>
      <c r="AI533" s="236"/>
      <c r="AJ533" s="236"/>
      <c r="AK533" s="236"/>
      <c r="AL533" s="236"/>
      <c r="AM533" s="236"/>
      <c r="AN533" s="236"/>
      <c r="AO533" s="236"/>
      <c r="AP533" s="236"/>
      <c r="AQ533" s="236"/>
      <c r="AR533" s="236"/>
      <c r="AS533" s="236"/>
      <c r="AT533" s="236"/>
      <c r="AU533" s="236"/>
      <c r="AV533" s="236"/>
      <c r="AW533" s="236"/>
      <c r="AX533" s="236"/>
      <c r="AY533" s="236"/>
      <c r="AZ533" s="236"/>
      <c r="BA533" s="236"/>
      <c r="BB533" s="236"/>
      <c r="BC533" s="236"/>
      <c r="BD533" s="236"/>
      <c r="BE533" s="236"/>
      <c r="BF533" s="236"/>
      <c r="BG533" s="236"/>
      <c r="BH533" s="236"/>
      <c r="BI533" s="236"/>
      <c r="BJ533" s="236"/>
      <c r="BK533" s="236"/>
      <c r="BL533" s="236"/>
      <c r="BM533" s="239"/>
    </row>
    <row r="534" spans="1:65">
      <c r="A534" s="35"/>
      <c r="B534" s="20" t="s">
        <v>261</v>
      </c>
      <c r="C534" s="12"/>
      <c r="D534" s="240">
        <v>165.5</v>
      </c>
      <c r="E534" s="240">
        <v>94.657250000000019</v>
      </c>
      <c r="F534" s="235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  <c r="AG534" s="236"/>
      <c r="AH534" s="236"/>
      <c r="AI534" s="236"/>
      <c r="AJ534" s="236"/>
      <c r="AK534" s="236"/>
      <c r="AL534" s="236"/>
      <c r="AM534" s="236"/>
      <c r="AN534" s="236"/>
      <c r="AO534" s="236"/>
      <c r="AP534" s="236"/>
      <c r="AQ534" s="236"/>
      <c r="AR534" s="236"/>
      <c r="AS534" s="236"/>
      <c r="AT534" s="236"/>
      <c r="AU534" s="236"/>
      <c r="AV534" s="236"/>
      <c r="AW534" s="236"/>
      <c r="AX534" s="236"/>
      <c r="AY534" s="236"/>
      <c r="AZ534" s="236"/>
      <c r="BA534" s="236"/>
      <c r="BB534" s="236"/>
      <c r="BC534" s="236"/>
      <c r="BD534" s="236"/>
      <c r="BE534" s="236"/>
      <c r="BF534" s="236"/>
      <c r="BG534" s="236"/>
      <c r="BH534" s="236"/>
      <c r="BI534" s="236"/>
      <c r="BJ534" s="236"/>
      <c r="BK534" s="236"/>
      <c r="BL534" s="236"/>
      <c r="BM534" s="239"/>
    </row>
    <row r="535" spans="1:65">
      <c r="A535" s="35"/>
      <c r="B535" s="3" t="s">
        <v>262</v>
      </c>
      <c r="C535" s="33"/>
      <c r="D535" s="241">
        <v>165.5</v>
      </c>
      <c r="E535" s="241">
        <v>94.624250000000004</v>
      </c>
      <c r="F535" s="235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  <c r="AG535" s="236"/>
      <c r="AH535" s="236"/>
      <c r="AI535" s="236"/>
      <c r="AJ535" s="236"/>
      <c r="AK535" s="236"/>
      <c r="AL535" s="236"/>
      <c r="AM535" s="236"/>
      <c r="AN535" s="236"/>
      <c r="AO535" s="236"/>
      <c r="AP535" s="236"/>
      <c r="AQ535" s="236"/>
      <c r="AR535" s="236"/>
      <c r="AS535" s="236"/>
      <c r="AT535" s="236"/>
      <c r="AU535" s="236"/>
      <c r="AV535" s="236"/>
      <c r="AW535" s="236"/>
      <c r="AX535" s="236"/>
      <c r="AY535" s="236"/>
      <c r="AZ535" s="236"/>
      <c r="BA535" s="236"/>
      <c r="BB535" s="236"/>
      <c r="BC535" s="236"/>
      <c r="BD535" s="236"/>
      <c r="BE535" s="236"/>
      <c r="BF535" s="236"/>
      <c r="BG535" s="236"/>
      <c r="BH535" s="236"/>
      <c r="BI535" s="236"/>
      <c r="BJ535" s="236"/>
      <c r="BK535" s="236"/>
      <c r="BL535" s="236"/>
      <c r="BM535" s="239"/>
    </row>
    <row r="536" spans="1:65">
      <c r="A536" s="35"/>
      <c r="B536" s="3" t="s">
        <v>263</v>
      </c>
      <c r="C536" s="33"/>
      <c r="D536" s="241">
        <v>12.020815280171307</v>
      </c>
      <c r="E536" s="241">
        <v>0.37072260519153505</v>
      </c>
      <c r="F536" s="235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  <c r="AG536" s="236"/>
      <c r="AH536" s="236"/>
      <c r="AI536" s="236"/>
      <c r="AJ536" s="236"/>
      <c r="AK536" s="236"/>
      <c r="AL536" s="236"/>
      <c r="AM536" s="236"/>
      <c r="AN536" s="236"/>
      <c r="AO536" s="236"/>
      <c r="AP536" s="236"/>
      <c r="AQ536" s="236"/>
      <c r="AR536" s="236"/>
      <c r="AS536" s="236"/>
      <c r="AT536" s="236"/>
      <c r="AU536" s="236"/>
      <c r="AV536" s="236"/>
      <c r="AW536" s="236"/>
      <c r="AX536" s="236"/>
      <c r="AY536" s="236"/>
      <c r="AZ536" s="236"/>
      <c r="BA536" s="236"/>
      <c r="BB536" s="236"/>
      <c r="BC536" s="236"/>
      <c r="BD536" s="236"/>
      <c r="BE536" s="236"/>
      <c r="BF536" s="236"/>
      <c r="BG536" s="236"/>
      <c r="BH536" s="236"/>
      <c r="BI536" s="236"/>
      <c r="BJ536" s="236"/>
      <c r="BK536" s="236"/>
      <c r="BL536" s="236"/>
      <c r="BM536" s="239"/>
    </row>
    <row r="537" spans="1:65">
      <c r="A537" s="35"/>
      <c r="B537" s="3" t="s">
        <v>87</v>
      </c>
      <c r="C537" s="33"/>
      <c r="D537" s="13">
        <v>7.2633324955717865E-2</v>
      </c>
      <c r="E537" s="13">
        <v>3.9164734364407899E-3</v>
      </c>
      <c r="F537" s="16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62"/>
    </row>
    <row r="538" spans="1:65">
      <c r="A538" s="35"/>
      <c r="B538" s="3" t="s">
        <v>264</v>
      </c>
      <c r="C538" s="33"/>
      <c r="D538" s="13">
        <v>0.99328845925125209</v>
      </c>
      <c r="E538" s="13">
        <v>0.14005561335021532</v>
      </c>
      <c r="F538" s="16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2"/>
    </row>
    <row r="539" spans="1:65">
      <c r="A539" s="35"/>
      <c r="B539" s="53" t="s">
        <v>265</v>
      </c>
      <c r="C539" s="54"/>
      <c r="D539" s="52">
        <v>0.67</v>
      </c>
      <c r="E539" s="52">
        <v>0.67</v>
      </c>
      <c r="F539" s="16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2"/>
    </row>
    <row r="540" spans="1:65">
      <c r="B540" s="36"/>
      <c r="C540" s="20"/>
      <c r="D540" s="31"/>
      <c r="E540" s="31"/>
      <c r="BM540" s="62"/>
    </row>
    <row r="541" spans="1:65" ht="15">
      <c r="B541" s="37" t="s">
        <v>471</v>
      </c>
      <c r="BM541" s="32" t="s">
        <v>267</v>
      </c>
    </row>
    <row r="542" spans="1:65" ht="15">
      <c r="A542" s="28" t="s">
        <v>35</v>
      </c>
      <c r="B542" s="18" t="s">
        <v>115</v>
      </c>
      <c r="C542" s="15" t="s">
        <v>116</v>
      </c>
      <c r="D542" s="16" t="s">
        <v>234</v>
      </c>
      <c r="E542" s="17" t="s">
        <v>234</v>
      </c>
      <c r="F542" s="16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1</v>
      </c>
    </row>
    <row r="543" spans="1:65">
      <c r="A543" s="35"/>
      <c r="B543" s="19" t="s">
        <v>235</v>
      </c>
      <c r="C543" s="8" t="s">
        <v>235</v>
      </c>
      <c r="D543" s="164" t="s">
        <v>239</v>
      </c>
      <c r="E543" s="165" t="s">
        <v>255</v>
      </c>
      <c r="F543" s="16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 t="s">
        <v>3</v>
      </c>
    </row>
    <row r="544" spans="1:65">
      <c r="A544" s="35"/>
      <c r="B544" s="19"/>
      <c r="C544" s="8"/>
      <c r="D544" s="9" t="s">
        <v>103</v>
      </c>
      <c r="E544" s="10" t="s">
        <v>103</v>
      </c>
      <c r="F544" s="16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>
        <v>0</v>
      </c>
    </row>
    <row r="545" spans="1:65">
      <c r="A545" s="35"/>
      <c r="B545" s="19"/>
      <c r="C545" s="8"/>
      <c r="D545" s="29"/>
      <c r="E545" s="29"/>
      <c r="F545" s="16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0</v>
      </c>
    </row>
    <row r="546" spans="1:65">
      <c r="A546" s="35"/>
      <c r="B546" s="18">
        <v>1</v>
      </c>
      <c r="C546" s="14">
        <v>1</v>
      </c>
      <c r="D546" s="257" t="s">
        <v>96</v>
      </c>
      <c r="E546" s="234">
        <v>73.705833333333331</v>
      </c>
      <c r="F546" s="235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  <c r="AG546" s="236"/>
      <c r="AH546" s="236"/>
      <c r="AI546" s="236"/>
      <c r="AJ546" s="236"/>
      <c r="AK546" s="236"/>
      <c r="AL546" s="236"/>
      <c r="AM546" s="236"/>
      <c r="AN546" s="236"/>
      <c r="AO546" s="236"/>
      <c r="AP546" s="236"/>
      <c r="AQ546" s="236"/>
      <c r="AR546" s="236"/>
      <c r="AS546" s="236"/>
      <c r="AT546" s="236"/>
      <c r="AU546" s="236"/>
      <c r="AV546" s="236"/>
      <c r="AW546" s="236"/>
      <c r="AX546" s="236"/>
      <c r="AY546" s="236"/>
      <c r="AZ546" s="236"/>
      <c r="BA546" s="236"/>
      <c r="BB546" s="236"/>
      <c r="BC546" s="236"/>
      <c r="BD546" s="236"/>
      <c r="BE546" s="236"/>
      <c r="BF546" s="236"/>
      <c r="BG546" s="236"/>
      <c r="BH546" s="236"/>
      <c r="BI546" s="236"/>
      <c r="BJ546" s="236"/>
      <c r="BK546" s="236"/>
      <c r="BL546" s="236"/>
      <c r="BM546" s="237">
        <v>1</v>
      </c>
    </row>
    <row r="547" spans="1:65">
      <c r="A547" s="35"/>
      <c r="B547" s="19">
        <v>1</v>
      </c>
      <c r="C547" s="8">
        <v>2</v>
      </c>
      <c r="D547" s="258" t="s">
        <v>96</v>
      </c>
      <c r="E547" s="238">
        <v>74.474999999999994</v>
      </c>
      <c r="F547" s="235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  <c r="AG547" s="236"/>
      <c r="AH547" s="236"/>
      <c r="AI547" s="236"/>
      <c r="AJ547" s="236"/>
      <c r="AK547" s="236"/>
      <c r="AL547" s="236"/>
      <c r="AM547" s="236"/>
      <c r="AN547" s="236"/>
      <c r="AO547" s="236"/>
      <c r="AP547" s="236"/>
      <c r="AQ547" s="236"/>
      <c r="AR547" s="236"/>
      <c r="AS547" s="236"/>
      <c r="AT547" s="236"/>
      <c r="AU547" s="236"/>
      <c r="AV547" s="236"/>
      <c r="AW547" s="236"/>
      <c r="AX547" s="236"/>
      <c r="AY547" s="236"/>
      <c r="AZ547" s="236"/>
      <c r="BA547" s="236"/>
      <c r="BB547" s="236"/>
      <c r="BC547" s="236"/>
      <c r="BD547" s="236"/>
      <c r="BE547" s="236"/>
      <c r="BF547" s="236"/>
      <c r="BG547" s="236"/>
      <c r="BH547" s="236"/>
      <c r="BI547" s="236"/>
      <c r="BJ547" s="236"/>
      <c r="BK547" s="236"/>
      <c r="BL547" s="236"/>
      <c r="BM547" s="237">
        <v>16</v>
      </c>
    </row>
    <row r="548" spans="1:65">
      <c r="A548" s="35"/>
      <c r="B548" s="19">
        <v>1</v>
      </c>
      <c r="C548" s="8">
        <v>3</v>
      </c>
      <c r="D548" s="258" t="s">
        <v>96</v>
      </c>
      <c r="E548" s="238">
        <v>74.3</v>
      </c>
      <c r="F548" s="235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  <c r="AG548" s="236"/>
      <c r="AH548" s="236"/>
      <c r="AI548" s="236"/>
      <c r="AJ548" s="236"/>
      <c r="AK548" s="236"/>
      <c r="AL548" s="236"/>
      <c r="AM548" s="236"/>
      <c r="AN548" s="236"/>
      <c r="AO548" s="236"/>
      <c r="AP548" s="236"/>
      <c r="AQ548" s="236"/>
      <c r="AR548" s="236"/>
      <c r="AS548" s="236"/>
      <c r="AT548" s="236"/>
      <c r="AU548" s="236"/>
      <c r="AV548" s="236"/>
      <c r="AW548" s="236"/>
      <c r="AX548" s="236"/>
      <c r="AY548" s="236"/>
      <c r="AZ548" s="236"/>
      <c r="BA548" s="236"/>
      <c r="BB548" s="236"/>
      <c r="BC548" s="236"/>
      <c r="BD548" s="236"/>
      <c r="BE548" s="236"/>
      <c r="BF548" s="236"/>
      <c r="BG548" s="236"/>
      <c r="BH548" s="236"/>
      <c r="BI548" s="236"/>
      <c r="BJ548" s="236"/>
      <c r="BK548" s="236"/>
      <c r="BL548" s="236"/>
      <c r="BM548" s="237">
        <v>16</v>
      </c>
    </row>
    <row r="549" spans="1:65">
      <c r="A549" s="35"/>
      <c r="B549" s="19">
        <v>1</v>
      </c>
      <c r="C549" s="8">
        <v>4</v>
      </c>
      <c r="D549" s="258" t="s">
        <v>96</v>
      </c>
      <c r="E549" s="238">
        <v>76.314999999999998</v>
      </c>
      <c r="F549" s="235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  <c r="AG549" s="236"/>
      <c r="AH549" s="236"/>
      <c r="AI549" s="236"/>
      <c r="AJ549" s="236"/>
      <c r="AK549" s="236"/>
      <c r="AL549" s="236"/>
      <c r="AM549" s="236"/>
      <c r="AN549" s="236"/>
      <c r="AO549" s="236"/>
      <c r="AP549" s="236"/>
      <c r="AQ549" s="236"/>
      <c r="AR549" s="236"/>
      <c r="AS549" s="236"/>
      <c r="AT549" s="236"/>
      <c r="AU549" s="236"/>
      <c r="AV549" s="236"/>
      <c r="AW549" s="236"/>
      <c r="AX549" s="236"/>
      <c r="AY549" s="236"/>
      <c r="AZ549" s="236"/>
      <c r="BA549" s="236"/>
      <c r="BB549" s="236"/>
      <c r="BC549" s="236"/>
      <c r="BD549" s="236"/>
      <c r="BE549" s="236"/>
      <c r="BF549" s="236"/>
      <c r="BG549" s="236"/>
      <c r="BH549" s="236"/>
      <c r="BI549" s="236"/>
      <c r="BJ549" s="236"/>
      <c r="BK549" s="236"/>
      <c r="BL549" s="236"/>
      <c r="BM549" s="237">
        <v>74.447638888888903</v>
      </c>
    </row>
    <row r="550" spans="1:65">
      <c r="A550" s="35"/>
      <c r="B550" s="19">
        <v>1</v>
      </c>
      <c r="C550" s="8">
        <v>5</v>
      </c>
      <c r="D550" s="258" t="s">
        <v>96</v>
      </c>
      <c r="E550" s="238">
        <v>73.52</v>
      </c>
      <c r="F550" s="235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  <c r="AA550" s="236"/>
      <c r="AB550" s="236"/>
      <c r="AC550" s="236"/>
      <c r="AD550" s="236"/>
      <c r="AE550" s="236"/>
      <c r="AF550" s="236"/>
      <c r="AG550" s="236"/>
      <c r="AH550" s="236"/>
      <c r="AI550" s="236"/>
      <c r="AJ550" s="236"/>
      <c r="AK550" s="236"/>
      <c r="AL550" s="236"/>
      <c r="AM550" s="236"/>
      <c r="AN550" s="236"/>
      <c r="AO550" s="236"/>
      <c r="AP550" s="236"/>
      <c r="AQ550" s="236"/>
      <c r="AR550" s="236"/>
      <c r="AS550" s="236"/>
      <c r="AT550" s="236"/>
      <c r="AU550" s="236"/>
      <c r="AV550" s="236"/>
      <c r="AW550" s="236"/>
      <c r="AX550" s="236"/>
      <c r="AY550" s="236"/>
      <c r="AZ550" s="236"/>
      <c r="BA550" s="236"/>
      <c r="BB550" s="236"/>
      <c r="BC550" s="236"/>
      <c r="BD550" s="236"/>
      <c r="BE550" s="236"/>
      <c r="BF550" s="236"/>
      <c r="BG550" s="236"/>
      <c r="BH550" s="236"/>
      <c r="BI550" s="236"/>
      <c r="BJ550" s="236"/>
      <c r="BK550" s="236"/>
      <c r="BL550" s="236"/>
      <c r="BM550" s="237">
        <v>16</v>
      </c>
    </row>
    <row r="551" spans="1:65">
      <c r="A551" s="35"/>
      <c r="B551" s="19">
        <v>1</v>
      </c>
      <c r="C551" s="8">
        <v>6</v>
      </c>
      <c r="D551" s="258" t="s">
        <v>96</v>
      </c>
      <c r="E551" s="238">
        <v>74.37</v>
      </c>
      <c r="F551" s="235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9"/>
    </row>
    <row r="552" spans="1:65">
      <c r="A552" s="35"/>
      <c r="B552" s="20" t="s">
        <v>261</v>
      </c>
      <c r="C552" s="12"/>
      <c r="D552" s="240" t="s">
        <v>661</v>
      </c>
      <c r="E552" s="240">
        <v>74.447638888888889</v>
      </c>
      <c r="F552" s="235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  <c r="AG552" s="236"/>
      <c r="AH552" s="236"/>
      <c r="AI552" s="236"/>
      <c r="AJ552" s="236"/>
      <c r="AK552" s="236"/>
      <c r="AL552" s="236"/>
      <c r="AM552" s="236"/>
      <c r="AN552" s="236"/>
      <c r="AO552" s="236"/>
      <c r="AP552" s="236"/>
      <c r="AQ552" s="236"/>
      <c r="AR552" s="236"/>
      <c r="AS552" s="236"/>
      <c r="AT552" s="236"/>
      <c r="AU552" s="236"/>
      <c r="AV552" s="236"/>
      <c r="AW552" s="236"/>
      <c r="AX552" s="236"/>
      <c r="AY552" s="236"/>
      <c r="AZ552" s="236"/>
      <c r="BA552" s="236"/>
      <c r="BB552" s="236"/>
      <c r="BC552" s="236"/>
      <c r="BD552" s="236"/>
      <c r="BE552" s="236"/>
      <c r="BF552" s="236"/>
      <c r="BG552" s="236"/>
      <c r="BH552" s="236"/>
      <c r="BI552" s="236"/>
      <c r="BJ552" s="236"/>
      <c r="BK552" s="236"/>
      <c r="BL552" s="236"/>
      <c r="BM552" s="239"/>
    </row>
    <row r="553" spans="1:65">
      <c r="A553" s="35"/>
      <c r="B553" s="3" t="s">
        <v>262</v>
      </c>
      <c r="C553" s="33"/>
      <c r="D553" s="241" t="s">
        <v>661</v>
      </c>
      <c r="E553" s="241">
        <v>74.335000000000008</v>
      </c>
      <c r="F553" s="235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  <c r="BC553" s="236"/>
      <c r="BD553" s="236"/>
      <c r="BE553" s="236"/>
      <c r="BF553" s="236"/>
      <c r="BG553" s="236"/>
      <c r="BH553" s="236"/>
      <c r="BI553" s="236"/>
      <c r="BJ553" s="236"/>
      <c r="BK553" s="236"/>
      <c r="BL553" s="236"/>
      <c r="BM553" s="239"/>
    </row>
    <row r="554" spans="1:65">
      <c r="A554" s="35"/>
      <c r="B554" s="3" t="s">
        <v>263</v>
      </c>
      <c r="C554" s="33"/>
      <c r="D554" s="241" t="s">
        <v>661</v>
      </c>
      <c r="E554" s="241">
        <v>0.99261277230385325</v>
      </c>
      <c r="F554" s="235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  <c r="AG554" s="236"/>
      <c r="AH554" s="236"/>
      <c r="AI554" s="236"/>
      <c r="AJ554" s="236"/>
      <c r="AK554" s="236"/>
      <c r="AL554" s="236"/>
      <c r="AM554" s="236"/>
      <c r="AN554" s="236"/>
      <c r="AO554" s="236"/>
      <c r="AP554" s="236"/>
      <c r="AQ554" s="236"/>
      <c r="AR554" s="236"/>
      <c r="AS554" s="236"/>
      <c r="AT554" s="236"/>
      <c r="AU554" s="236"/>
      <c r="AV554" s="236"/>
      <c r="AW554" s="236"/>
      <c r="AX554" s="236"/>
      <c r="AY554" s="236"/>
      <c r="AZ554" s="236"/>
      <c r="BA554" s="236"/>
      <c r="BB554" s="236"/>
      <c r="BC554" s="236"/>
      <c r="BD554" s="236"/>
      <c r="BE554" s="236"/>
      <c r="BF554" s="236"/>
      <c r="BG554" s="236"/>
      <c r="BH554" s="236"/>
      <c r="BI554" s="236"/>
      <c r="BJ554" s="236"/>
      <c r="BK554" s="236"/>
      <c r="BL554" s="236"/>
      <c r="BM554" s="239"/>
    </row>
    <row r="555" spans="1:65">
      <c r="A555" s="35"/>
      <c r="B555" s="3" t="s">
        <v>87</v>
      </c>
      <c r="C555" s="33"/>
      <c r="D555" s="13" t="s">
        <v>661</v>
      </c>
      <c r="E555" s="13">
        <v>1.333303227769656E-2</v>
      </c>
      <c r="F555" s="16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62"/>
    </row>
    <row r="556" spans="1:65">
      <c r="A556" s="35"/>
      <c r="B556" s="3" t="s">
        <v>264</v>
      </c>
      <c r="C556" s="33"/>
      <c r="D556" s="13" t="s">
        <v>661</v>
      </c>
      <c r="E556" s="13">
        <v>-2.2204460492503131E-16</v>
      </c>
      <c r="F556" s="16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62"/>
    </row>
    <row r="557" spans="1:65">
      <c r="A557" s="35"/>
      <c r="B557" s="53" t="s">
        <v>265</v>
      </c>
      <c r="C557" s="54"/>
      <c r="D557" s="52">
        <v>0.67</v>
      </c>
      <c r="E557" s="52">
        <v>0.67</v>
      </c>
      <c r="F557" s="16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B558" s="36"/>
      <c r="C558" s="20"/>
      <c r="D558" s="31"/>
      <c r="E558" s="31"/>
      <c r="BM558" s="62"/>
    </row>
    <row r="559" spans="1:65" ht="15">
      <c r="B559" s="37" t="s">
        <v>472</v>
      </c>
      <c r="BM559" s="32" t="s">
        <v>267</v>
      </c>
    </row>
    <row r="560" spans="1:65" ht="15">
      <c r="A560" s="28" t="s">
        <v>38</v>
      </c>
      <c r="B560" s="18" t="s">
        <v>115</v>
      </c>
      <c r="C560" s="15" t="s">
        <v>116</v>
      </c>
      <c r="D560" s="16" t="s">
        <v>234</v>
      </c>
      <c r="E560" s="166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1</v>
      </c>
    </row>
    <row r="561" spans="1:65">
      <c r="A561" s="35"/>
      <c r="B561" s="19" t="s">
        <v>235</v>
      </c>
      <c r="C561" s="8" t="s">
        <v>235</v>
      </c>
      <c r="D561" s="164" t="s">
        <v>255</v>
      </c>
      <c r="E561" s="166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 t="s">
        <v>3</v>
      </c>
    </row>
    <row r="562" spans="1:65">
      <c r="A562" s="35"/>
      <c r="B562" s="19"/>
      <c r="C562" s="8"/>
      <c r="D562" s="9" t="s">
        <v>103</v>
      </c>
      <c r="E562" s="16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/>
      <c r="C563" s="8"/>
      <c r="D563" s="29"/>
      <c r="E563" s="16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1</v>
      </c>
    </row>
    <row r="564" spans="1:65">
      <c r="A564" s="35"/>
      <c r="B564" s="18">
        <v>1</v>
      </c>
      <c r="C564" s="14">
        <v>1</v>
      </c>
      <c r="D564" s="246">
        <v>29.056999999999999</v>
      </c>
      <c r="E564" s="247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  <c r="P564" s="248"/>
      <c r="Q564" s="248"/>
      <c r="R564" s="248"/>
      <c r="S564" s="248"/>
      <c r="T564" s="248"/>
      <c r="U564" s="248"/>
      <c r="V564" s="248"/>
      <c r="W564" s="248"/>
      <c r="X564" s="248"/>
      <c r="Y564" s="248"/>
      <c r="Z564" s="248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  <c r="AM564" s="248"/>
      <c r="AN564" s="248"/>
      <c r="AO564" s="248"/>
      <c r="AP564" s="248"/>
      <c r="AQ564" s="248"/>
      <c r="AR564" s="248"/>
      <c r="AS564" s="248"/>
      <c r="AT564" s="248"/>
      <c r="AU564" s="248"/>
      <c r="AV564" s="248"/>
      <c r="AW564" s="248"/>
      <c r="AX564" s="248"/>
      <c r="AY564" s="248"/>
      <c r="AZ564" s="248"/>
      <c r="BA564" s="248"/>
      <c r="BB564" s="248"/>
      <c r="BC564" s="248"/>
      <c r="BD564" s="248"/>
      <c r="BE564" s="248"/>
      <c r="BF564" s="248"/>
      <c r="BG564" s="248"/>
      <c r="BH564" s="248"/>
      <c r="BI564" s="248"/>
      <c r="BJ564" s="248"/>
      <c r="BK564" s="248"/>
      <c r="BL564" s="248"/>
      <c r="BM564" s="249">
        <v>1</v>
      </c>
    </row>
    <row r="565" spans="1:65">
      <c r="A565" s="35"/>
      <c r="B565" s="19">
        <v>1</v>
      </c>
      <c r="C565" s="8">
        <v>2</v>
      </c>
      <c r="D565" s="250">
        <v>31.378499999999999</v>
      </c>
      <c r="E565" s="247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8"/>
      <c r="Z565" s="248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  <c r="AM565" s="248"/>
      <c r="AN565" s="248"/>
      <c r="AO565" s="248"/>
      <c r="AP565" s="248"/>
      <c r="AQ565" s="248"/>
      <c r="AR565" s="248"/>
      <c r="AS565" s="248"/>
      <c r="AT565" s="248"/>
      <c r="AU565" s="248"/>
      <c r="AV565" s="248"/>
      <c r="AW565" s="248"/>
      <c r="AX565" s="248"/>
      <c r="AY565" s="248"/>
      <c r="AZ565" s="248"/>
      <c r="BA565" s="248"/>
      <c r="BB565" s="248"/>
      <c r="BC565" s="248"/>
      <c r="BD565" s="248"/>
      <c r="BE565" s="248"/>
      <c r="BF565" s="248"/>
      <c r="BG565" s="248"/>
      <c r="BH565" s="248"/>
      <c r="BI565" s="248"/>
      <c r="BJ565" s="248"/>
      <c r="BK565" s="248"/>
      <c r="BL565" s="248"/>
      <c r="BM565" s="249">
        <v>11</v>
      </c>
    </row>
    <row r="566" spans="1:65">
      <c r="A566" s="35"/>
      <c r="B566" s="19">
        <v>1</v>
      </c>
      <c r="C566" s="8">
        <v>3</v>
      </c>
      <c r="D566" s="250">
        <v>31.301249999999996</v>
      </c>
      <c r="E566" s="247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  <c r="P566" s="248"/>
      <c r="Q566" s="248"/>
      <c r="R566" s="248"/>
      <c r="S566" s="248"/>
      <c r="T566" s="248"/>
      <c r="U566" s="248"/>
      <c r="V566" s="248"/>
      <c r="W566" s="248"/>
      <c r="X566" s="248"/>
      <c r="Y566" s="248"/>
      <c r="Z566" s="248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  <c r="AM566" s="248"/>
      <c r="AN566" s="248"/>
      <c r="AO566" s="248"/>
      <c r="AP566" s="248"/>
      <c r="AQ566" s="248"/>
      <c r="AR566" s="248"/>
      <c r="AS566" s="248"/>
      <c r="AT566" s="248"/>
      <c r="AU566" s="248"/>
      <c r="AV566" s="248"/>
      <c r="AW566" s="248"/>
      <c r="AX566" s="248"/>
      <c r="AY566" s="248"/>
      <c r="AZ566" s="248"/>
      <c r="BA566" s="248"/>
      <c r="BB566" s="248"/>
      <c r="BC566" s="248"/>
      <c r="BD566" s="248"/>
      <c r="BE566" s="248"/>
      <c r="BF566" s="248"/>
      <c r="BG566" s="248"/>
      <c r="BH566" s="248"/>
      <c r="BI566" s="248"/>
      <c r="BJ566" s="248"/>
      <c r="BK566" s="248"/>
      <c r="BL566" s="248"/>
      <c r="BM566" s="249">
        <v>16</v>
      </c>
    </row>
    <row r="567" spans="1:65">
      <c r="A567" s="35"/>
      <c r="B567" s="19">
        <v>1</v>
      </c>
      <c r="C567" s="8">
        <v>4</v>
      </c>
      <c r="D567" s="250">
        <v>31.275000000000002</v>
      </c>
      <c r="E567" s="247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  <c r="P567" s="248"/>
      <c r="Q567" s="248"/>
      <c r="R567" s="248"/>
      <c r="S567" s="248"/>
      <c r="T567" s="248"/>
      <c r="U567" s="248"/>
      <c r="V567" s="248"/>
      <c r="W567" s="248"/>
      <c r="X567" s="248"/>
      <c r="Y567" s="248"/>
      <c r="Z567" s="248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  <c r="AM567" s="248"/>
      <c r="AN567" s="248"/>
      <c r="AO567" s="248"/>
      <c r="AP567" s="248"/>
      <c r="AQ567" s="248"/>
      <c r="AR567" s="248"/>
      <c r="AS567" s="248"/>
      <c r="AT567" s="248"/>
      <c r="AU567" s="248"/>
      <c r="AV567" s="248"/>
      <c r="AW567" s="248"/>
      <c r="AX567" s="248"/>
      <c r="AY567" s="248"/>
      <c r="AZ567" s="248"/>
      <c r="BA567" s="248"/>
      <c r="BB567" s="248"/>
      <c r="BC567" s="248"/>
      <c r="BD567" s="248"/>
      <c r="BE567" s="248"/>
      <c r="BF567" s="248"/>
      <c r="BG567" s="248"/>
      <c r="BH567" s="248"/>
      <c r="BI567" s="248"/>
      <c r="BJ567" s="248"/>
      <c r="BK567" s="248"/>
      <c r="BL567" s="248"/>
      <c r="BM567" s="249">
        <v>30.5654166666667</v>
      </c>
    </row>
    <row r="568" spans="1:65">
      <c r="A568" s="35"/>
      <c r="B568" s="19">
        <v>1</v>
      </c>
      <c r="C568" s="8">
        <v>5</v>
      </c>
      <c r="D568" s="250">
        <v>29.996749999999999</v>
      </c>
      <c r="E568" s="247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  <c r="P568" s="248"/>
      <c r="Q568" s="248"/>
      <c r="R568" s="248"/>
      <c r="S568" s="248"/>
      <c r="T568" s="248"/>
      <c r="U568" s="248"/>
      <c r="V568" s="248"/>
      <c r="W568" s="248"/>
      <c r="X568" s="248"/>
      <c r="Y568" s="248"/>
      <c r="Z568" s="248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  <c r="AM568" s="248"/>
      <c r="AN568" s="248"/>
      <c r="AO568" s="248"/>
      <c r="AP568" s="248"/>
      <c r="AQ568" s="248"/>
      <c r="AR568" s="248"/>
      <c r="AS568" s="248"/>
      <c r="AT568" s="248"/>
      <c r="AU568" s="248"/>
      <c r="AV568" s="248"/>
      <c r="AW568" s="248"/>
      <c r="AX568" s="248"/>
      <c r="AY568" s="248"/>
      <c r="AZ568" s="248"/>
      <c r="BA568" s="248"/>
      <c r="BB568" s="248"/>
      <c r="BC568" s="248"/>
      <c r="BD568" s="248"/>
      <c r="BE568" s="248"/>
      <c r="BF568" s="248"/>
      <c r="BG568" s="248"/>
      <c r="BH568" s="248"/>
      <c r="BI568" s="248"/>
      <c r="BJ568" s="248"/>
      <c r="BK568" s="248"/>
      <c r="BL568" s="248"/>
      <c r="BM568" s="249">
        <v>17</v>
      </c>
    </row>
    <row r="569" spans="1:65">
      <c r="A569" s="35"/>
      <c r="B569" s="19">
        <v>1</v>
      </c>
      <c r="C569" s="8">
        <v>6</v>
      </c>
      <c r="D569" s="250">
        <v>30.384</v>
      </c>
      <c r="E569" s="247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  <c r="P569" s="248"/>
      <c r="Q569" s="248"/>
      <c r="R569" s="248"/>
      <c r="S569" s="248"/>
      <c r="T569" s="248"/>
      <c r="U569" s="248"/>
      <c r="V569" s="248"/>
      <c r="W569" s="248"/>
      <c r="X569" s="248"/>
      <c r="Y569" s="248"/>
      <c r="Z569" s="248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  <c r="AM569" s="248"/>
      <c r="AN569" s="248"/>
      <c r="AO569" s="248"/>
      <c r="AP569" s="248"/>
      <c r="AQ569" s="248"/>
      <c r="AR569" s="248"/>
      <c r="AS569" s="248"/>
      <c r="AT569" s="248"/>
      <c r="AU569" s="248"/>
      <c r="AV569" s="248"/>
      <c r="AW569" s="248"/>
      <c r="AX569" s="248"/>
      <c r="AY569" s="248"/>
      <c r="AZ569" s="248"/>
      <c r="BA569" s="248"/>
      <c r="BB569" s="248"/>
      <c r="BC569" s="248"/>
      <c r="BD569" s="248"/>
      <c r="BE569" s="248"/>
      <c r="BF569" s="248"/>
      <c r="BG569" s="248"/>
      <c r="BH569" s="248"/>
      <c r="BI569" s="248"/>
      <c r="BJ569" s="248"/>
      <c r="BK569" s="248"/>
      <c r="BL569" s="248"/>
      <c r="BM569" s="251"/>
    </row>
    <row r="570" spans="1:65">
      <c r="A570" s="35"/>
      <c r="B570" s="20" t="s">
        <v>261</v>
      </c>
      <c r="C570" s="12"/>
      <c r="D570" s="252">
        <v>30.565416666666664</v>
      </c>
      <c r="E570" s="247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  <c r="P570" s="248"/>
      <c r="Q570" s="248"/>
      <c r="R570" s="248"/>
      <c r="S570" s="248"/>
      <c r="T570" s="248"/>
      <c r="U570" s="248"/>
      <c r="V570" s="248"/>
      <c r="W570" s="248"/>
      <c r="X570" s="248"/>
      <c r="Y570" s="248"/>
      <c r="Z570" s="248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  <c r="AM570" s="248"/>
      <c r="AN570" s="248"/>
      <c r="AO570" s="248"/>
      <c r="AP570" s="248"/>
      <c r="AQ570" s="248"/>
      <c r="AR570" s="248"/>
      <c r="AS570" s="248"/>
      <c r="AT570" s="248"/>
      <c r="AU570" s="248"/>
      <c r="AV570" s="248"/>
      <c r="AW570" s="248"/>
      <c r="AX570" s="248"/>
      <c r="AY570" s="248"/>
      <c r="AZ570" s="248"/>
      <c r="BA570" s="248"/>
      <c r="BB570" s="248"/>
      <c r="BC570" s="248"/>
      <c r="BD570" s="248"/>
      <c r="BE570" s="248"/>
      <c r="BF570" s="248"/>
      <c r="BG570" s="248"/>
      <c r="BH570" s="248"/>
      <c r="BI570" s="248"/>
      <c r="BJ570" s="248"/>
      <c r="BK570" s="248"/>
      <c r="BL570" s="248"/>
      <c r="BM570" s="251"/>
    </row>
    <row r="571" spans="1:65">
      <c r="A571" s="35"/>
      <c r="B571" s="3" t="s">
        <v>262</v>
      </c>
      <c r="C571" s="33"/>
      <c r="D571" s="253">
        <v>30.829500000000003</v>
      </c>
      <c r="E571" s="247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  <c r="P571" s="248"/>
      <c r="Q571" s="248"/>
      <c r="R571" s="248"/>
      <c r="S571" s="248"/>
      <c r="T571" s="248"/>
      <c r="U571" s="248"/>
      <c r="V571" s="248"/>
      <c r="W571" s="248"/>
      <c r="X571" s="248"/>
      <c r="Y571" s="248"/>
      <c r="Z571" s="248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  <c r="AM571" s="248"/>
      <c r="AN571" s="248"/>
      <c r="AO571" s="248"/>
      <c r="AP571" s="248"/>
      <c r="AQ571" s="248"/>
      <c r="AR571" s="248"/>
      <c r="AS571" s="248"/>
      <c r="AT571" s="248"/>
      <c r="AU571" s="248"/>
      <c r="AV571" s="248"/>
      <c r="AW571" s="248"/>
      <c r="AX571" s="248"/>
      <c r="AY571" s="248"/>
      <c r="AZ571" s="248"/>
      <c r="BA571" s="248"/>
      <c r="BB571" s="248"/>
      <c r="BC571" s="248"/>
      <c r="BD571" s="248"/>
      <c r="BE571" s="248"/>
      <c r="BF571" s="248"/>
      <c r="BG571" s="248"/>
      <c r="BH571" s="248"/>
      <c r="BI571" s="248"/>
      <c r="BJ571" s="248"/>
      <c r="BK571" s="248"/>
      <c r="BL571" s="248"/>
      <c r="BM571" s="251"/>
    </row>
    <row r="572" spans="1:65">
      <c r="A572" s="35"/>
      <c r="B572" s="3" t="s">
        <v>263</v>
      </c>
      <c r="C572" s="33"/>
      <c r="D572" s="253">
        <v>0.93141594718292586</v>
      </c>
      <c r="E572" s="247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  <c r="P572" s="248"/>
      <c r="Q572" s="248"/>
      <c r="R572" s="248"/>
      <c r="S572" s="248"/>
      <c r="T572" s="248"/>
      <c r="U572" s="248"/>
      <c r="V572" s="248"/>
      <c r="W572" s="248"/>
      <c r="X572" s="248"/>
      <c r="Y572" s="248"/>
      <c r="Z572" s="248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  <c r="AM572" s="248"/>
      <c r="AN572" s="248"/>
      <c r="AO572" s="248"/>
      <c r="AP572" s="248"/>
      <c r="AQ572" s="248"/>
      <c r="AR572" s="248"/>
      <c r="AS572" s="248"/>
      <c r="AT572" s="248"/>
      <c r="AU572" s="248"/>
      <c r="AV572" s="248"/>
      <c r="AW572" s="248"/>
      <c r="AX572" s="248"/>
      <c r="AY572" s="248"/>
      <c r="AZ572" s="248"/>
      <c r="BA572" s="248"/>
      <c r="BB572" s="248"/>
      <c r="BC572" s="248"/>
      <c r="BD572" s="248"/>
      <c r="BE572" s="248"/>
      <c r="BF572" s="248"/>
      <c r="BG572" s="248"/>
      <c r="BH572" s="248"/>
      <c r="BI572" s="248"/>
      <c r="BJ572" s="248"/>
      <c r="BK572" s="248"/>
      <c r="BL572" s="248"/>
      <c r="BM572" s="251"/>
    </row>
    <row r="573" spans="1:65">
      <c r="A573" s="35"/>
      <c r="B573" s="3" t="s">
        <v>87</v>
      </c>
      <c r="C573" s="33"/>
      <c r="D573" s="13">
        <v>3.0472869299985307E-2</v>
      </c>
      <c r="E573" s="16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A574" s="35"/>
      <c r="B574" s="3" t="s">
        <v>264</v>
      </c>
      <c r="C574" s="33"/>
      <c r="D574" s="13">
        <v>-1.1102230246251565E-15</v>
      </c>
      <c r="E574" s="166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62"/>
    </row>
    <row r="575" spans="1:65">
      <c r="A575" s="35"/>
      <c r="B575" s="53" t="s">
        <v>265</v>
      </c>
      <c r="C575" s="54"/>
      <c r="D575" s="52" t="s">
        <v>266</v>
      </c>
      <c r="E575" s="166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62"/>
    </row>
    <row r="576" spans="1:65">
      <c r="B576" s="36"/>
      <c r="C576" s="20"/>
      <c r="D576" s="31"/>
      <c r="BM576" s="62"/>
    </row>
    <row r="577" spans="1:65" ht="15">
      <c r="B577" s="37" t="s">
        <v>473</v>
      </c>
      <c r="BM577" s="32" t="s">
        <v>267</v>
      </c>
    </row>
    <row r="578" spans="1:65" ht="15">
      <c r="A578" s="28" t="s">
        <v>44</v>
      </c>
      <c r="B578" s="18" t="s">
        <v>115</v>
      </c>
      <c r="C578" s="15" t="s">
        <v>116</v>
      </c>
      <c r="D578" s="16" t="s">
        <v>234</v>
      </c>
      <c r="E578" s="17" t="s">
        <v>234</v>
      </c>
      <c r="F578" s="16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1</v>
      </c>
    </row>
    <row r="579" spans="1:65">
      <c r="A579" s="35"/>
      <c r="B579" s="19" t="s">
        <v>235</v>
      </c>
      <c r="C579" s="8" t="s">
        <v>235</v>
      </c>
      <c r="D579" s="164" t="s">
        <v>239</v>
      </c>
      <c r="E579" s="165" t="s">
        <v>255</v>
      </c>
      <c r="F579" s="16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 t="s">
        <v>3</v>
      </c>
    </row>
    <row r="580" spans="1:65">
      <c r="A580" s="35"/>
      <c r="B580" s="19"/>
      <c r="C580" s="8"/>
      <c r="D580" s="9" t="s">
        <v>103</v>
      </c>
      <c r="E580" s="10" t="s">
        <v>103</v>
      </c>
      <c r="F580" s="16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>
        <v>0</v>
      </c>
    </row>
    <row r="581" spans="1:65">
      <c r="A581" s="35"/>
      <c r="B581" s="19"/>
      <c r="C581" s="8"/>
      <c r="D581" s="29"/>
      <c r="E581" s="29"/>
      <c r="F581" s="16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2">
        <v>0</v>
      </c>
    </row>
    <row r="582" spans="1:65">
      <c r="A582" s="35"/>
      <c r="B582" s="18">
        <v>1</v>
      </c>
      <c r="C582" s="14">
        <v>1</v>
      </c>
      <c r="D582" s="234">
        <v>119</v>
      </c>
      <c r="E582" s="234">
        <v>109.66</v>
      </c>
      <c r="F582" s="235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  <c r="AG582" s="236"/>
      <c r="AH582" s="236"/>
      <c r="AI582" s="236"/>
      <c r="AJ582" s="236"/>
      <c r="AK582" s="236"/>
      <c r="AL582" s="236"/>
      <c r="AM582" s="236"/>
      <c r="AN582" s="236"/>
      <c r="AO582" s="236"/>
      <c r="AP582" s="236"/>
      <c r="AQ582" s="236"/>
      <c r="AR582" s="236"/>
      <c r="AS582" s="236"/>
      <c r="AT582" s="236"/>
      <c r="AU582" s="236"/>
      <c r="AV582" s="236"/>
      <c r="AW582" s="236"/>
      <c r="AX582" s="236"/>
      <c r="AY582" s="236"/>
      <c r="AZ582" s="236"/>
      <c r="BA582" s="236"/>
      <c r="BB582" s="236"/>
      <c r="BC582" s="236"/>
      <c r="BD582" s="236"/>
      <c r="BE582" s="236"/>
      <c r="BF582" s="236"/>
      <c r="BG582" s="236"/>
      <c r="BH582" s="236"/>
      <c r="BI582" s="236"/>
      <c r="BJ582" s="236"/>
      <c r="BK582" s="236"/>
      <c r="BL582" s="236"/>
      <c r="BM582" s="237">
        <v>1</v>
      </c>
    </row>
    <row r="583" spans="1:65">
      <c r="A583" s="35"/>
      <c r="B583" s="19">
        <v>1</v>
      </c>
      <c r="C583" s="8">
        <v>2</v>
      </c>
      <c r="D583" s="238">
        <v>112</v>
      </c>
      <c r="E583" s="238">
        <v>110.2</v>
      </c>
      <c r="F583" s="235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  <c r="AG583" s="236"/>
      <c r="AH583" s="236"/>
      <c r="AI583" s="236"/>
      <c r="AJ583" s="236"/>
      <c r="AK583" s="236"/>
      <c r="AL583" s="236"/>
      <c r="AM583" s="236"/>
      <c r="AN583" s="236"/>
      <c r="AO583" s="236"/>
      <c r="AP583" s="236"/>
      <c r="AQ583" s="236"/>
      <c r="AR583" s="236"/>
      <c r="AS583" s="236"/>
      <c r="AT583" s="236"/>
      <c r="AU583" s="236"/>
      <c r="AV583" s="236"/>
      <c r="AW583" s="236"/>
      <c r="AX583" s="236"/>
      <c r="AY583" s="236"/>
      <c r="AZ583" s="236"/>
      <c r="BA583" s="236"/>
      <c r="BB583" s="236"/>
      <c r="BC583" s="236"/>
      <c r="BD583" s="236"/>
      <c r="BE583" s="236"/>
      <c r="BF583" s="236"/>
      <c r="BG583" s="236"/>
      <c r="BH583" s="236"/>
      <c r="BI583" s="236"/>
      <c r="BJ583" s="236"/>
      <c r="BK583" s="236"/>
      <c r="BL583" s="236"/>
      <c r="BM583" s="237">
        <v>12</v>
      </c>
    </row>
    <row r="584" spans="1:65">
      <c r="A584" s="35"/>
      <c r="B584" s="19">
        <v>1</v>
      </c>
      <c r="C584" s="8">
        <v>3</v>
      </c>
      <c r="D584" s="238">
        <v>107</v>
      </c>
      <c r="E584" s="238">
        <v>109.97333333333331</v>
      </c>
      <c r="F584" s="235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  <c r="AG584" s="236"/>
      <c r="AH584" s="236"/>
      <c r="AI584" s="236"/>
      <c r="AJ584" s="236"/>
      <c r="AK584" s="236"/>
      <c r="AL584" s="236"/>
      <c r="AM584" s="236"/>
      <c r="AN584" s="236"/>
      <c r="AO584" s="236"/>
      <c r="AP584" s="236"/>
      <c r="AQ584" s="236"/>
      <c r="AR584" s="236"/>
      <c r="AS584" s="236"/>
      <c r="AT584" s="236"/>
      <c r="AU584" s="236"/>
      <c r="AV584" s="236"/>
      <c r="AW584" s="236"/>
      <c r="AX584" s="236"/>
      <c r="AY584" s="236"/>
      <c r="AZ584" s="236"/>
      <c r="BA584" s="236"/>
      <c r="BB584" s="236"/>
      <c r="BC584" s="236"/>
      <c r="BD584" s="236"/>
      <c r="BE584" s="236"/>
      <c r="BF584" s="236"/>
      <c r="BG584" s="236"/>
      <c r="BH584" s="236"/>
      <c r="BI584" s="236"/>
      <c r="BJ584" s="236"/>
      <c r="BK584" s="236"/>
      <c r="BL584" s="236"/>
      <c r="BM584" s="237">
        <v>16</v>
      </c>
    </row>
    <row r="585" spans="1:65">
      <c r="A585" s="35"/>
      <c r="B585" s="19">
        <v>1</v>
      </c>
      <c r="C585" s="8">
        <v>4</v>
      </c>
      <c r="D585" s="238">
        <v>107</v>
      </c>
      <c r="E585" s="238">
        <v>107.4</v>
      </c>
      <c r="F585" s="235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  <c r="AG585" s="236"/>
      <c r="AH585" s="236"/>
      <c r="AI585" s="236"/>
      <c r="AJ585" s="236"/>
      <c r="AK585" s="236"/>
      <c r="AL585" s="236"/>
      <c r="AM585" s="236"/>
      <c r="AN585" s="236"/>
      <c r="AO585" s="236"/>
      <c r="AP585" s="236"/>
      <c r="AQ585" s="236"/>
      <c r="AR585" s="236"/>
      <c r="AS585" s="236"/>
      <c r="AT585" s="236"/>
      <c r="AU585" s="236"/>
      <c r="AV585" s="236"/>
      <c r="AW585" s="236"/>
      <c r="AX585" s="236"/>
      <c r="AY585" s="236"/>
      <c r="AZ585" s="236"/>
      <c r="BA585" s="236"/>
      <c r="BB585" s="236"/>
      <c r="BC585" s="236"/>
      <c r="BD585" s="236"/>
      <c r="BE585" s="236"/>
      <c r="BF585" s="236"/>
      <c r="BG585" s="236"/>
      <c r="BH585" s="236"/>
      <c r="BI585" s="236"/>
      <c r="BJ585" s="236"/>
      <c r="BK585" s="236"/>
      <c r="BL585" s="236"/>
      <c r="BM585" s="237">
        <v>110.96587962963</v>
      </c>
    </row>
    <row r="586" spans="1:65">
      <c r="A586" s="35"/>
      <c r="B586" s="19">
        <v>1</v>
      </c>
      <c r="C586" s="8">
        <v>5</v>
      </c>
      <c r="D586" s="238">
        <v>121</v>
      </c>
      <c r="E586" s="238">
        <v>109.33722222222222</v>
      </c>
      <c r="F586" s="235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  <c r="AG586" s="236"/>
      <c r="AH586" s="236"/>
      <c r="AI586" s="236"/>
      <c r="AJ586" s="236"/>
      <c r="AK586" s="236"/>
      <c r="AL586" s="236"/>
      <c r="AM586" s="236"/>
      <c r="AN586" s="236"/>
      <c r="AO586" s="236"/>
      <c r="AP586" s="236"/>
      <c r="AQ586" s="236"/>
      <c r="AR586" s="236"/>
      <c r="AS586" s="236"/>
      <c r="AT586" s="236"/>
      <c r="AU586" s="236"/>
      <c r="AV586" s="236"/>
      <c r="AW586" s="236"/>
      <c r="AX586" s="236"/>
      <c r="AY586" s="236"/>
      <c r="AZ586" s="236"/>
      <c r="BA586" s="236"/>
      <c r="BB586" s="236"/>
      <c r="BC586" s="236"/>
      <c r="BD586" s="236"/>
      <c r="BE586" s="236"/>
      <c r="BF586" s="236"/>
      <c r="BG586" s="236"/>
      <c r="BH586" s="236"/>
      <c r="BI586" s="236"/>
      <c r="BJ586" s="236"/>
      <c r="BK586" s="236"/>
      <c r="BL586" s="236"/>
      <c r="BM586" s="237">
        <v>18</v>
      </c>
    </row>
    <row r="587" spans="1:65">
      <c r="A587" s="35"/>
      <c r="B587" s="19">
        <v>1</v>
      </c>
      <c r="C587" s="8">
        <v>6</v>
      </c>
      <c r="D587" s="238">
        <v>111</v>
      </c>
      <c r="E587" s="238">
        <v>108.02</v>
      </c>
      <c r="F587" s="235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  <c r="AA587" s="236"/>
      <c r="AB587" s="236"/>
      <c r="AC587" s="236"/>
      <c r="AD587" s="236"/>
      <c r="AE587" s="236"/>
      <c r="AF587" s="236"/>
      <c r="AG587" s="236"/>
      <c r="AH587" s="236"/>
      <c r="AI587" s="236"/>
      <c r="AJ587" s="236"/>
      <c r="AK587" s="236"/>
      <c r="AL587" s="236"/>
      <c r="AM587" s="236"/>
      <c r="AN587" s="236"/>
      <c r="AO587" s="236"/>
      <c r="AP587" s="236"/>
      <c r="AQ587" s="236"/>
      <c r="AR587" s="236"/>
      <c r="AS587" s="236"/>
      <c r="AT587" s="236"/>
      <c r="AU587" s="236"/>
      <c r="AV587" s="236"/>
      <c r="AW587" s="236"/>
      <c r="AX587" s="236"/>
      <c r="AY587" s="236"/>
      <c r="AZ587" s="236"/>
      <c r="BA587" s="236"/>
      <c r="BB587" s="236"/>
      <c r="BC587" s="236"/>
      <c r="BD587" s="236"/>
      <c r="BE587" s="236"/>
      <c r="BF587" s="236"/>
      <c r="BG587" s="236"/>
      <c r="BH587" s="236"/>
      <c r="BI587" s="236"/>
      <c r="BJ587" s="236"/>
      <c r="BK587" s="236"/>
      <c r="BL587" s="236"/>
      <c r="BM587" s="239"/>
    </row>
    <row r="588" spans="1:65">
      <c r="A588" s="35"/>
      <c r="B588" s="20" t="s">
        <v>261</v>
      </c>
      <c r="C588" s="12"/>
      <c r="D588" s="240">
        <v>112.83333333333333</v>
      </c>
      <c r="E588" s="240">
        <v>109.09842592592592</v>
      </c>
      <c r="F588" s="235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  <c r="AG588" s="236"/>
      <c r="AH588" s="236"/>
      <c r="AI588" s="236"/>
      <c r="AJ588" s="236"/>
      <c r="AK588" s="236"/>
      <c r="AL588" s="236"/>
      <c r="AM588" s="236"/>
      <c r="AN588" s="236"/>
      <c r="AO588" s="236"/>
      <c r="AP588" s="236"/>
      <c r="AQ588" s="236"/>
      <c r="AR588" s="236"/>
      <c r="AS588" s="236"/>
      <c r="AT588" s="236"/>
      <c r="AU588" s="236"/>
      <c r="AV588" s="236"/>
      <c r="AW588" s="236"/>
      <c r="AX588" s="236"/>
      <c r="AY588" s="236"/>
      <c r="AZ588" s="236"/>
      <c r="BA588" s="236"/>
      <c r="BB588" s="236"/>
      <c r="BC588" s="236"/>
      <c r="BD588" s="236"/>
      <c r="BE588" s="236"/>
      <c r="BF588" s="236"/>
      <c r="BG588" s="236"/>
      <c r="BH588" s="236"/>
      <c r="BI588" s="236"/>
      <c r="BJ588" s="236"/>
      <c r="BK588" s="236"/>
      <c r="BL588" s="236"/>
      <c r="BM588" s="239"/>
    </row>
    <row r="589" spans="1:65">
      <c r="A589" s="35"/>
      <c r="B589" s="3" t="s">
        <v>262</v>
      </c>
      <c r="C589" s="33"/>
      <c r="D589" s="241">
        <v>111.5</v>
      </c>
      <c r="E589" s="241">
        <v>109.4986111111111</v>
      </c>
      <c r="F589" s="235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  <c r="AG589" s="236"/>
      <c r="AH589" s="236"/>
      <c r="AI589" s="236"/>
      <c r="AJ589" s="236"/>
      <c r="AK589" s="236"/>
      <c r="AL589" s="236"/>
      <c r="AM589" s="236"/>
      <c r="AN589" s="236"/>
      <c r="AO589" s="236"/>
      <c r="AP589" s="236"/>
      <c r="AQ589" s="236"/>
      <c r="AR589" s="236"/>
      <c r="AS589" s="236"/>
      <c r="AT589" s="236"/>
      <c r="AU589" s="236"/>
      <c r="AV589" s="236"/>
      <c r="AW589" s="236"/>
      <c r="AX589" s="236"/>
      <c r="AY589" s="236"/>
      <c r="AZ589" s="236"/>
      <c r="BA589" s="236"/>
      <c r="BB589" s="236"/>
      <c r="BC589" s="236"/>
      <c r="BD589" s="236"/>
      <c r="BE589" s="236"/>
      <c r="BF589" s="236"/>
      <c r="BG589" s="236"/>
      <c r="BH589" s="236"/>
      <c r="BI589" s="236"/>
      <c r="BJ589" s="236"/>
      <c r="BK589" s="236"/>
      <c r="BL589" s="236"/>
      <c r="BM589" s="239"/>
    </row>
    <row r="590" spans="1:65">
      <c r="A590" s="35"/>
      <c r="B590" s="3" t="s">
        <v>263</v>
      </c>
      <c r="C590" s="33"/>
      <c r="D590" s="241">
        <v>5.9469880331699558</v>
      </c>
      <c r="E590" s="241">
        <v>1.131279861711679</v>
      </c>
      <c r="F590" s="235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  <c r="AG590" s="236"/>
      <c r="AH590" s="236"/>
      <c r="AI590" s="236"/>
      <c r="AJ590" s="236"/>
      <c r="AK590" s="236"/>
      <c r="AL590" s="236"/>
      <c r="AM590" s="236"/>
      <c r="AN590" s="236"/>
      <c r="AO590" s="236"/>
      <c r="AP590" s="236"/>
      <c r="AQ590" s="236"/>
      <c r="AR590" s="236"/>
      <c r="AS590" s="236"/>
      <c r="AT590" s="236"/>
      <c r="AU590" s="236"/>
      <c r="AV590" s="236"/>
      <c r="AW590" s="236"/>
      <c r="AX590" s="236"/>
      <c r="AY590" s="236"/>
      <c r="AZ590" s="236"/>
      <c r="BA590" s="236"/>
      <c r="BB590" s="236"/>
      <c r="BC590" s="236"/>
      <c r="BD590" s="236"/>
      <c r="BE590" s="236"/>
      <c r="BF590" s="236"/>
      <c r="BG590" s="236"/>
      <c r="BH590" s="236"/>
      <c r="BI590" s="236"/>
      <c r="BJ590" s="236"/>
      <c r="BK590" s="236"/>
      <c r="BL590" s="236"/>
      <c r="BM590" s="239"/>
    </row>
    <row r="591" spans="1:65">
      <c r="A591" s="35"/>
      <c r="B591" s="3" t="s">
        <v>87</v>
      </c>
      <c r="C591" s="33"/>
      <c r="D591" s="13">
        <v>5.270595007240729E-2</v>
      </c>
      <c r="E591" s="13">
        <v>1.0369350905940468E-2</v>
      </c>
      <c r="F591" s="16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62"/>
    </row>
    <row r="592" spans="1:65">
      <c r="A592" s="35"/>
      <c r="B592" s="3" t="s">
        <v>264</v>
      </c>
      <c r="C592" s="33"/>
      <c r="D592" s="13">
        <v>1.6829080343762515E-2</v>
      </c>
      <c r="E592" s="13">
        <v>-1.6829080343769287E-2</v>
      </c>
      <c r="F592" s="16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62"/>
    </row>
    <row r="593" spans="1:65">
      <c r="A593" s="35"/>
      <c r="B593" s="53" t="s">
        <v>265</v>
      </c>
      <c r="C593" s="54"/>
      <c r="D593" s="52">
        <v>0.67</v>
      </c>
      <c r="E593" s="52">
        <v>0.67</v>
      </c>
      <c r="F593" s="16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62"/>
    </row>
    <row r="594" spans="1:65">
      <c r="B594" s="36"/>
      <c r="C594" s="20"/>
      <c r="D594" s="31"/>
      <c r="E594" s="31"/>
      <c r="BM594" s="62"/>
    </row>
    <row r="595" spans="1:65">
      <c r="BM595" s="62"/>
    </row>
    <row r="596" spans="1:65">
      <c r="BM596" s="62"/>
    </row>
    <row r="597" spans="1:65">
      <c r="BM597" s="62"/>
    </row>
    <row r="598" spans="1:65">
      <c r="BM598" s="62"/>
    </row>
    <row r="599" spans="1:65">
      <c r="BM599" s="62"/>
    </row>
    <row r="600" spans="1:65">
      <c r="BM600" s="62"/>
    </row>
    <row r="601" spans="1:65">
      <c r="BM601" s="62"/>
    </row>
    <row r="602" spans="1:65">
      <c r="BM602" s="62"/>
    </row>
    <row r="603" spans="1:65">
      <c r="BM603" s="62"/>
    </row>
    <row r="604" spans="1:65">
      <c r="BM604" s="62"/>
    </row>
    <row r="605" spans="1:65">
      <c r="BM605" s="62"/>
    </row>
    <row r="606" spans="1:65">
      <c r="BM606" s="62"/>
    </row>
    <row r="607" spans="1:65">
      <c r="BM607" s="62"/>
    </row>
    <row r="608" spans="1:65">
      <c r="BM608" s="62"/>
    </row>
    <row r="609" spans="65:65">
      <c r="BM609" s="62"/>
    </row>
    <row r="610" spans="65:65">
      <c r="BM610" s="62"/>
    </row>
    <row r="611" spans="65:65">
      <c r="BM611" s="62"/>
    </row>
    <row r="612" spans="65:65">
      <c r="BM612" s="62"/>
    </row>
    <row r="613" spans="65:65">
      <c r="BM613" s="62"/>
    </row>
    <row r="614" spans="65:65">
      <c r="BM614" s="62"/>
    </row>
    <row r="615" spans="65:65">
      <c r="BM615" s="62"/>
    </row>
    <row r="616" spans="65:65">
      <c r="BM616" s="62"/>
    </row>
    <row r="617" spans="65:65">
      <c r="BM617" s="62"/>
    </row>
    <row r="618" spans="65:65">
      <c r="BM618" s="62"/>
    </row>
    <row r="619" spans="65:65">
      <c r="BM619" s="62"/>
    </row>
    <row r="620" spans="65:65">
      <c r="BM620" s="62"/>
    </row>
    <row r="621" spans="65:65">
      <c r="BM621" s="62"/>
    </row>
    <row r="622" spans="65:65">
      <c r="BM622" s="62"/>
    </row>
    <row r="623" spans="65:65">
      <c r="BM623" s="62"/>
    </row>
    <row r="624" spans="65:65">
      <c r="BM624" s="62"/>
    </row>
    <row r="625" spans="65:65">
      <c r="BM625" s="62"/>
    </row>
    <row r="626" spans="65:65">
      <c r="BM626" s="62"/>
    </row>
    <row r="627" spans="65:65">
      <c r="BM627" s="62"/>
    </row>
    <row r="628" spans="65:65">
      <c r="BM628" s="62"/>
    </row>
    <row r="629" spans="65:65">
      <c r="BM629" s="62"/>
    </row>
    <row r="630" spans="65:65">
      <c r="BM630" s="62"/>
    </row>
    <row r="631" spans="65:65">
      <c r="BM631" s="62"/>
    </row>
    <row r="632" spans="65:65">
      <c r="BM632" s="62"/>
    </row>
    <row r="633" spans="65:65">
      <c r="BM633" s="62"/>
    </row>
    <row r="634" spans="65:65">
      <c r="BM634" s="62"/>
    </row>
    <row r="635" spans="65:65">
      <c r="BM635" s="62"/>
    </row>
    <row r="636" spans="65:65">
      <c r="BM636" s="62"/>
    </row>
    <row r="637" spans="65:65">
      <c r="BM637" s="62"/>
    </row>
    <row r="638" spans="65:65">
      <c r="BM638" s="62"/>
    </row>
    <row r="639" spans="65:65">
      <c r="BM639" s="62"/>
    </row>
    <row r="640" spans="65:65">
      <c r="BM640" s="62"/>
    </row>
    <row r="641" spans="65:65">
      <c r="BM641" s="62"/>
    </row>
    <row r="642" spans="65:65">
      <c r="BM642" s="62"/>
    </row>
    <row r="643" spans="65:65">
      <c r="BM643" s="63"/>
    </row>
    <row r="644" spans="65:65">
      <c r="BM644" s="64"/>
    </row>
    <row r="645" spans="65:65">
      <c r="BM645" s="64"/>
    </row>
    <row r="646" spans="65:65">
      <c r="BM646" s="64"/>
    </row>
    <row r="647" spans="65:65">
      <c r="BM647" s="64"/>
    </row>
    <row r="648" spans="65:65">
      <c r="BM648" s="64"/>
    </row>
    <row r="649" spans="65:65">
      <c r="BM649" s="64"/>
    </row>
    <row r="650" spans="65:65">
      <c r="BM650" s="64"/>
    </row>
    <row r="651" spans="65:65">
      <c r="BM651" s="64"/>
    </row>
    <row r="652" spans="65:65">
      <c r="BM652" s="64"/>
    </row>
    <row r="653" spans="65:65">
      <c r="BM653" s="64"/>
    </row>
    <row r="654" spans="65:65">
      <c r="BM654" s="64"/>
    </row>
    <row r="655" spans="65:65">
      <c r="BM655" s="64"/>
    </row>
    <row r="656" spans="65:65">
      <c r="BM656" s="64"/>
    </row>
    <row r="657" spans="65:65">
      <c r="BM657" s="64"/>
    </row>
    <row r="658" spans="65:65">
      <c r="BM658" s="64"/>
    </row>
    <row r="659" spans="65:65">
      <c r="BM659" s="64"/>
    </row>
    <row r="660" spans="65:65">
      <c r="BM660" s="64"/>
    </row>
    <row r="661" spans="65:65">
      <c r="BM661" s="64"/>
    </row>
    <row r="662" spans="65:65">
      <c r="BM662" s="64"/>
    </row>
    <row r="663" spans="65:65">
      <c r="BM663" s="64"/>
    </row>
    <row r="664" spans="65:65">
      <c r="BM664" s="64"/>
    </row>
    <row r="665" spans="65:65">
      <c r="BM665" s="64"/>
    </row>
    <row r="666" spans="65:65">
      <c r="BM666" s="64"/>
    </row>
    <row r="667" spans="65:65">
      <c r="BM667" s="64"/>
    </row>
    <row r="668" spans="65:65">
      <c r="BM668" s="64"/>
    </row>
    <row r="669" spans="65:65">
      <c r="BM669" s="64"/>
    </row>
    <row r="670" spans="65:65">
      <c r="BM670" s="64"/>
    </row>
    <row r="671" spans="65:65">
      <c r="BM671" s="64"/>
    </row>
    <row r="672" spans="65:65">
      <c r="BM672" s="64"/>
    </row>
    <row r="673" spans="65:65">
      <c r="BM673" s="64"/>
    </row>
    <row r="674" spans="65:65">
      <c r="BM674" s="64"/>
    </row>
    <row r="675" spans="65:65">
      <c r="BM675" s="64"/>
    </row>
    <row r="676" spans="65:65">
      <c r="BM676" s="64"/>
    </row>
    <row r="677" spans="65:65">
      <c r="BM677" s="64"/>
    </row>
  </sheetData>
  <dataConsolidate/>
  <conditionalFormatting sqref="B6:E11 B24:E29 B42:E47 B60:D65 B78:D83 B96:E101 B114:E119 B132:E137 B150:E155 B168:E173 B186:E191 B204:D209 B222:E227 B240:D245 B258:D263 B276:E281 B294:E299 B312:D317 B330:D335 B348:E353 B366:D371 B384:E389 B402:D407 B420:Q425 B438:D443 B456:E461 B474:E479 B492:E497 B510:E515 B528:E533 B546:E551 B564:D569 B582:E587">
    <cfRule type="expression" dxfId="20" priority="99">
      <formula>AND($B6&lt;&gt;$B5,NOT(ISBLANK(INDIRECT(Anlyt_LabRefThisCol))))</formula>
    </cfRule>
  </conditionalFormatting>
  <conditionalFormatting sqref="C2:E17 C20:E35 C38:E53 C56:D71 C74:D89 C92:E107 C110:E125 C128:E143 C146:E161 C164:E179 C182:E197 C200:D215 C218:E233 C236:D251 C254:D269 C272:E287 C290:E305 C308:D323 C326:D341 C344:E359 C362:D377 C380:E395 C398:D413 C416:Q431 C434:D449 C452:E467 C470:E485 C488:E503 C506:E521 C524:E539 C542:E557 C560:D575 C578:E593">
    <cfRule type="expression" dxfId="19" priority="97" stopIfTrue="1">
      <formula>AND(ISBLANK(INDIRECT(Anlyt_LabRefLastCol)),ISBLANK(INDIRECT(Anlyt_LabRefThisCol)))</formula>
    </cfRule>
    <cfRule type="expression" dxfId="18" priority="9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PF ICP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2022-09-01T04:09:44Z</dcterms:modified>
</cp:coreProperties>
</file>