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01d, 602c &amp; 509 Au-Cu-Ag CRMs JN1659\DataPacks\"/>
    </mc:Choice>
  </mc:AlternateContent>
  <xr:revisionPtr revIDLastSave="0" documentId="13_ncr:1_{C29D32FB-3B9C-47C1-9659-E7359CCEA43D}" xr6:coauthVersionLast="47" xr6:coauthVersionMax="47" xr10:uidLastSave="{00000000-0000-0000-0000-000000000000}"/>
  <bookViews>
    <workbookView xWindow="-120" yWindow="-120" windowWidth="29040" windowHeight="15720" tabRatio="920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0-50g" sheetId="47897" r:id="rId8"/>
    <sheet name="4-Acid" sheetId="47898" r:id="rId9"/>
    <sheet name="Aqua Regia" sheetId="47899" r:id="rId10"/>
    <sheet name="IRC" sheetId="47900" r:id="rId11"/>
    <sheet name="ALK" sheetId="47901" r:id="rId12"/>
    <sheet name="Fusion XRF" sheetId="47902" r:id="rId13"/>
    <sheet name="Thermograv" sheetId="47903" r:id="rId14"/>
    <sheet name="Laser Ablation" sheetId="47904" r:id="rId15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7" i="47895" s="1"/>
  <c r="J14" i="47895" l="1"/>
  <c r="J16" i="47895"/>
  <c r="J15" i="47895"/>
  <c r="J22" i="47895"/>
  <c r="J10" i="47895"/>
  <c r="J6" i="47895"/>
  <c r="J17" i="47895"/>
  <c r="J5" i="47895"/>
  <c r="J9" i="47895"/>
  <c r="J8" i="47895"/>
  <c r="J19" i="47895"/>
  <c r="J11" i="47895"/>
  <c r="J23" i="47895" s="1"/>
  <c r="J3" i="47895"/>
  <c r="J18" i="47895"/>
  <c r="J21" i="47895"/>
  <c r="J13" i="47895"/>
  <c r="J24" i="47895" s="1"/>
  <c r="J20" i="47895"/>
  <c r="J12" i="47895"/>
  <c r="J4" i="47895"/>
  <c r="J25" i="47895" l="1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B92536C-9F77-47B0-AF6E-DCAD231560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F3FE34DE-AFED-4C03-B37C-2B7A37EC2E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A4FDDF07-96C0-4D51-8912-F9255EA7B9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091FB2C0-9790-47FC-8570-B381CB2F24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CB893F4-06FD-4C1C-A877-60DD7119E6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CBA1D78-4B94-4639-A85D-90A04C58C3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3178DBD-3178-45DC-9760-6FE515FC67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23B4A76-9EAF-4531-9CD4-090E3A9480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A3F4D30-FAAA-4EA3-922C-02B9217979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545AD14-27AE-4DFD-B349-6FFEFEB8A9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BF7FD9B2-8EF1-4518-BD0C-8DA02B36AC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2A63A670-A183-4BB9-A87A-E3F7AB3225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805BEB38-2645-4291-AE41-5CCD8A9DFD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E7B8590A-A3EE-44B2-89BA-D1A8C2A609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D9E97831-D87F-464F-8CBA-695AB54C8F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F0E7488B-5F65-4135-BBF9-3B6F50E92A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B9B4781B-0D0C-41DE-BDF3-AB2EF5BF2C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4FA9601B-CF5B-4AA2-9524-6D54052C7C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D1C5A2B0-5013-4D36-93D9-A4FD9B5F07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3BB3B1BA-4C18-441F-87C2-FD69BC0201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60AA5D1B-A671-4D92-AEA3-6CC98BF56D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4E7B8045-EDDA-423C-B4A8-04465011AE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ADB0CC5B-9BBD-4F54-8A2B-CB9FC7EF19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D0A31A78-1714-45CB-8144-58C5F25C98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35C390F6-660D-4D4F-8E03-3541B02B48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4A2EEE26-AF5A-419D-907C-A3B37F198E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65D6B68C-F915-400E-A160-D9E7960EC5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E4940444-5CD9-46CE-8966-C107FA309A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892D6FFA-659E-46E2-8C4E-BF57A7CBA7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841822AC-79C9-4055-98BB-06AF3B7B5E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CD6839AE-BC92-408F-A193-2226FED62C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9629A072-BEF8-42D9-B977-53C9F29468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2F35B53A-36B9-4C91-B612-A98AAB42ED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3FEB63F3-1365-4DB2-AA1F-B587D857ED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E236EA44-F2E1-4F9F-85A0-A643F64D91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180279DD-FF2A-4E26-8BB2-05412FBD94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C002AABB-6272-479C-8130-2348E3B3CD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351EF0C9-2650-4858-BC34-84076F7AA0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B8559FED-8C3C-4AD6-9388-B952E31F7D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B6FB6CF6-5462-455A-B602-BAF73374F9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 xr:uid="{5AC61348-3320-4B70-8246-8591666071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 xr:uid="{E3F6551F-A662-4C22-8DFB-EDF10AF4FD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56C9E6AA-2E42-4510-AAE4-33EDA8357B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94DE4637-1930-4C8E-A10E-63BF1DFA03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 xr:uid="{F79802FC-AA7F-40A3-83C5-3B014F5C19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 xr:uid="{8BF50AC4-366E-486E-9518-6746ABAB60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 xr:uid="{A5BF81F9-39A0-448A-9481-60E03AE1AB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 xr:uid="{F9828362-66AB-4BB0-A877-FB4458F285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 shapeId="0" xr:uid="{43BDEDDC-9A15-42E7-A651-2F02C487E8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 xr:uid="{1CE030BB-1ECF-4924-A0D9-8554775D01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 shapeId="0" xr:uid="{C6162596-0E78-4B7D-A5D8-D415D2A33B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 xr:uid="{640499DD-DBD5-43B3-850C-63B4145A73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 xr:uid="{97320392-DD20-4253-8C75-B6D60596AA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 xr:uid="{AFB69073-6771-4D03-93FB-E0817EC394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 xr:uid="{6FFFBF0B-CDB8-488F-A0F7-9879A3DD62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 shapeId="0" xr:uid="{414E5D46-D5DC-47D0-B46C-26EF961FB8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 xr:uid="{180FDFF2-59B5-4CFA-9507-E5884E8534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 xr:uid="{4DB005A4-39C9-4CDB-90CA-EA65A98ED9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 xr:uid="{2C9CEDD2-3273-4C65-BB6C-C18F6600E6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 shapeId="0" xr:uid="{28C042B4-9B5E-4D3A-8FDE-541D7A65E2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 shapeId="0" xr:uid="{C1C80E9C-96DE-4C14-8FAF-3F0EDD3EB0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 shapeId="0" xr:uid="{C69B1124-FA8F-41CB-9F5A-3BF97C2589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 shapeId="0" xr:uid="{4C1F792B-D4DA-49F5-9383-B958AB3FB6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 shapeId="0" xr:uid="{883894D5-3B11-4F8F-88D8-EDB430A97C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 shapeId="0" xr:uid="{D8D06494-6A89-4EA1-BC39-026B76F80A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 xr:uid="{9A504065-40D0-433B-82E7-166EFA11A9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8E5492D-D679-4EE2-96FC-898FECCA27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28FF84B-B793-496C-934A-B373ABBC68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213F1658-37EB-41B8-AA21-6573B58317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1418747F-D8A2-47BA-B9AD-01B5B1C377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F00B2BAA-4B4B-42E4-98E2-1F126B1F83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4B1639C-9F39-4C54-823C-16489F0F46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CD660F51-9A22-4553-B69A-DAC3043F76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031885C6-3502-4919-BD6E-FFFC8BB187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DC8AE2FD-5846-470A-9A92-8D538D4838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00BC2C71-0161-4CE7-850E-E3B4E6551D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6BC2CAFA-0DE7-4DA6-A4C3-92097FBBEE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ED583DE3-7F01-4F7C-BE9F-6295131378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0ECAA494-1182-4C66-ADFB-4F19B93FE6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C40E2264-1038-453C-989D-E05E7D7407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7A1EA3D2-E5E8-4728-999F-66C5C78A5F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32376BFC-210B-492D-BF3A-474E910728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89913656-9425-49EC-A9E5-887BC78DC1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1AE3A82F-1FC7-45C5-9EC2-1FED5EBDFF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030B0DDD-6ED3-435E-B100-E71142A68F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323FC6AA-E8C1-4E21-87E1-7DA456525F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737E5234-067F-4F68-822E-51A4474415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D722C0C2-3F71-4FAF-BB4E-63FA2F0C14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C788B1DD-34F4-4486-B466-EAD1866F69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BB5CFCCB-004D-488E-A986-A822D57E54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7E0140B9-7C35-4BD6-9FC7-89E3F90B55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E444CC17-3671-4AD7-924F-7812B38CD3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1701F9A4-F1BC-448B-9FD4-C7A5DDC1C7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0135DACA-A141-4478-B7B1-C209550065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5438D4C7-46F5-4A61-BD27-7466CDD7AD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3AF747B9-BC01-43E4-810D-322E43BAE0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6D261975-FE88-4CB8-BB17-99A5D6F880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C7F226CA-D9F9-4372-ABAA-9128A54BFC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60E07BE3-FE70-4A4A-912E-79848EBC0F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B9F0C404-D18D-4DF0-96DF-DB80E1070C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 shapeId="0" xr:uid="{9E23B8A1-441C-4B8F-B9C8-C34F37ED12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A3124504-9DE3-4720-B8A6-02D01E7088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FCB44D9F-60C1-4858-908A-B8FDA166BB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E6E1847B-C918-4E8C-B9D5-309629FF0B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9D05DD3B-0421-4B11-BBC2-A23EF786BF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F27471FB-08CD-4CE1-93E4-F3354AB662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E285CB3E-48AC-439C-A9D3-987123E45C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8A3C87D2-8CF0-4708-A9E5-2C161A99C4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3C278909-9F36-4050-930A-BE5A64242F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1FEA6239-7167-4BCF-A320-241B707852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 xr:uid="{12C1DC12-1762-4F04-A367-801F461FE0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 xr:uid="{6F7CD820-6AF5-4AEF-B5C2-BD498045ED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 xr:uid="{8943026B-F0B6-4F84-ADDC-1DDE40A727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 shapeId="0" xr:uid="{0F08008C-8BF0-42A6-9B31-FB56DB9F9B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 xr:uid="{35B860FC-693B-4012-9F24-43FFDBC751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 xr:uid="{E5AA1799-6AEB-421B-8CF9-8FB6B0AF7C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 shapeId="0" xr:uid="{75ED9133-70E1-4FFC-AF1F-0E6EE3C63B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 xr:uid="{25800399-BDF6-4FE8-8D12-9A6821B6F9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 shapeId="0" xr:uid="{7645E86D-F66C-44A8-AEF0-848E450880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 xr:uid="{8B6A3E2D-7644-4E55-800A-BF3DE7BA20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 xr:uid="{CFB3B00D-1D96-4ECC-8EE2-7FD896B4B5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 xr:uid="{C3FC8F80-F301-4ADC-8E77-5255DFCD1A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A57BCA29-5DE7-40A0-B3F8-EA1C69481D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A030DDB1-9B57-4BF8-B2F7-67C4FF144A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B1CF7FF6-1213-42F8-A945-B37C86B2A1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4C0E7BCA-F76D-4A59-8BAA-DE7FF8340C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300A2B30-93B1-4B45-A74B-C4A4804529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 xr:uid="{EDC6413A-7D3D-454E-9AF5-5BFBBF35CE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9" authorId="0" shapeId="0" xr:uid="{16F4EBF9-D3D9-4F95-AFE6-E72D534441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7" authorId="0" shapeId="0" xr:uid="{532E26A0-1631-473A-9CBA-1131DF8D13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5" authorId="0" shapeId="0" xr:uid="{F638BABA-CE2F-4669-B6D4-673FEC4B69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534884C-05FD-437C-9F24-B45783408E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 shapeId="0" xr:uid="{081FB2C9-58E7-46FA-BE01-770737D90B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2B8ACC1-0505-450A-A584-45EB04C3E8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0C01802-8889-45AC-A038-3DE48086A5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35E12BF-7291-4853-BF30-2C2E6859AF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D3D85324-DA83-4533-BD61-E66552B394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C1E3AA93-10F5-4055-87FF-FCCB24E09D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D81C8F79-3EF8-4145-B708-6FF10E0D70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2073CBA5-FDB0-4E5C-95CC-861CA4A603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4A45938D-EE6D-4B2B-B556-8ACD770AAA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4BA86AA0-8AA6-4B0B-86C5-4A890A3515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82975348-98E8-4AC8-8FB6-DEDF0955BE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27827052-23E0-45A7-B653-A2E8A4D5E0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7C0D7467-CD64-4CCA-84B1-63ACDDDA95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B043B458-9AC1-48EE-A27A-FD2D5B4DEB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C0DD355-DB11-4E52-A7FB-264C48412E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94514344-CB2D-40B2-8E3A-74BC80871E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B64CC3EE-313A-4F98-8E7A-E645DBEDB0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7590A3C7-FDFD-4324-9782-401FCFB94E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735EA5A0-8F30-40D6-B3BF-85AB6B3EC5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BB56FB9A-30B2-4466-BE5F-A744542546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EA15A252-1C3B-4F2C-B050-CA74A3E6AF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577D7358-807D-462D-89D0-DAE2DF6581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4A619016-A24A-4D07-9FF9-1C1111FAC2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1C4FCB9-104E-48AF-AAF6-AA83D101C6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791E9EE2-A255-4E5B-B409-61EA4FEF49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E85C925D-143B-43D9-AD37-BB2705B7A3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B06E58A8-F04A-4FDC-96A4-36030FA2E1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10470650-6E4C-4554-932F-67425D5A8E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9C78552F-B530-4FAE-8648-4EF274E5E9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45B9D197-6E84-4F58-AE91-12DAB18F85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D536B196-E654-4F5B-8C1A-C40125BB9A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EB6B208A-24B3-4F03-9588-B31EDA1755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91490CD-606D-4DEC-9994-E32C345471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3EBB09CB-4D3C-4183-9BD0-5701D26F1C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DAC7899A-4949-42FE-B7CF-E7538DFFD6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2CC59B0F-8646-4984-8378-66B5CB59E3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C7B7B642-A20F-4385-AA5F-164773A214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67D7D4F0-9865-429D-9F12-D8836D4A25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872ECEE9-3E76-489A-8568-3C2679F029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15A1A58C-571E-43C7-88AE-81380D86DC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8D6EEB38-CE2A-4ED0-AEF3-24BA933E0B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1B3D105F-AD5A-4A22-8271-D1BFBB896B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68E2BCED-B0E3-42AE-A7C3-DC72E78E9E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8AE92DC5-4F6A-4076-9FB4-2DEB0A34A7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12AD6802-E3EA-4DDD-86D6-28E24B15B5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EDA2463D-B478-474B-9569-2D8984C470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92A126CF-4E01-424B-92A6-4CF7B94D76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E0977D60-068A-49FE-BEBF-3128F1488E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4E773318-2B52-4B40-A6BF-B1AF0BE04A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FD4F587B-9C4A-4C35-9ED9-2DDB631163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FDA7FF2-6EA7-46EF-8E5F-E2505FE391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49B7F8C7-51FA-46BB-9E25-1078107164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981C0F85-BA81-4B18-9D71-586C57745E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41782B04-5CB7-4F7C-B3D8-E962AB11D6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807D8CA8-CBFF-41BF-909F-9DFD2E4135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72B40FA0-A31B-4819-A63F-286231FECB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F9F0EE63-4B38-4149-9AAE-48524CF3D9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A4D53531-437B-4BCF-8A3B-C3FF6F7A82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0B29719A-A80D-4EC4-8765-2F48F9E36D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78A7D812-E097-4F85-9CC6-A9B4A360D4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62FB728E-E11D-4CAE-8F60-53714CCD11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598A26D5-9079-4104-B4CF-35FF85007C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3E20045F-9CE1-4DE9-B9DA-89F3680DD5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87B33504-31EE-4590-BBE9-72DD7AEC34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A930F83E-F206-45D5-96AC-87A598214D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<sst xmlns="http://schemas.openxmlformats.org/spreadsheetml/2006/main" count="15704" uniqueCount="671">
  <si>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</si>
  <si>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</si>
  <si>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</si>
  <si>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</si>
  <si>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</si>
  <si>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</si>
  <si>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</si>
  <si>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</si>
  <si>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</si>
  <si>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</si>
  <si>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</si>
  <si>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</si>
  <si>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</si>
  <si>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</si>
  <si>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</si>
  <si>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</si>
  <si>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</si>
  <si>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</si>
  <si>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</si>
  <si>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</si>
  <si>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</si>
  <si>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</si>
  <si>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</si>
  <si>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</si>
  <si>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</si>
  <si>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</si>
  <si>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</si>
  <si>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</si>
  <si>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</si>
  <si>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</si>
  <si>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</si>
  <si>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</si>
  <si>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</si>
  <si>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</si>
  <si>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</si>
  <si>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</si>
  <si>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</si>
  <si>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</si>
  <si>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</si>
  <si>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</si>
  <si>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</si>
  <si>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</si>
  <si>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</si>
  <si>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</si>
  <si>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</si>
  <si>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</si>
  <si>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</si>
  <si>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</si>
  <si>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</si>
  <si>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</si>
  <si>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</si>
  <si>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</si>
  <si>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</si>
  <si>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</si>
  <si>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</si>
  <si>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</si>
  <si>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</si>
  <si>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</si>
  <si>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</si>
  <si>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</si>
  <si>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</si>
  <si>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</si>
  <si>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</si>
  <si>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</si>
  <si>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</si>
  <si>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</si>
  <si>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</si>
  <si>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</si>
  <si>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</si>
  <si>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</si>
  <si>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</si>
  <si>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</si>
  <si>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</si>
  <si>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</si>
  <si>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</si>
  <si>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</si>
  <si>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</si>
  <si>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</si>
  <si>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</si>
  <si>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</si>
  <si>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</si>
  <si>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</si>
  <si>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</si>
  <si>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</si>
  <si>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</si>
  <si>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</si>
  <si>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</si>
  <si>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</si>
  <si>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</si>
  <si>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</si>
  <si>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</si>
  <si>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</si>
  <si>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</si>
  <si>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</si>
  <si>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</si>
  <si>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</si>
  <si>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</si>
  <si>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</si>
  <si>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</si>
  <si>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</si>
  <si>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</si>
  <si>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</si>
  <si>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</si>
  <si>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</si>
  <si>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</si>
  <si>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</si>
  <si>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</si>
  <si>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</si>
  <si>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</si>
  <si>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</si>
  <si>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</si>
  <si>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</si>
  <si>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</si>
  <si>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</si>
  <si>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</si>
  <si>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</si>
  <si>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</si>
  <si>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</si>
  <si>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</si>
  <si>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</si>
  <si>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</si>
  <si>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</si>
  <si>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</si>
  <si>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</si>
  <si>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</si>
  <si>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</si>
  <si>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</si>
  <si>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</si>
  <si>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</si>
  <si>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</si>
  <si>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</si>
  <si>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</si>
  <si>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</si>
  <si>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</si>
  <si>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</si>
  <si>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</si>
  <si>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</si>
  <si>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</si>
  <si>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</si>
  <si>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</si>
  <si>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</si>
  <si>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</si>
  <si>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</si>
  <si>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</si>
  <si>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</si>
  <si>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</si>
  <si>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</si>
  <si>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</si>
  <si>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</si>
  <si>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</si>
  <si>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</si>
  <si>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</si>
  <si>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</si>
  <si>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</si>
  <si>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</si>
  <si>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</si>
  <si>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</si>
  <si>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</si>
  <si>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</si>
  <si>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</si>
  <si>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</si>
  <si>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</si>
  <si>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</si>
  <si>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</si>
  <si>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</si>
  <si>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</si>
  <si>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</si>
  <si>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</si>
  <si>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</si>
  <si>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</si>
  <si>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</si>
  <si>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</si>
  <si>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</si>
  <si>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</si>
  <si>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</si>
  <si>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</si>
  <si>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</si>
  <si>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</si>
  <si>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</si>
  <si>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</si>
  <si>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</si>
  <si>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</si>
  <si>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</si>
  <si>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</si>
  <si>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</si>
  <si>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</si>
  <si>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</si>
  <si>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</si>
  <si>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</si>
  <si>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</si>
  <si>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</si>
  <si>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</si>
  <si>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</si>
  <si>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</si>
  <si>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</si>
  <si>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ACTAn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</si>
  <si>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</si>
  <si>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</si>
  <si>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</si>
  <si>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</si>
  <si>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</si>
  <si>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</si>
  <si>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</si>
  <si>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</si>
  <si>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</si>
  <si>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</si>
  <si>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Aqua Regia Digestion (sample weights 10-50g)</t>
  </si>
  <si>
    <t>&lt; 0.005</t>
  </si>
  <si>
    <t>Aqua Regia Digestion</t>
  </si>
  <si>
    <t>Laser Ablation ICP-MS</t>
  </si>
  <si>
    <t>Pb Fire Assay</t>
  </si>
  <si>
    <t>&lt; 0.002</t>
  </si>
  <si>
    <t>Alkaline Leach</t>
  </si>
  <si>
    <t>S-(Sulphate)</t>
  </si>
  <si>
    <t>S-(Sulphide)</t>
  </si>
  <si>
    <t>Au, ppm</t>
  </si>
  <si>
    <t>Ag, ppm</t>
  </si>
  <si>
    <t>As, ppm</t>
  </si>
  <si>
    <t>Ba, wt.%</t>
  </si>
  <si>
    <t>Bi, ppm</t>
  </si>
  <si>
    <t>Cd, ppm</t>
  </si>
  <si>
    <t>Cu, wt.%</t>
  </si>
  <si>
    <t>Er, ppm</t>
  </si>
  <si>
    <t>Ge, ppm</t>
  </si>
  <si>
    <t>Re, ppm</t>
  </si>
  <si>
    <t>S, wt.%</t>
  </si>
  <si>
    <t>Sb, ppm</t>
  </si>
  <si>
    <t>Se, ppm</t>
  </si>
  <si>
    <t>Te, ppm</t>
  </si>
  <si>
    <t>W, ppm</t>
  </si>
  <si>
    <t>B, ppm</t>
  </si>
  <si>
    <t>Hg, ppm</t>
  </si>
  <si>
    <t>S-(Sulphate), wt.%</t>
  </si>
  <si>
    <t>S-(Sulphide), wt.%</t>
  </si>
  <si>
    <t>Lab</t>
  </si>
  <si>
    <t>No</t>
  </si>
  <si>
    <t>1.00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</si>
  <si>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</si>
  <si>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</si>
  <si>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</si>
  <si>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</si>
  <si>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</si>
  <si>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</si>
  <si>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</si>
  <si>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</si>
  <si>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</si>
  <si>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</si>
  <si>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</si>
  <si>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</si>
  <si>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</si>
  <si>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</si>
  <si>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</si>
  <si>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</si>
  <si>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</si>
  <si>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</si>
  <si>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</si>
  <si>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</si>
  <si>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</si>
  <si>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</si>
  <si>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</si>
  <si>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</si>
  <si>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</si>
  <si>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</si>
  <si>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</si>
  <si>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</si>
  <si>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</si>
  <si>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FA*AAS</t>
  </si>
  <si>
    <t>FA*OES</t>
  </si>
  <si>
    <t>FA*MS</t>
  </si>
  <si>
    <t>1.0g</t>
  </si>
  <si>
    <t>40g</t>
  </si>
  <si>
    <t>15g</t>
  </si>
  <si>
    <t>50g</t>
  </si>
  <si>
    <t>Mean</t>
  </si>
  <si>
    <t>Median</t>
  </si>
  <si>
    <t>Std Dev.</t>
  </si>
  <si>
    <t>PDM3</t>
  </si>
  <si>
    <t>Z-Score (Absolute)</t>
  </si>
  <si>
    <t>NA</t>
  </si>
  <si>
    <t>2.21</t>
  </si>
  <si>
    <t>AR*AAS</t>
  </si>
  <si>
    <t>AR*MS</t>
  </si>
  <si>
    <t>10g</t>
  </si>
  <si>
    <t>&gt; 0.5</t>
  </si>
  <si>
    <t>Indicative</t>
  </si>
  <si>
    <t>4A*MS</t>
  </si>
  <si>
    <t>4A*OES/MS</t>
  </si>
  <si>
    <t>4A*AAS</t>
  </si>
  <si>
    <t>&gt; 0.1</t>
  </si>
  <si>
    <t>Results from laboratories 2.13, 2.23 and 2.25 were removed due to their 1 ppm reading resolution.</t>
  </si>
  <si>
    <t>Results from laboratories 2.08, 2.14 and 2.29 were removed due to their 1 ppm reading resolution.</t>
  </si>
  <si>
    <t>&lt; 25</t>
  </si>
  <si>
    <t>Results from laboratory 2.30 were removed due to their 1 ppm reading resolution.</t>
  </si>
  <si>
    <t>Results from laboratories 2.10, 2.13, 2.14 and 2.25 were removed due to their 0.1 ppm reading resolution.</t>
  </si>
  <si>
    <t>Results from laboratory 2.25 were removed due to their 0.1 ppm reading resolution.</t>
  </si>
  <si>
    <t>&lt; 0.05</t>
  </si>
  <si>
    <t>Results from laboratories 2.02, 2.08, 2.10, 2.22, 2.23, 2.24 and 2.28 were removed due to their 0.1 ppm reading resolution.</t>
  </si>
  <si>
    <t>Results from laboratories 2.13, 2.14 and 2.25 were removed due to their 0.1 ppm reading resolution.</t>
  </si>
  <si>
    <t>Results from laboratory 2.14 &amp; 2.29 were removed due to their 0.1 ppm reading resolution.</t>
  </si>
  <si>
    <t>Results from laboratory 2.29 were removed due to their 10 ppm reading resolution.</t>
  </si>
  <si>
    <t>Results from laboratory 2.14 were removed due to their 1 ppm reading resolution.</t>
  </si>
  <si>
    <t>Results from laboratories 2.07, 2.08, 2.10, 2.14, 2.22 and 2.29 were removed due to their 1 ppm reading resolution.</t>
  </si>
  <si>
    <t>&lt; 0.001</t>
  </si>
  <si>
    <t>&lt; 0.003</t>
  </si>
  <si>
    <t>Results from laboratories 2.14 and 2.25 were removed due to their 0.1 ppm reading resolution.</t>
  </si>
  <si>
    <t>&lt; 20</t>
  </si>
  <si>
    <t>&lt; 0.3</t>
  </si>
  <si>
    <t>AR*OES/MS</t>
  </si>
  <si>
    <t>AR*OES</t>
  </si>
  <si>
    <t>0.5g</t>
  </si>
  <si>
    <t>0.2g</t>
  </si>
  <si>
    <t>0.25g</t>
  </si>
  <si>
    <t>01g</t>
  </si>
  <si>
    <t>0.4g</t>
  </si>
  <si>
    <t>Results from laboratories 2.08, 2.10, 2.14, 2.24 and 2.30 were removed due to their 0.1 ppm reading resolution._x000D_
Results from laboratory 2.09 were removed due to their 1 ppm reading resolution.</t>
  </si>
  <si>
    <t>Results from laboratory 2.14 were removed due to their 0.1 ppm reading resolution.</t>
  </si>
  <si>
    <t>Results from laboratory 2.23 were removed due to their 1 ppm reading resolution.</t>
  </si>
  <si>
    <t>&lt; 0.5</t>
  </si>
  <si>
    <t>Results from laboratory 2.02 were removed due to their 0.1 ppm reading resolution.</t>
  </si>
  <si>
    <t>Results from laboratories 2.02 and 2.14 were removed due to their 0.1 ppm reading resolution.</t>
  </si>
  <si>
    <t>Results from laboratory 2.29 were removed due to their 0.1 ppm reading resolution.</t>
  </si>
  <si>
    <t>Results from laboratories 2.06 and 2.23 were removed due to their 1 ppm reading resolution.</t>
  </si>
  <si>
    <t>Results from laboratories 2.06, 2.24 and 2.30 were removed due to their 1 ppm reading resolution.</t>
  </si>
  <si>
    <t>Results from laboratories 2.08, 2.09, 2.14 and 2.23 were removed due to their 0.1 ppm reading resolution.</t>
  </si>
  <si>
    <t>Results from laboratories 2.08 and 2.29 were removed due to their 1 ppm reading resolution.</t>
  </si>
  <si>
    <t>Results from laboratories 2.01, 2.02, 2.07, 2.08, 2.10, 2.22, 2.24, 2.29 and 2.30 were removed due to their 1 ppm reading resolution.</t>
  </si>
  <si>
    <t>Results from laboratory 2.29 were removed due to their 1 ppm reading resolution.</t>
  </si>
  <si>
    <t>Results from laboratories 2.08, 2.09, 2.14, 2.23, 2.24, 2.25 and 2.29 were removed due to their 0.1 ppm reading resolution.</t>
  </si>
  <si>
    <t>BV Geo</t>
  </si>
  <si>
    <t>IRC-x*Calc</t>
  </si>
  <si>
    <t>HCl*OES</t>
  </si>
  <si>
    <t>Na2CO3*IRC</t>
  </si>
  <si>
    <t>Na2CO3*GRAV</t>
  </si>
  <si>
    <t>Na2CO3*OES</t>
  </si>
  <si>
    <t>HCl*IRC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</si>
  <si>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</si>
  <si>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</si>
  <si>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</si>
  <si>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</si>
  <si>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</si>
  <si>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</si>
  <si>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</si>
  <si>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</si>
  <si>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</si>
  <si>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</si>
  <si>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</si>
  <si>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</si>
  <si>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</si>
  <si>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</si>
  <si>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</si>
  <si>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</si>
  <si>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</si>
  <si>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</si>
  <si>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</si>
  <si>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</si>
  <si>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</si>
  <si>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hydrochloric acid digestion with infrared combustion</t>
  </si>
  <si>
    <t>hydrochloric acid digest with inductively coupled plasma optical emission spectroscopy</t>
  </si>
  <si>
    <t>instrumental neutron activation analysis</t>
  </si>
  <si>
    <t>infrared combustion</t>
  </si>
  <si>
    <t>calculation by difference from IRC total value</t>
  </si>
  <si>
    <t>loss on ignition by thermogravimetric analysis</t>
  </si>
  <si>
    <t>sodium carbonate dissolution with gravimetric finish</t>
  </si>
  <si>
    <t>sodium carbonate leach with infrared combustion</t>
  </si>
  <si>
    <t>sodium carbonate solution with Optical Emmision Spectrometry [aka: A(tomic)ES, ICP-OES] finish</t>
  </si>
  <si>
    <t>Alex Stewart International, Mendoza, Argentina</t>
  </si>
  <si>
    <t>ALS, Lima, Peru</t>
  </si>
  <si>
    <t>ALS, Loughrea, Galway, Ireland</t>
  </si>
  <si>
    <t>ALS, Malaga, WA, Australia</t>
  </si>
  <si>
    <t>American Assay Laboratories, Sparks, Nevada, USA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</si>
  <si>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</si>
  <si>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</si>
  <si>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</si>
  <si>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</si>
  <si>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CERTIMIN, Lima, Peru</t>
  </si>
  <si>
    <t>ESAN Istanbul, Istanbul, Turkey</t>
  </si>
  <si>
    <t>Inspectorate (BV), Lima, Peru</t>
  </si>
  <si>
    <t>Intertek, Cupang, Muntinlupa, Philippines</t>
  </si>
  <si>
    <t>Intertek, Perth, WA, Australia</t>
  </si>
  <si>
    <t>Intertek Genalysis, Adelaide, SA, Australia</t>
  </si>
  <si>
    <t>Intertek Minerals Ltd, Tarkwa, Western Region, Ghana</t>
  </si>
  <si>
    <t>Paragon Geochemical Laboratories, Sparks, Nevada, USA</t>
  </si>
  <si>
    <t>PT Geoservices Ltd, Cikarang, Jakarta Raya, Indonesia</t>
  </si>
  <si>
    <t>PT Intertek Utama Services, Jakarta Timur, DKI Jakarta, Indonesia</t>
  </si>
  <si>
    <t>Saskatchewan Research Council, Saskatoon, Saskatchewan, Canada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</si>
  <si>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</si>
  <si>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</si>
  <si>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</si>
  <si>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</si>
  <si>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Mineral Services, Townsville, QLD, Australia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</si>
  <si>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</si>
  <si>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</si>
  <si>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</si>
  <si>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</si>
  <si>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</si>
  <si>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</si>
  <si>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</si>
  <si>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</si>
  <si>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</si>
  <si>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</si>
  <si>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</si>
  <si>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</si>
  <si>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</si>
  <si>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</si>
  <si>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</si>
  <si>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(wt.%)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</si>
  <si>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</si>
  <si>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</si>
  <si>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</si>
  <si>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</si>
  <si>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</si>
  <si>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</si>
  <si>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</si>
  <si>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</si>
  <si>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</si>
  <si>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</si>
  <si>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</si>
  <si>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</si>
  <si>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</si>
  <si>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</si>
  <si>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</si>
  <si>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</si>
  <si>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</si>
  <si>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</si>
  <si>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</si>
  <si>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</si>
  <si>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</si>
  <si>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</si>
  <si>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</si>
  <si>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</si>
  <si>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</si>
  <si>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</si>
  <si>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</si>
  <si>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</si>
  <si>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</si>
  <si>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</si>
  <si>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</si>
  <si>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</si>
  <si>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</si>
  <si>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</si>
  <si>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</si>
  <si>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</si>
  <si>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</si>
  <si>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</si>
  <si>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</si>
  <si>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</si>
  <si>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</si>
  <si>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</si>
  <si>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</si>
  <si>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</si>
  <si>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</si>
  <si>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</si>
  <si>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</si>
  <si>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</si>
  <si>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</si>
  <si>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</si>
  <si>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</si>
  <si>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</si>
  <si>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</si>
  <si>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</si>
  <si>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</si>
  <si>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</si>
  <si>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</si>
  <si>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Ba, Barium (ppm)</t>
  </si>
  <si>
    <t>Hg, Mercury (ppm)</t>
  </si>
  <si>
    <r>
      <t>S-(Sulphide), Sulphur as S</t>
    </r>
    <r>
      <rPr>
        <vertAlign val="superscript"/>
        <sz val="10"/>
        <color theme="10"/>
        <rFont val="Arial"/>
        <family val="2"/>
      </rPr>
      <t>2-</t>
    </r>
    <r>
      <rPr>
        <sz val="10"/>
        <color theme="10"/>
        <rFont val="Arial"/>
        <family val="2"/>
      </rPr>
      <t xml:space="preserve"> (wt.%)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</si>
  <si>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</si>
  <si>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601d (Certified Value 0.817 ppm)</t>
  </si>
  <si>
    <t>Analytical results for Au in OREAS 601d (Certified Value 0.815 ppm)</t>
  </si>
  <si>
    <t>Analytical results for Pt in OREAS 601d (Indicative Value 20 ppb)</t>
  </si>
  <si>
    <t>Analytical results for Ru in OREAS 601d (Indicative Value &lt; 0.005 ppm)</t>
  </si>
  <si>
    <t>Analytical results for Ag in OREAS 601d (Certified Value 50.4 ppm)</t>
  </si>
  <si>
    <t>Analytical results for Al in OREAS 601d (Certified Value 7.13 wt.%)</t>
  </si>
  <si>
    <t>Analytical results for As in OREAS 601d (Certified Value 683 ppm)</t>
  </si>
  <si>
    <t>Analytical results for B in OREAS 601d (Indicative Value 8.67 ppm)</t>
  </si>
  <si>
    <t>Analytical results for Ba in OREAS 601d (Certified Value 0.205 wt.%)</t>
  </si>
  <si>
    <t>Analytical results for Be in OREAS 601d (Certified Value 2.38 ppm)</t>
  </si>
  <si>
    <t>Analytical results for Bi in OREAS 601d (Certified Value 23 ppm)</t>
  </si>
  <si>
    <t>Analytical results for Ca in OREAS 601d (Certified Value 0.738 wt.%)</t>
  </si>
  <si>
    <t>Analytical results for Cd in OREAS 601d (Certified Value 9.7 ppm)</t>
  </si>
  <si>
    <t>Analytical results for Ce in OREAS 601d (Certified Value 74 ppm)</t>
  </si>
  <si>
    <t>Analytical results for Co in OREAS 601d (Certified Value 4.02 ppm)</t>
  </si>
  <si>
    <t>Analytical results for Cr in OREAS 601d (Certified Value 18.2 ppm)</t>
  </si>
  <si>
    <t>Analytical results for Cs in OREAS 601d (Certified Value 5.81 ppm)</t>
  </si>
  <si>
    <t>Analytical results for Cu in OREAS 601d (Certified Value 0.107 wt.%)</t>
  </si>
  <si>
    <t>Analytical results for Dy in OREAS 601d (Certified Value 3.1 ppm)</t>
  </si>
  <si>
    <t>Analytical results for Er in OREAS 601d (Certified Value 1.14 ppm)</t>
  </si>
  <si>
    <t>Analytical results for Eu in OREAS 601d (Certified Value 1.3 ppm)</t>
  </si>
  <si>
    <t>Analytical results for Fe in OREAS 601d (Certified Value 2.39 wt.%)</t>
  </si>
  <si>
    <t>Analytical results for Ga in OREAS 601d (Certified Value 20.1 ppm)</t>
  </si>
  <si>
    <t>Analytical results for Gd in OREAS 601d (Certified Value 4.93 ppm)</t>
  </si>
  <si>
    <t>Analytical results for Ge in OREAS 601d (Certified Value 0.16 ppm)</t>
  </si>
  <si>
    <t>Analytical results for Hf in OREAS 601d (Certified Value 4.71 ppm)</t>
  </si>
  <si>
    <t>Analytical results for Hg in OREAS 601d (Indicative Value 0.15 ppm)</t>
  </si>
  <si>
    <t>Analytical results for Ho in OREAS 601d (Certified Value 0.45 ppm)</t>
  </si>
  <si>
    <t>Analytical results for In in OREAS 601d (Certified Value 0.52 ppm)</t>
  </si>
  <si>
    <t>Analytical results for K in OREAS 601d (Certified Value 4.3 wt.%)</t>
  </si>
  <si>
    <t>Analytical results for La in OREAS 601d (Certified Value 37.6 ppm)</t>
  </si>
  <si>
    <t>Analytical results for Li in OREAS 601d (Certified Value 26.8 ppm)</t>
  </si>
  <si>
    <t>Analytical results for Lu in OREAS 601d (Certified Value 0.12 ppm)</t>
  </si>
  <si>
    <t>Analytical results for Mg in OREAS 601d (Certified Value 0.168 wt.%)</t>
  </si>
  <si>
    <t>Analytical results for Mn in OREAS 601d (Certified Value 0.025 wt.%)</t>
  </si>
  <si>
    <t>Analytical results for Mo in OREAS 601d (Certified Value 7.32 ppm)</t>
  </si>
  <si>
    <t>Analytical results for Na in OREAS 601d (Certified Value 1.63 wt.%)</t>
  </si>
  <si>
    <t>Analytical results for Nb in OREAS 601d (Certified Value 14.1 ppm)</t>
  </si>
  <si>
    <t>Analytical results for Nd in OREAS 601d (Certified Value 31.9 ppm)</t>
  </si>
  <si>
    <t>Analytical results for Ni in OREAS 601d (Certified Value 7.22 ppm)</t>
  </si>
  <si>
    <t>Analytical results for P in OREAS 601d (Certified Value 0.039 wt.%)</t>
  </si>
  <si>
    <t>Analytical results for Pb in OREAS 601d (Certified Value 986 ppm)</t>
  </si>
  <si>
    <t>Analytical results for Pr in OREAS 601d (Certified Value 8.52 ppm)</t>
  </si>
  <si>
    <t>Analytical results for Rb in OREAS 601d (Certified Value 201 ppm)</t>
  </si>
  <si>
    <t>Analytical results for Re in OREAS 601d (Certified Value &lt; 0.002 ppm)</t>
  </si>
  <si>
    <t>Analytical results for S in OREAS 601d (Certified Value 0.991 wt.%)</t>
  </si>
  <si>
    <t>Analytical results for Sb in OREAS 601d (Certified Value 40.7 ppm)</t>
  </si>
  <si>
    <t>Analytical results for Sc in OREAS 601d (Certified Value 4.88 ppm)</t>
  </si>
  <si>
    <t>Analytical results for Se in OREAS 601d (Certified Value 4.05 ppm)</t>
  </si>
  <si>
    <t>Analytical results for Sm in OREAS 601d (Certified Value 6.13 ppm)</t>
  </si>
  <si>
    <t>Analytical results for Sn in OREAS 601d (Certified Value 4.86 ppm)</t>
  </si>
  <si>
    <t>Analytical results for Sr in OREAS 601d (Certified Value 224 ppm)</t>
  </si>
  <si>
    <t>Analytical results for Ta in OREAS 601d (Certified Value 1.06 ppm)</t>
  </si>
  <si>
    <t>Analytical results for Tb in OREAS 601d (Certified Value 0.62 ppm)</t>
  </si>
  <si>
    <t>Analytical results for Te in OREAS 601d (Certified Value 4.58 ppm)</t>
  </si>
  <si>
    <t>Analytical results for Th in OREAS 601d (Certified Value 12.3 ppm)</t>
  </si>
  <si>
    <t>Analytical results for Ti in OREAS 601d (Certified Value 0.181 wt.%)</t>
  </si>
  <si>
    <t>Analytical results for Tl in OREAS 601d (Certified Value 3.96 ppm)</t>
  </si>
  <si>
    <t>Analytical results for Tm in OREAS 601d (Certified Value 0.15 ppm)</t>
  </si>
  <si>
    <t>Analytical results for U in OREAS 601d (Certified Value 4.24 ppm)</t>
  </si>
  <si>
    <t>Analytical results for V in OREAS 601d (Certified Value 23.5 ppm)</t>
  </si>
  <si>
    <t>Analytical results for W in OREAS 601d (Certified Value 2.77 ppm)</t>
  </si>
  <si>
    <t>Analytical results for Y in OREAS 601d (Certified Value 13.4 ppm)</t>
  </si>
  <si>
    <t>Analytical results for Yb in OREAS 601d (Certified Value 0.9 ppm)</t>
  </si>
  <si>
    <t>Analytical results for Zn in OREAS 601d (Certified Value 973 ppm)</t>
  </si>
  <si>
    <t>Analytical results for Zr in OREAS 601d (Certified Value 164 ppm)</t>
  </si>
  <si>
    <t>Analytical results for Ag in OREAS 601d (Certified Value 50 ppm)</t>
  </si>
  <si>
    <t>Analytical results for Al in OREAS 601d (Certified Value 0.633 wt.%)</t>
  </si>
  <si>
    <t>Analytical results for As in OREAS 601d (Certified Value 678 ppm)</t>
  </si>
  <si>
    <t>Analytical results for B in OREAS 601d (Certified Value &lt; 10 ppm)</t>
  </si>
  <si>
    <t>Analytical results for Ba in OREAS 601d (Certified Value 193 ppm)</t>
  </si>
  <si>
    <t>Analytical results for Be in OREAS 601d (Certified Value 0.58 ppm)</t>
  </si>
  <si>
    <t>Analytical results for Bi in OREAS 601d (Certified Value 23.6 ppm)</t>
  </si>
  <si>
    <t>Analytical results for Ca in OREAS 601d (Certified Value 0.575 wt.%)</t>
  </si>
  <si>
    <t>Analytical results for Cd in OREAS 601d (Certified Value 9.59 ppm)</t>
  </si>
  <si>
    <t>Analytical results for Ce in OREAS 601d (Certified Value 38.3 ppm)</t>
  </si>
  <si>
    <t>Analytical results for Co in OREAS 601d (Certified Value 3.6 ppm)</t>
  </si>
  <si>
    <t>Analytical results for Cr in OREAS 601d (Certified Value 17 ppm)</t>
  </si>
  <si>
    <t>Analytical results for Cs in OREAS 601d (Certified Value 1.48 ppm)</t>
  </si>
  <si>
    <t>Analytical results for Dy in OREAS 601d (Certified Value 1.51 ppm)</t>
  </si>
  <si>
    <t>Analytical results for Er in OREAS 601d (Certified Value 0.48 ppm)</t>
  </si>
  <si>
    <t>Analytical results for Eu in OREAS 601d (Certified Value 0.55 ppm)</t>
  </si>
  <si>
    <t>Analytical results for Fe in OREAS 601d (Certified Value 1.92 wt.%)</t>
  </si>
  <si>
    <t>Analytical results for Ga in OREAS 601d (Certified Value 3.17 ppm)</t>
  </si>
  <si>
    <t>Analytical results for Gd in OREAS 601d (Certified Value 2.55 ppm)</t>
  </si>
  <si>
    <t>Analytical results for Ge in OREAS 601d (Indicative Value 0.082 ppm)</t>
  </si>
  <si>
    <t>Analytical results for Hf in OREAS 601d (Certified Value 0.88 ppm)</t>
  </si>
  <si>
    <t>Analytical results for Hg in OREAS 601d (Certified Value 0.16 ppm)</t>
  </si>
  <si>
    <t>Analytical results for Ho in OREAS 601d (Certified Value 0.22 ppm)</t>
  </si>
  <si>
    <t>Analytical results for In in OREAS 601d (Certified Value 0.46 ppm)</t>
  </si>
  <si>
    <t>Analytical results for K in OREAS 601d (Certified Value 0.352 wt.%)</t>
  </si>
  <si>
    <t>Analytical results for La in OREAS 601d (Certified Value 19.1 ppm)</t>
  </si>
  <si>
    <t>Analytical results for Li in OREAS 601d (Certified Value 6.07 ppm)</t>
  </si>
  <si>
    <t>Analytical results for Lu in OREAS 601d (Certified Value 0.044 ppm)</t>
  </si>
  <si>
    <t>Analytical results for Mg in OREAS 601d (Certified Value 0.086 wt.%)</t>
  </si>
  <si>
    <t>Analytical results for Mn in OREAS 601d (Certified Value 0.02 wt.%)</t>
  </si>
  <si>
    <t>Analytical results for Mo in OREAS 601d (Certified Value 6.72 ppm)</t>
  </si>
  <si>
    <t>Analytical results for Na in OREAS 601d (Certified Value 0.046 wt.%)</t>
  </si>
  <si>
    <t>Analytical results for Nb in OREAS 601d (Indicative Value 0.36 ppm)</t>
  </si>
  <si>
    <t>Analytical results for Nd in OREAS 601d (Certified Value 16.3 ppm)</t>
  </si>
  <si>
    <t>Analytical results for Ni in OREAS 601d (Certified Value 6.91 ppm)</t>
  </si>
  <si>
    <t>Analytical results for P in OREAS 601d (Certified Value 0.027 wt.%)</t>
  </si>
  <si>
    <t>Analytical results for Pb in OREAS 601d (Certified Value 930 ppm)</t>
  </si>
  <si>
    <t>Analytical results for Pd in OREAS 601d (Indicative Value 14.7 ppb)</t>
  </si>
  <si>
    <t>Analytical results for Pr in OREAS 601d (Indicative Value 4.53 ppm)</t>
  </si>
  <si>
    <t>Analytical results for Rb in OREAS 601d (Certified Value 17.6 ppm)</t>
  </si>
  <si>
    <t>Analytical results for Re in OREAS 601d (Certified Value 0.001 ppm)</t>
  </si>
  <si>
    <t>Analytical results for S in OREAS 601d (Certified Value 0.848 wt.%)</t>
  </si>
  <si>
    <t>Analytical results for Sb in OREAS 601d (Certified Value 32.2 ppm)</t>
  </si>
  <si>
    <t>Analytical results for Sc in OREAS 601d (Certified Value 1.22 ppm)</t>
  </si>
  <si>
    <t>Analytical results for Se in OREAS 601d (Certified Value 3.7 ppm)</t>
  </si>
  <si>
    <t>Analytical results for Sm in OREAS 601d (Certified Value 3.13 ppm)</t>
  </si>
  <si>
    <t>Analytical results for Sn in OREAS 601d (Certified Value 2.27 ppm)</t>
  </si>
  <si>
    <t>Analytical results for Sr in OREAS 601d (Certified Value 40 ppm)</t>
  </si>
  <si>
    <t>Analytical results for Ta in OREAS 601d (Certified Value &lt; 0.01 ppm)</t>
  </si>
  <si>
    <t>Analytical results for Tb in OREAS 601d (Certified Value 0.33 ppm)</t>
  </si>
  <si>
    <t>Analytical results for Te in OREAS 601d (Certified Value 4.49 ppm)</t>
  </si>
  <si>
    <t>Analytical results for Th in OREAS 601d (Certified Value 6.34 ppm)</t>
  </si>
  <si>
    <t>Analytical results for Ti in OREAS 601d (Certified Value 0.011 wt.%)</t>
  </si>
  <si>
    <t>Analytical results for Tl in OREAS 601d (Certified Value 1.1 ppm)</t>
  </si>
  <si>
    <t>Analytical results for Tm in OREAS 601d (Indicative Value 0.058 ppm)</t>
  </si>
  <si>
    <t>Analytical results for U in OREAS 601d (Certified Value 1.9 ppm)</t>
  </si>
  <si>
    <t>Analytical results for V in OREAS 601d (Certified Value 6.46 ppm)</t>
  </si>
  <si>
    <t>Analytical results for W in OREAS 601d (Certified Value 0.92 ppm)</t>
  </si>
  <si>
    <t>Analytical results for Y in OREAS 601d (Certified Value 5.88 ppm)</t>
  </si>
  <si>
    <t>Analytical results for Yb in OREAS 601d (Certified Value 0.34 ppm)</t>
  </si>
  <si>
    <t>Analytical results for Zn in OREAS 601d (Certified Value 940 ppm)</t>
  </si>
  <si>
    <t>Analytical results for Zr in OREAS 601d (Certified Value 32.8 ppm)</t>
  </si>
  <si>
    <t>Analytical results for C in OREAS 601d (Indicative Value 0.12 wt.%)</t>
  </si>
  <si>
    <t>Analytical results for S in OREAS 601d (Certified Value 0.979 wt.%)</t>
  </si>
  <si>
    <t>Analytical results for S-(Sulphate) in OREAS 601d (Certified Value 0.294 wt.%)</t>
  </si>
  <si>
    <t>Analytical results for S-(Sulphide) in OREAS 601d (Certified Value 0.641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</si>
  <si>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601d (Indicative Value 14.07 wt.%)</t>
    </r>
  </si>
  <si>
    <t>Analytical results for CaO in OREAS 601d (Indicative Value 1.05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</si>
  <si>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601d (Indicative Value 3.54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</si>
  <si>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601d (Indicative Value 5.43 wt.%)</t>
    </r>
  </si>
  <si>
    <t>Analytical results for MgO in OREAS 601d (Indicative Value 0.31 wt.%)</t>
  </si>
  <si>
    <t>Analytical results for MnO in OREAS 601d (Indicative Value 0.03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</si>
  <si>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601d (Indicative Value 2.25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</si>
  <si>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601d (Indicative Value 0.089 wt.%)</t>
    </r>
  </si>
  <si>
    <t>Analytical results for S in OREAS 601d (Indicative Value 1.02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</si>
  <si>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601d (Indicative Value 69.67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</si>
  <si>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601d (Indicative Value 0.32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</si>
  <si>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601d (Indicative Value 2.51 wt.%)</t>
    </r>
  </si>
  <si>
    <t>Analytical results for Ag in OREAS 601d (Indicative Value 60.1 ppm)</t>
  </si>
  <si>
    <t>Analytical results for As in OREAS 601d (Indicative Value 678 ppm)</t>
  </si>
  <si>
    <t>Analytical results for Ba in OREAS 601d (Indicative Value 2080 ppm)</t>
  </si>
  <si>
    <t>Analytical results for Be in OREAS 601d (Indicative Value 2.7 ppm)</t>
  </si>
  <si>
    <t>Analytical results for Bi in OREAS 601d (Indicative Value 24.8 ppm)</t>
  </si>
  <si>
    <t>Analytical results for Cd in OREAS 601d (Indicative Value 10.6 ppm)</t>
  </si>
  <si>
    <t>Analytical results for Ce in OREAS 601d (Indicative Value 72 ppm)</t>
  </si>
  <si>
    <t>Analytical results for Co in OREAS 601d (Indicative Value 4.15 ppm)</t>
  </si>
  <si>
    <t>Analytical results for Cr in OREAS 601d (Indicative Value 12.5 ppm)</t>
  </si>
  <si>
    <t>Analytical results for Cs in OREAS 601d (Indicative Value 5.82 ppm)</t>
  </si>
  <si>
    <t>Analytical results for Cu in OREAS 601d (Indicative Value 1120 ppm)</t>
  </si>
  <si>
    <t>Analytical results for Dy in OREAS 601d (Indicative Value 3.28 ppm)</t>
  </si>
  <si>
    <t>Analytical results for Er in OREAS 601d (Indicative Value 1.23 ppm)</t>
  </si>
  <si>
    <t>Analytical results for Eu in OREAS 601d (Indicative Value 1.22 ppm)</t>
  </si>
  <si>
    <t>Analytical results for Ga in OREAS 601d (Indicative Value 19.6 ppm)</t>
  </si>
  <si>
    <t>Analytical results for Gd in OREAS 601d (Indicative Value 4.87 ppm)</t>
  </si>
  <si>
    <t>Analytical results for Ge in OREAS 601d (Indicative Value 1.83 ppm)</t>
  </si>
  <si>
    <t>Analytical results for Hf in OREAS 601d (Indicative Value 6.21 ppm)</t>
  </si>
  <si>
    <t>Analytical results for Ho in OREAS 601d (Indicative Value 0.52 ppm)</t>
  </si>
  <si>
    <t>Analytical results for In in OREAS 601d (Indicative Value 0.5 ppm)</t>
  </si>
  <si>
    <t>Analytical results for La in OREAS 601d (Indicative Value 36.9 ppm)</t>
  </si>
  <si>
    <t>Analytical results for Lu in OREAS 601d (Indicative Value 0.15 ppm)</t>
  </si>
  <si>
    <t>Analytical results for Mn in OREAS 601d (Indicative Value 0.025 wt.%)</t>
  </si>
  <si>
    <t>Analytical results for Mo in OREAS 601d (Indicative Value 6.6 ppm)</t>
  </si>
  <si>
    <t>Analytical results for Nb in OREAS 601d (Indicative Value 13.9 ppm)</t>
  </si>
  <si>
    <t>Analytical results for Nd in OREAS 601d (Indicative Value 32.8 ppm)</t>
  </si>
  <si>
    <t>Analytical results for Ni in OREAS 601d (Indicative Value 7 ppm)</t>
  </si>
  <si>
    <t>Analytical results for Pb in OREAS 601d (Indicative Value 1050 ppm)</t>
  </si>
  <si>
    <t>Analytical results for Pr in OREAS 601d (Indicative Value 8.77 ppm)</t>
  </si>
  <si>
    <t>Analytical results for Rb in OREAS 601d (Indicative Value 198 ppm)</t>
  </si>
  <si>
    <t>Analytical results for Re in OREAS 601d (Indicative Value 0.008 ppm)</t>
  </si>
  <si>
    <t>Analytical results for Sb in OREAS 601d (Indicative Value 42.9 ppm)</t>
  </si>
  <si>
    <t>Analytical results for Sc in OREAS 601d (Indicative Value 5.45 ppm)</t>
  </si>
  <si>
    <t>Analytical results for Sm in OREAS 601d (Indicative Value 6.49 ppm)</t>
  </si>
  <si>
    <t>Analytical results for Sn in OREAS 601d (Indicative Value 5 ppm)</t>
  </si>
  <si>
    <t>Analytical results for Sr in OREAS 601d (Indicative Value 226 ppm)</t>
  </si>
  <si>
    <t>Analytical results for Ta in OREAS 601d (Indicative Value 1.09 ppm)</t>
  </si>
  <si>
    <t>Analytical results for Tb in OREAS 601d (Indicative Value 0.68 ppm)</t>
  </si>
  <si>
    <t>Analytical results for Te in OREAS 601d (Indicative Value 5.3 ppm)</t>
  </si>
  <si>
    <t>Analytical results for Th in OREAS 601d (Indicative Value 12.9 ppm)</t>
  </si>
  <si>
    <t>Analytical results for Ti in OREAS 601d (Indicative Value 0.197 wt.%)</t>
  </si>
  <si>
    <t>Analytical results for Tl in OREAS 601d (Indicative Value 4.7 ppm)</t>
  </si>
  <si>
    <t>Analytical results for Tm in OREAS 601d (Indicative Value 0.16 ppm)</t>
  </si>
  <si>
    <t>Analytical results for U in OREAS 601d (Indicative Value 4.39 ppm)</t>
  </si>
  <si>
    <t>Analytical results for V in OREAS 601d (Indicative Value 24.1 ppm)</t>
  </si>
  <si>
    <t>Analytical results for W in OREAS 601d (Indicative Value 3.25 ppm)</t>
  </si>
  <si>
    <t>Analytical results for Y in OREAS 601d (Indicative Value 13.8 ppm)</t>
  </si>
  <si>
    <t>Analytical results for Yb in OREAS 601d (Indicative Value 0.95 ppm)</t>
  </si>
  <si>
    <t>Analytical results for Zn in OREAS 601d (Indicative Value 990 ppm)</t>
  </si>
  <si>
    <t>Analytical results for Zr in OREAS 601d (Indicative Value 224 ppm)</t>
  </si>
  <si>
    <t/>
  </si>
  <si>
    <t>Table 5. Participating Laboratory List used for OREAS 601d</t>
  </si>
  <si>
    <t>Table 4. Abbreviations used for OREAS 601d</t>
  </si>
  <si>
    <t>Table 3. Certified Values and Performance Gates for OREAS 601d</t>
  </si>
  <si>
    <t>Table 2. Indicative Values for OREAS 601d</t>
  </si>
  <si>
    <t>Table 1. Certified Values, Expanded Uncertainty and Tolerance Limits for OREAS 601d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</si>
  <si>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</si>
  <si>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</si>
  <si>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601d (Execution: 1) - Analyte Au - (Gold) by INAA</t>
  </si>
  <si>
    <r>
      <t>S-(Sulphate), Sulphur as SO</t>
    </r>
    <r>
      <rPr>
        <vertAlign val="subscript"/>
        <sz val="10"/>
        <color theme="10"/>
        <rFont val="Arial"/>
        <family val="2"/>
      </rPr>
      <t xml:space="preserve">4 </t>
    </r>
    <r>
      <rPr>
        <vertAlign val="superscript"/>
        <sz val="10"/>
        <color theme="10"/>
        <rFont val="Arial"/>
        <family val="2"/>
      </rPr>
      <t>2-</t>
    </r>
    <r>
      <rPr>
        <sz val="10"/>
        <color theme="10"/>
        <rFont val="Arial"/>
        <family val="2"/>
      </rPr>
      <t xml:space="preserve"> (wt.%)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</si>
</sst>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65" fontId="38" fillId="0" borderId="14" xfId="0" applyNumberFormat="1" applyFont="1" applyBorder="1" applyAlignment="1">
      <alignment horizontal="center" vertical="center"/>
    </xf>
    <xf numFmtId="165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58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135</xdr:row>
      <xdr:rowOff>0</xdr:rowOff>
    </xdr:from>
    <xdr:to>
      <xdr:col>7</xdr:col>
      <xdr:colOff>353727</xdr:colOff>
      <xdr:row>139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0CC1E1-2785-2C83-FFAF-416A8EF83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706052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1187</xdr:row>
      <xdr:rowOff>0</xdr:rowOff>
    </xdr:from>
    <xdr:to>
      <xdr:col>9</xdr:col>
      <xdr:colOff>356902</xdr:colOff>
      <xdr:row>1192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0076F2-D113-2000-4C0F-01AE5D794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1875833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375952</xdr:colOff>
      <xdr:row>38</xdr:row>
      <xdr:rowOff>58497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10C429-D379-2252-FD17-9AB3333F3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5549900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355231</xdr:colOff>
      <xdr:row>42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3EB729-E04C-038F-629B-60565C117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6055895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154</xdr:row>
      <xdr:rowOff>161535</xdr:rowOff>
    </xdr:from>
    <xdr:to>
      <xdr:col>9</xdr:col>
      <xdr:colOff>420959</xdr:colOff>
      <xdr:row>160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9765F0-822E-3A70-CC51-7CD2F2399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430482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962DBA-AF48-7632-A040-4CABD3DAC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6BDB9-1322-AB13-7237-B75855142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10</xdr:col>
      <xdr:colOff>401352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9AAC15-F6C5-C7E6-AD33-6EE0B8343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135</xdr:row>
      <xdr:rowOff>0</xdr:rowOff>
    </xdr:from>
    <xdr:to>
      <xdr:col>13</xdr:col>
      <xdr:colOff>144177</xdr:colOff>
      <xdr:row>139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7144EA-2142-7FEF-1268-EC12043D0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793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5116227</xdr:colOff>
      <xdr:row>44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A578AA-8303-7B41-BCB9-5A060F611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524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5116227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4B30B4-EEBF-50D6-38B7-70EE50504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067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34A7D0-EA35-52F3-67D5-CA8DD2725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393188</xdr:colOff>
      <xdr:row>38</xdr:row>
      <xdr:rowOff>67568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F0EE2A-8CFD-A147-C7DC-D43C1FDE4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393" y="5442857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387225</xdr:colOff>
      <xdr:row>74</xdr:row>
      <xdr:rowOff>81328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899356-96AD-C9EA-4DAE-01FEA6985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11269466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1133</xdr:row>
      <xdr:rowOff>0</xdr:rowOff>
    </xdr:from>
    <xdr:to>
      <xdr:col>9</xdr:col>
      <xdr:colOff>356902</xdr:colOff>
      <xdr:row>1138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75A6D7-EEC2-2E72-94D7-B10851E9F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3144583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5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666</v>
      </c>
      <c r="C1" s="88"/>
      <c r="D1" s="88"/>
      <c r="E1" s="88"/>
      <c r="F1" s="88"/>
      <c r="G1" s="88"/>
      <c r="H1" s="72"/>
    </row>
    <row r="2" spans="1:8" ht="15.75" customHeight="1">
      <c r="A2" s="266"/>
      <c r="B2" s="264" t="s">
        <v>2</v>
      </c>
      <c r="C2" s="73" t="s">
        <v>66</v>
      </c>
      <c r="D2" s="262" t="s">
        <v>186</v>
      </c>
      <c r="E2" s="263"/>
      <c r="F2" s="262" t="s">
        <v>93</v>
      </c>
      <c r="G2" s="263"/>
      <c r="H2" s="80"/>
    </row>
    <row r="3" spans="1:8" ht="12.75">
      <c r="A3" s="266"/>
      <c r="B3" s="265"/>
      <c r="C3" s="71" t="s">
        <v>47</v>
      </c>
      <c r="D3" s="174" t="s">
        <v>67</v>
      </c>
      <c r="E3" s="38" t="s">
        <v>68</v>
      </c>
      <c r="F3" s="174" t="s">
        <v>67</v>
      </c>
      <c r="G3" s="38" t="s">
        <v>68</v>
      </c>
      <c r="H3" s="81"/>
    </row>
    <row r="4" spans="1:8" ht="15.75" customHeight="1">
      <c r="A4" s="90"/>
      <c r="B4" s="39" t="s">
        <v>210</v>
      </c>
      <c r="C4" s="177"/>
      <c r="D4" s="177"/>
      <c r="E4" s="177"/>
      <c r="F4" s="177"/>
      <c r="G4" s="176"/>
      <c r="H4" s="82"/>
    </row>
    <row r="5" spans="1:8" ht="15.75" customHeight="1">
      <c r="A5" s="90"/>
      <c r="B5" s="178" t="s">
        <v>401</v>
      </c>
      <c r="C5" s="235">
        <v>0.81710299563995881</v>
      </c>
      <c r="D5" s="237">
        <v>0.80370329014785202</v>
      </c>
      <c r="E5" s="238">
        <v>0.83050270113206559</v>
      </c>
      <c r="F5" s="237">
        <v>0.80349441114588827</v>
      </c>
      <c r="G5" s="238">
        <v>0.83071158013402935</v>
      </c>
      <c r="H5" s="82"/>
    </row>
    <row r="6" spans="1:8" ht="15.75" customHeight="1">
      <c r="A6" s="90"/>
      <c r="B6" s="240" t="s">
        <v>206</v>
      </c>
      <c r="C6" s="175"/>
      <c r="D6" s="175"/>
      <c r="E6" s="175"/>
      <c r="F6" s="175"/>
      <c r="G6" s="239"/>
      <c r="H6" s="82"/>
    </row>
    <row r="7" spans="1:8" ht="15.75" customHeight="1">
      <c r="A7" s="90"/>
      <c r="B7" s="178" t="s">
        <v>401</v>
      </c>
      <c r="C7" s="235">
        <v>0.81513305823491944</v>
      </c>
      <c r="D7" s="237">
        <v>0.7961612460405727</v>
      </c>
      <c r="E7" s="238">
        <v>0.83410487042926618</v>
      </c>
      <c r="F7" s="237">
        <v>0.80026154092205737</v>
      </c>
      <c r="G7" s="238">
        <v>0.83000457554778151</v>
      </c>
      <c r="H7" s="82"/>
    </row>
    <row r="8" spans="1:8" ht="15.75" customHeight="1">
      <c r="A8" s="90"/>
      <c r="B8" s="240" t="s">
        <v>184</v>
      </c>
      <c r="C8" s="175"/>
      <c r="D8" s="175"/>
      <c r="E8" s="175"/>
      <c r="F8" s="175"/>
      <c r="G8" s="239"/>
      <c r="H8" s="82"/>
    </row>
    <row r="9" spans="1:8" ht="15.75" customHeight="1">
      <c r="A9" s="90"/>
      <c r="B9" s="178" t="s">
        <v>402</v>
      </c>
      <c r="C9" s="241">
        <v>50.411488361280135</v>
      </c>
      <c r="D9" s="242">
        <v>48.712847112368252</v>
      </c>
      <c r="E9" s="243">
        <v>52.110129610192018</v>
      </c>
      <c r="F9" s="242">
        <v>49.492073199155669</v>
      </c>
      <c r="G9" s="243">
        <v>51.330903523404601</v>
      </c>
      <c r="H9" s="82"/>
    </row>
    <row r="10" spans="1:8" ht="15.75" customHeight="1">
      <c r="A10" s="90"/>
      <c r="B10" s="178" t="s">
        <v>403</v>
      </c>
      <c r="C10" s="247">
        <v>7.1322678748084538</v>
      </c>
      <c r="D10" s="248">
        <v>6.8882425868746928</v>
      </c>
      <c r="E10" s="249">
        <v>7.3762931627422148</v>
      </c>
      <c r="F10" s="248">
        <v>6.9971845984793033</v>
      </c>
      <c r="G10" s="249">
        <v>7.2673511511376043</v>
      </c>
      <c r="H10" s="82"/>
    </row>
    <row r="11" spans="1:8" ht="15.75" customHeight="1">
      <c r="A11" s="90"/>
      <c r="B11" s="178" t="s">
        <v>404</v>
      </c>
      <c r="C11" s="236">
        <v>683.34753972319743</v>
      </c>
      <c r="D11" s="251">
        <v>658.45979501030035</v>
      </c>
      <c r="E11" s="252">
        <v>708.2352844360945</v>
      </c>
      <c r="F11" s="251">
        <v>669.1565487933849</v>
      </c>
      <c r="G11" s="252">
        <v>697.53853065300996</v>
      </c>
      <c r="H11" s="82"/>
    </row>
    <row r="12" spans="1:8" ht="15.75" customHeight="1">
      <c r="A12" s="90"/>
      <c r="B12" s="178" t="s">
        <v>405</v>
      </c>
      <c r="C12" s="235">
        <v>0.20456837216637322</v>
      </c>
      <c r="D12" s="237">
        <v>0.19618354466955254</v>
      </c>
      <c r="E12" s="238">
        <v>0.2129531996631939</v>
      </c>
      <c r="F12" s="237">
        <v>0.20035471022998491</v>
      </c>
      <c r="G12" s="238">
        <v>0.20878203410276153</v>
      </c>
      <c r="H12" s="82"/>
    </row>
    <row r="13" spans="1:8" ht="15.75" customHeight="1">
      <c r="A13" s="90"/>
      <c r="B13" s="178" t="s">
        <v>406</v>
      </c>
      <c r="C13" s="247">
        <v>2.3813705433429768</v>
      </c>
      <c r="D13" s="248">
        <v>2.2815239285873234</v>
      </c>
      <c r="E13" s="249">
        <v>2.4812171580986302</v>
      </c>
      <c r="F13" s="248">
        <v>2.2995055265426436</v>
      </c>
      <c r="G13" s="249">
        <v>2.46323556014331</v>
      </c>
      <c r="H13" s="82"/>
    </row>
    <row r="14" spans="1:8" ht="15.75" customHeight="1">
      <c r="A14" s="90"/>
      <c r="B14" s="178" t="s">
        <v>407</v>
      </c>
      <c r="C14" s="241">
        <v>23.014535501987851</v>
      </c>
      <c r="D14" s="242">
        <v>22.03275284827507</v>
      </c>
      <c r="E14" s="243">
        <v>23.996318155700632</v>
      </c>
      <c r="F14" s="242">
        <v>22.388573702436375</v>
      </c>
      <c r="G14" s="243">
        <v>23.640497301539327</v>
      </c>
      <c r="H14" s="82"/>
    </row>
    <row r="15" spans="1:8" ht="15.75" customHeight="1">
      <c r="A15" s="90"/>
      <c r="B15" s="178" t="s">
        <v>408</v>
      </c>
      <c r="C15" s="235">
        <v>0.73788404883177594</v>
      </c>
      <c r="D15" s="237">
        <v>0.7120843679987694</v>
      </c>
      <c r="E15" s="238">
        <v>0.76368372966478248</v>
      </c>
      <c r="F15" s="237">
        <v>0.72027515403579601</v>
      </c>
      <c r="G15" s="238">
        <v>0.75549294362775588</v>
      </c>
      <c r="H15" s="82"/>
    </row>
    <row r="16" spans="1:8" ht="15.75" customHeight="1">
      <c r="A16" s="90"/>
      <c r="B16" s="178" t="s">
        <v>409</v>
      </c>
      <c r="C16" s="247">
        <v>9.703954267494419</v>
      </c>
      <c r="D16" s="248">
        <v>9.3386927728375806</v>
      </c>
      <c r="E16" s="249">
        <v>10.069215762151257</v>
      </c>
      <c r="F16" s="248">
        <v>9.4695697325614336</v>
      </c>
      <c r="G16" s="249">
        <v>9.9383388024274044</v>
      </c>
      <c r="H16" s="82"/>
    </row>
    <row r="17" spans="1:8" ht="15.75" customHeight="1">
      <c r="A17" s="90"/>
      <c r="B17" s="178" t="s">
        <v>410</v>
      </c>
      <c r="C17" s="236">
        <v>74.165022424711282</v>
      </c>
      <c r="D17" s="251">
        <v>70.214935976980044</v>
      </c>
      <c r="E17" s="252">
        <v>78.115108872442519</v>
      </c>
      <c r="F17" s="251">
        <v>72.330444665624114</v>
      </c>
      <c r="G17" s="252">
        <v>75.999600183798449</v>
      </c>
      <c r="H17" s="82"/>
    </row>
    <row r="18" spans="1:8" ht="15.75" customHeight="1">
      <c r="A18" s="90"/>
      <c r="B18" s="178" t="s">
        <v>411</v>
      </c>
      <c r="C18" s="247">
        <v>4.024714531172001</v>
      </c>
      <c r="D18" s="248">
        <v>3.8009910511249014</v>
      </c>
      <c r="E18" s="249">
        <v>4.2484380112191005</v>
      </c>
      <c r="F18" s="248">
        <v>3.883802144449235</v>
      </c>
      <c r="G18" s="249">
        <v>4.1656269178947669</v>
      </c>
      <c r="H18" s="82"/>
    </row>
    <row r="19" spans="1:8" ht="15.75" customHeight="1">
      <c r="A19" s="90"/>
      <c r="B19" s="178" t="s">
        <v>412</v>
      </c>
      <c r="C19" s="241">
        <v>18.16935839379795</v>
      </c>
      <c r="D19" s="242">
        <v>16.405588080464582</v>
      </c>
      <c r="E19" s="243">
        <v>19.933128707131317</v>
      </c>
      <c r="F19" s="242">
        <v>17.019490086100955</v>
      </c>
      <c r="G19" s="243">
        <v>19.319226701494944</v>
      </c>
      <c r="H19" s="82"/>
    </row>
    <row r="20" spans="1:8" ht="15.75" customHeight="1">
      <c r="A20" s="90"/>
      <c r="B20" s="178" t="s">
        <v>413</v>
      </c>
      <c r="C20" s="247">
        <v>5.8104186657965862</v>
      </c>
      <c r="D20" s="248">
        <v>5.5700849729185116</v>
      </c>
      <c r="E20" s="249">
        <v>6.0507523586746608</v>
      </c>
      <c r="F20" s="248">
        <v>5.6746242742213466</v>
      </c>
      <c r="G20" s="249">
        <v>5.9462130573718257</v>
      </c>
      <c r="H20" s="82"/>
    </row>
    <row r="21" spans="1:8" ht="15.75" customHeight="1">
      <c r="A21" s="90"/>
      <c r="B21" s="178" t="s">
        <v>414</v>
      </c>
      <c r="C21" s="235">
        <v>0.10678179683799985</v>
      </c>
      <c r="D21" s="237">
        <v>0.10419633520651862</v>
      </c>
      <c r="E21" s="238">
        <v>0.10936725846948107</v>
      </c>
      <c r="F21" s="237">
        <v>0.10484164267215842</v>
      </c>
      <c r="G21" s="238">
        <v>0.10872195100384127</v>
      </c>
      <c r="H21" s="82"/>
    </row>
    <row r="22" spans="1:8" ht="15.75" customHeight="1">
      <c r="A22" s="90"/>
      <c r="B22" s="178" t="s">
        <v>415</v>
      </c>
      <c r="C22" s="247">
        <v>3.097756731010274</v>
      </c>
      <c r="D22" s="248">
        <v>2.8201965099828628</v>
      </c>
      <c r="E22" s="249">
        <v>3.3753169520376853</v>
      </c>
      <c r="F22" s="248">
        <v>3.0193839039431349</v>
      </c>
      <c r="G22" s="249">
        <v>3.1761295580774132</v>
      </c>
      <c r="H22" s="82"/>
    </row>
    <row r="23" spans="1:8" ht="15.75" customHeight="1">
      <c r="A23" s="90"/>
      <c r="B23" s="178" t="s">
        <v>416</v>
      </c>
      <c r="C23" s="247">
        <v>1.1357274620565658</v>
      </c>
      <c r="D23" s="248">
        <v>1.0944841888628256</v>
      </c>
      <c r="E23" s="249">
        <v>1.176970735250306</v>
      </c>
      <c r="F23" s="248">
        <v>1.1193283400086158</v>
      </c>
      <c r="G23" s="249">
        <v>1.1521265841045158</v>
      </c>
      <c r="H23" s="82"/>
    </row>
    <row r="24" spans="1:8" ht="15.75" customHeight="1">
      <c r="A24" s="90"/>
      <c r="B24" s="178" t="s">
        <v>417</v>
      </c>
      <c r="C24" s="247">
        <v>1.3030491737480299</v>
      </c>
      <c r="D24" s="248">
        <v>1.1940813275978064</v>
      </c>
      <c r="E24" s="249">
        <v>1.4120170198982533</v>
      </c>
      <c r="F24" s="248">
        <v>1.2584312874192176</v>
      </c>
      <c r="G24" s="249">
        <v>1.3476670600768421</v>
      </c>
      <c r="H24" s="82"/>
    </row>
    <row r="25" spans="1:8" ht="15.75" customHeight="1">
      <c r="A25" s="90"/>
      <c r="B25" s="178" t="s">
        <v>418</v>
      </c>
      <c r="C25" s="247">
        <v>2.3899751086010395</v>
      </c>
      <c r="D25" s="248">
        <v>2.3172529943209295</v>
      </c>
      <c r="E25" s="249">
        <v>2.4626972228811495</v>
      </c>
      <c r="F25" s="248">
        <v>2.3316093956945005</v>
      </c>
      <c r="G25" s="249">
        <v>2.4483408215075784</v>
      </c>
      <c r="H25" s="82"/>
    </row>
    <row r="26" spans="1:8" ht="15.75" customHeight="1">
      <c r="A26" s="90"/>
      <c r="B26" s="178" t="s">
        <v>419</v>
      </c>
      <c r="C26" s="241">
        <v>20.141355024706076</v>
      </c>
      <c r="D26" s="242">
        <v>19.43567681857051</v>
      </c>
      <c r="E26" s="243">
        <v>20.847033230841642</v>
      </c>
      <c r="F26" s="242">
        <v>19.589265743427937</v>
      </c>
      <c r="G26" s="243">
        <v>20.693444305984215</v>
      </c>
      <c r="H26" s="82"/>
    </row>
    <row r="27" spans="1:8" ht="15.75" customHeight="1">
      <c r="A27" s="90"/>
      <c r="B27" s="178" t="s">
        <v>420</v>
      </c>
      <c r="C27" s="247">
        <v>4.9320833333333338</v>
      </c>
      <c r="D27" s="248">
        <v>4.6845889014104092</v>
      </c>
      <c r="E27" s="249">
        <v>5.1795777652562585</v>
      </c>
      <c r="F27" s="248">
        <v>4.737205912613021</v>
      </c>
      <c r="G27" s="249">
        <v>5.1269607540536466</v>
      </c>
      <c r="H27" s="82"/>
    </row>
    <row r="28" spans="1:8" ht="15.75" customHeight="1">
      <c r="A28" s="90"/>
      <c r="B28" s="178" t="s">
        <v>421</v>
      </c>
      <c r="C28" s="247">
        <v>0.15505080066229615</v>
      </c>
      <c r="D28" s="248">
        <v>0.10831755046822737</v>
      </c>
      <c r="E28" s="249">
        <v>0.20178405085636492</v>
      </c>
      <c r="F28" s="248" t="s">
        <v>94</v>
      </c>
      <c r="G28" s="249" t="s">
        <v>94</v>
      </c>
      <c r="H28" s="82"/>
    </row>
    <row r="29" spans="1:8" ht="15.75" customHeight="1">
      <c r="A29" s="90"/>
      <c r="B29" s="178" t="s">
        <v>422</v>
      </c>
      <c r="C29" s="247">
        <v>4.7121554592860262</v>
      </c>
      <c r="D29" s="248">
        <v>4.5020464719992832</v>
      </c>
      <c r="E29" s="249">
        <v>4.9222644465727692</v>
      </c>
      <c r="F29" s="248">
        <v>4.5702852866274704</v>
      </c>
      <c r="G29" s="249">
        <v>4.854025631944582</v>
      </c>
      <c r="H29" s="83"/>
    </row>
    <row r="30" spans="1:8" ht="15.75" customHeight="1">
      <c r="A30" s="90"/>
      <c r="B30" s="178" t="s">
        <v>423</v>
      </c>
      <c r="C30" s="247">
        <v>0.44948352806181269</v>
      </c>
      <c r="D30" s="248">
        <v>0.40841914165659743</v>
      </c>
      <c r="E30" s="249">
        <v>0.49054791446702795</v>
      </c>
      <c r="F30" s="248">
        <v>0.43582546435567127</v>
      </c>
      <c r="G30" s="249">
        <v>0.46314159176795411</v>
      </c>
      <c r="H30" s="82"/>
    </row>
    <row r="31" spans="1:8" ht="15.75" customHeight="1">
      <c r="A31" s="90"/>
      <c r="B31" s="178" t="s">
        <v>424</v>
      </c>
      <c r="C31" s="247">
        <v>0.52170187450292727</v>
      </c>
      <c r="D31" s="248">
        <v>0.48586925624809574</v>
      </c>
      <c r="E31" s="249">
        <v>0.55753449275775879</v>
      </c>
      <c r="F31" s="248">
        <v>0.50526606660399043</v>
      </c>
      <c r="G31" s="249">
        <v>0.5381376824018641</v>
      </c>
      <c r="H31" s="82"/>
    </row>
    <row r="32" spans="1:8" ht="15.75" customHeight="1">
      <c r="A32" s="90"/>
      <c r="B32" s="178" t="s">
        <v>425</v>
      </c>
      <c r="C32" s="247">
        <v>4.3034398579839372</v>
      </c>
      <c r="D32" s="248">
        <v>4.1408351700322683</v>
      </c>
      <c r="E32" s="249">
        <v>4.4660445459356062</v>
      </c>
      <c r="F32" s="248">
        <v>4.173550969345639</v>
      </c>
      <c r="G32" s="249">
        <v>4.4333287466222355</v>
      </c>
      <c r="H32" s="82"/>
    </row>
    <row r="33" spans="1:8" ht="15.75" customHeight="1">
      <c r="A33" s="90"/>
      <c r="B33" s="178" t="s">
        <v>426</v>
      </c>
      <c r="C33" s="241">
        <v>37.631592467957432</v>
      </c>
      <c r="D33" s="242">
        <v>35.723282198571049</v>
      </c>
      <c r="E33" s="243">
        <v>39.539902737343816</v>
      </c>
      <c r="F33" s="242">
        <v>36.252934105520502</v>
      </c>
      <c r="G33" s="243">
        <v>39.010250830394362</v>
      </c>
      <c r="H33" s="82"/>
    </row>
    <row r="34" spans="1:8" ht="15.75" customHeight="1">
      <c r="A34" s="90"/>
      <c r="B34" s="178" t="s">
        <v>427</v>
      </c>
      <c r="C34" s="241">
        <v>26.755026881195327</v>
      </c>
      <c r="D34" s="242">
        <v>25.689641385292322</v>
      </c>
      <c r="E34" s="243">
        <v>27.820412377098332</v>
      </c>
      <c r="F34" s="242">
        <v>26.22461628938299</v>
      </c>
      <c r="G34" s="243">
        <v>27.285437473007665</v>
      </c>
      <c r="H34" s="82"/>
    </row>
    <row r="35" spans="1:8" ht="15.75" customHeight="1">
      <c r="A35" s="90"/>
      <c r="B35" s="178" t="s">
        <v>428</v>
      </c>
      <c r="C35" s="247">
        <v>0.12093333333333334</v>
      </c>
      <c r="D35" s="248">
        <v>0.10267814064657418</v>
      </c>
      <c r="E35" s="249">
        <v>0.13918852602009249</v>
      </c>
      <c r="F35" s="248" t="s">
        <v>94</v>
      </c>
      <c r="G35" s="249" t="s">
        <v>94</v>
      </c>
      <c r="H35" s="82"/>
    </row>
    <row r="36" spans="1:8" ht="15.75" customHeight="1">
      <c r="A36" s="90"/>
      <c r="B36" s="178" t="s">
        <v>429</v>
      </c>
      <c r="C36" s="235">
        <v>0.16824179223153699</v>
      </c>
      <c r="D36" s="237">
        <v>0.16058277791772263</v>
      </c>
      <c r="E36" s="238">
        <v>0.17590080654535134</v>
      </c>
      <c r="F36" s="237">
        <v>0.16569904755719009</v>
      </c>
      <c r="G36" s="238">
        <v>0.17078453690588388</v>
      </c>
      <c r="H36" s="82"/>
    </row>
    <row r="37" spans="1:8" ht="15.75" customHeight="1">
      <c r="A37" s="90"/>
      <c r="B37" s="178" t="s">
        <v>430</v>
      </c>
      <c r="C37" s="235">
        <v>2.5048676336223912E-2</v>
      </c>
      <c r="D37" s="237">
        <v>2.4179478348727169E-2</v>
      </c>
      <c r="E37" s="238">
        <v>2.5917874323720655E-2</v>
      </c>
      <c r="F37" s="237">
        <v>2.4569695705779122E-2</v>
      </c>
      <c r="G37" s="238">
        <v>2.5527656966668703E-2</v>
      </c>
      <c r="H37" s="82"/>
    </row>
    <row r="38" spans="1:8" ht="15.75" customHeight="1">
      <c r="A38" s="90"/>
      <c r="B38" s="178" t="s">
        <v>431</v>
      </c>
      <c r="C38" s="247">
        <v>7.3175002062969883</v>
      </c>
      <c r="D38" s="248">
        <v>6.8494849684701551</v>
      </c>
      <c r="E38" s="249">
        <v>7.7855154441238215</v>
      </c>
      <c r="F38" s="248">
        <v>7.0497548047069367</v>
      </c>
      <c r="G38" s="249">
        <v>7.5852456078870398</v>
      </c>
      <c r="H38" s="82"/>
    </row>
    <row r="39" spans="1:8" ht="15.75" customHeight="1">
      <c r="A39" s="90"/>
      <c r="B39" s="178" t="s">
        <v>432</v>
      </c>
      <c r="C39" s="247">
        <v>1.629896108013877</v>
      </c>
      <c r="D39" s="248">
        <v>1.5798107018683432</v>
      </c>
      <c r="E39" s="249">
        <v>1.6799815141594108</v>
      </c>
      <c r="F39" s="248">
        <v>1.598526911243269</v>
      </c>
      <c r="G39" s="249">
        <v>1.661265304784485</v>
      </c>
      <c r="H39" s="82"/>
    </row>
    <row r="40" spans="1:8" ht="15.75" customHeight="1">
      <c r="A40" s="90"/>
      <c r="B40" s="178" t="s">
        <v>433</v>
      </c>
      <c r="C40" s="241">
        <v>14.131946679117233</v>
      </c>
      <c r="D40" s="242">
        <v>13.513089258435878</v>
      </c>
      <c r="E40" s="243">
        <v>14.750804099798588</v>
      </c>
      <c r="F40" s="242">
        <v>13.722250814351179</v>
      </c>
      <c r="G40" s="243">
        <v>14.541642543883286</v>
      </c>
      <c r="H40" s="82"/>
    </row>
    <row r="41" spans="1:8" ht="15.75" customHeight="1">
      <c r="A41" s="90"/>
      <c r="B41" s="178" t="s">
        <v>434</v>
      </c>
      <c r="C41" s="241">
        <v>31.86360553243507</v>
      </c>
      <c r="D41" s="242">
        <v>29.387729897619632</v>
      </c>
      <c r="E41" s="243">
        <v>34.339481167250511</v>
      </c>
      <c r="F41" s="242">
        <v>30.751927223396297</v>
      </c>
      <c r="G41" s="243">
        <v>32.975283841473846</v>
      </c>
      <c r="H41" s="82"/>
    </row>
    <row r="42" spans="1:8" ht="15.75" customHeight="1">
      <c r="A42" s="90"/>
      <c r="B42" s="178" t="s">
        <v>435</v>
      </c>
      <c r="C42" s="247">
        <v>7.2166905259320604</v>
      </c>
      <c r="D42" s="248">
        <v>6.7521813281832133</v>
      </c>
      <c r="E42" s="249">
        <v>7.6811997236809075</v>
      </c>
      <c r="F42" s="248">
        <v>6.9058378798223563</v>
      </c>
      <c r="G42" s="249">
        <v>7.5275431720417645</v>
      </c>
      <c r="H42" s="82"/>
    </row>
    <row r="43" spans="1:8" ht="15.75" customHeight="1">
      <c r="A43" s="90"/>
      <c r="B43" s="178" t="s">
        <v>436</v>
      </c>
      <c r="C43" s="235">
        <v>3.8714195353362853E-2</v>
      </c>
      <c r="D43" s="237">
        <v>3.7269381039780412E-2</v>
      </c>
      <c r="E43" s="238">
        <v>4.0159009666945293E-2</v>
      </c>
      <c r="F43" s="237">
        <v>3.7736627849113184E-2</v>
      </c>
      <c r="G43" s="238">
        <v>3.9691762857612521E-2</v>
      </c>
      <c r="H43" s="82"/>
    </row>
    <row r="44" spans="1:8" ht="15.75" customHeight="1">
      <c r="A44" s="90"/>
      <c r="B44" s="178" t="s">
        <v>437</v>
      </c>
      <c r="C44" s="236">
        <v>986.38513179975405</v>
      </c>
      <c r="D44" s="251">
        <v>958.19128928733483</v>
      </c>
      <c r="E44" s="252">
        <v>1014.5789743121733</v>
      </c>
      <c r="F44" s="251">
        <v>969.64747056984368</v>
      </c>
      <c r="G44" s="252">
        <v>1003.1227930296644</v>
      </c>
      <c r="H44" s="82"/>
    </row>
    <row r="45" spans="1:8" ht="15.75" customHeight="1">
      <c r="A45" s="90"/>
      <c r="B45" s="178" t="s">
        <v>438</v>
      </c>
      <c r="C45" s="247">
        <v>8.5222844192351062</v>
      </c>
      <c r="D45" s="248">
        <v>7.7720013012244848</v>
      </c>
      <c r="E45" s="249">
        <v>9.2725675372457275</v>
      </c>
      <c r="F45" s="248">
        <v>8.3305356487727131</v>
      </c>
      <c r="G45" s="249">
        <v>8.7140331896974992</v>
      </c>
      <c r="H45" s="82"/>
    </row>
    <row r="46" spans="1:8" ht="15.75" customHeight="1">
      <c r="A46" s="90"/>
      <c r="B46" s="178" t="s">
        <v>439</v>
      </c>
      <c r="C46" s="236">
        <v>201.01907566125701</v>
      </c>
      <c r="D46" s="251">
        <v>194.56016996844721</v>
      </c>
      <c r="E46" s="252">
        <v>207.4779813540668</v>
      </c>
      <c r="F46" s="251">
        <v>196.04425338479763</v>
      </c>
      <c r="G46" s="252">
        <v>205.99389793771638</v>
      </c>
      <c r="H46" s="84"/>
    </row>
    <row r="47" spans="1:8" ht="15.75" customHeight="1">
      <c r="A47" s="90"/>
      <c r="B47" s="178" t="s">
        <v>440</v>
      </c>
      <c r="C47" s="235" t="s">
        <v>211</v>
      </c>
      <c r="D47" s="237" t="s">
        <v>94</v>
      </c>
      <c r="E47" s="238" t="s">
        <v>94</v>
      </c>
      <c r="F47" s="237" t="s">
        <v>94</v>
      </c>
      <c r="G47" s="238" t="s">
        <v>94</v>
      </c>
      <c r="H47" s="84"/>
    </row>
    <row r="48" spans="1:8" ht="15.75" customHeight="1">
      <c r="A48" s="90"/>
      <c r="B48" s="178" t="s">
        <v>441</v>
      </c>
      <c r="C48" s="235">
        <v>0.99094457184412288</v>
      </c>
      <c r="D48" s="237">
        <v>0.96262562442716793</v>
      </c>
      <c r="E48" s="238">
        <v>1.0192635192610777</v>
      </c>
      <c r="F48" s="237">
        <v>0.97581985759082546</v>
      </c>
      <c r="G48" s="238">
        <v>1.0060692860974203</v>
      </c>
      <c r="H48" s="82"/>
    </row>
    <row r="49" spans="1:8" ht="15.75" customHeight="1">
      <c r="A49" s="90"/>
      <c r="B49" s="178" t="s">
        <v>442</v>
      </c>
      <c r="C49" s="241">
        <v>40.721315271368816</v>
      </c>
      <c r="D49" s="242">
        <v>39.044253412316841</v>
      </c>
      <c r="E49" s="243">
        <v>42.398377130420791</v>
      </c>
      <c r="F49" s="242">
        <v>39.550318255294719</v>
      </c>
      <c r="G49" s="243">
        <v>41.892312287442913</v>
      </c>
      <c r="H49" s="82"/>
    </row>
    <row r="50" spans="1:8" ht="15.75" customHeight="1">
      <c r="A50" s="90"/>
      <c r="B50" s="178" t="s">
        <v>443</v>
      </c>
      <c r="C50" s="247">
        <v>4.8845152819322895</v>
      </c>
      <c r="D50" s="248">
        <v>4.5925623864714957</v>
      </c>
      <c r="E50" s="249">
        <v>5.1764681773930832</v>
      </c>
      <c r="F50" s="248">
        <v>4.7276250991725322</v>
      </c>
      <c r="G50" s="249">
        <v>5.0414054646920468</v>
      </c>
      <c r="H50" s="82"/>
    </row>
    <row r="51" spans="1:8" ht="15.75" customHeight="1">
      <c r="A51" s="90"/>
      <c r="B51" s="178" t="s">
        <v>444</v>
      </c>
      <c r="C51" s="247">
        <v>4.0548701117682908</v>
      </c>
      <c r="D51" s="248">
        <v>3.4044492214196458</v>
      </c>
      <c r="E51" s="249">
        <v>4.7052910021169359</v>
      </c>
      <c r="F51" s="248">
        <v>3.6713515007517703</v>
      </c>
      <c r="G51" s="249">
        <v>4.4383887227848113</v>
      </c>
      <c r="H51" s="82"/>
    </row>
    <row r="52" spans="1:8" ht="15.75" customHeight="1">
      <c r="A52" s="90"/>
      <c r="B52" s="178" t="s">
        <v>445</v>
      </c>
      <c r="C52" s="247">
        <v>6.1337956763386678</v>
      </c>
      <c r="D52" s="248">
        <v>5.7774269927459345</v>
      </c>
      <c r="E52" s="249">
        <v>6.4901643599314012</v>
      </c>
      <c r="F52" s="248">
        <v>5.8646203975596825</v>
      </c>
      <c r="G52" s="249">
        <v>6.4029709551176532</v>
      </c>
      <c r="H52" s="82"/>
    </row>
    <row r="53" spans="1:8" ht="15.75" customHeight="1">
      <c r="A53" s="90"/>
      <c r="B53" s="178" t="s">
        <v>446</v>
      </c>
      <c r="C53" s="247">
        <v>4.8553508246545958</v>
      </c>
      <c r="D53" s="248">
        <v>4.6330253888208306</v>
      </c>
      <c r="E53" s="249">
        <v>5.077676260488361</v>
      </c>
      <c r="F53" s="248">
        <v>4.6585755353992049</v>
      </c>
      <c r="G53" s="249">
        <v>5.0521261139099867</v>
      </c>
      <c r="H53" s="82"/>
    </row>
    <row r="54" spans="1:8" ht="15.75" customHeight="1">
      <c r="A54" s="90"/>
      <c r="B54" s="178" t="s">
        <v>447</v>
      </c>
      <c r="C54" s="236">
        <v>224.30733388417406</v>
      </c>
      <c r="D54" s="251">
        <v>215.34925355722859</v>
      </c>
      <c r="E54" s="252">
        <v>233.26541421111952</v>
      </c>
      <c r="F54" s="251">
        <v>219.75828996089686</v>
      </c>
      <c r="G54" s="252">
        <v>228.85637780745125</v>
      </c>
      <c r="H54" s="82"/>
    </row>
    <row r="55" spans="1:8" ht="15.75" customHeight="1">
      <c r="A55" s="90"/>
      <c r="B55" s="178" t="s">
        <v>448</v>
      </c>
      <c r="C55" s="247">
        <v>1.0645666237697606</v>
      </c>
      <c r="D55" s="248">
        <v>0.97586232254411476</v>
      </c>
      <c r="E55" s="249">
        <v>1.1532709249954065</v>
      </c>
      <c r="F55" s="248">
        <v>1.0215849334133904</v>
      </c>
      <c r="G55" s="249">
        <v>1.1075483141261309</v>
      </c>
      <c r="H55" s="82"/>
    </row>
    <row r="56" spans="1:8" ht="15.75" customHeight="1">
      <c r="A56" s="90"/>
      <c r="B56" s="178" t="s">
        <v>449</v>
      </c>
      <c r="C56" s="247">
        <v>0.6174746798812073</v>
      </c>
      <c r="D56" s="248">
        <v>0.56233602339815447</v>
      </c>
      <c r="E56" s="249">
        <v>0.67261333636426013</v>
      </c>
      <c r="F56" s="248">
        <v>0.59451099307971056</v>
      </c>
      <c r="G56" s="249">
        <v>0.64043836668270404</v>
      </c>
      <c r="H56" s="82"/>
    </row>
    <row r="57" spans="1:8" ht="15.75" customHeight="1">
      <c r="A57" s="90"/>
      <c r="B57" s="178" t="s">
        <v>450</v>
      </c>
      <c r="C57" s="247">
        <v>4.5839899748282118</v>
      </c>
      <c r="D57" s="248">
        <v>4.2620500210116923</v>
      </c>
      <c r="E57" s="249">
        <v>4.9059299286447313</v>
      </c>
      <c r="F57" s="248">
        <v>4.3590235334104568</v>
      </c>
      <c r="G57" s="249">
        <v>4.8089564162459668</v>
      </c>
      <c r="H57" s="82"/>
    </row>
    <row r="58" spans="1:8" ht="15.75" customHeight="1">
      <c r="A58" s="90"/>
      <c r="B58" s="178" t="s">
        <v>451</v>
      </c>
      <c r="C58" s="241">
        <v>12.345051498056256</v>
      </c>
      <c r="D58" s="242">
        <v>11.671279649222473</v>
      </c>
      <c r="E58" s="243">
        <v>13.018823346890038</v>
      </c>
      <c r="F58" s="242">
        <v>11.956211615282108</v>
      </c>
      <c r="G58" s="243">
        <v>12.733891380830404</v>
      </c>
      <c r="H58" s="82"/>
    </row>
    <row r="59" spans="1:8" ht="15.75" customHeight="1">
      <c r="A59" s="90"/>
      <c r="B59" s="178" t="s">
        <v>452</v>
      </c>
      <c r="C59" s="235">
        <v>0.1807564169926977</v>
      </c>
      <c r="D59" s="237">
        <v>0.17530391712124091</v>
      </c>
      <c r="E59" s="238">
        <v>0.1862089168641545</v>
      </c>
      <c r="F59" s="237">
        <v>0.17783863336175393</v>
      </c>
      <c r="G59" s="238">
        <v>0.18367420062364148</v>
      </c>
      <c r="H59" s="82"/>
    </row>
    <row r="60" spans="1:8" ht="15.75" customHeight="1">
      <c r="A60" s="90"/>
      <c r="B60" s="178" t="s">
        <v>453</v>
      </c>
      <c r="C60" s="247">
        <v>3.963922441207087</v>
      </c>
      <c r="D60" s="248">
        <v>3.8003148574733245</v>
      </c>
      <c r="E60" s="249">
        <v>4.1275300249408495</v>
      </c>
      <c r="F60" s="248">
        <v>3.8736653235646705</v>
      </c>
      <c r="G60" s="249">
        <v>4.0541795588495031</v>
      </c>
      <c r="H60" s="82"/>
    </row>
    <row r="61" spans="1:8" ht="15.75" customHeight="1">
      <c r="A61" s="90"/>
      <c r="B61" s="178" t="s">
        <v>454</v>
      </c>
      <c r="C61" s="247">
        <v>0.14652208183258217</v>
      </c>
      <c r="D61" s="248">
        <v>0.1230849255371092</v>
      </c>
      <c r="E61" s="249">
        <v>0.16995923812805513</v>
      </c>
      <c r="F61" s="248" t="s">
        <v>94</v>
      </c>
      <c r="G61" s="249" t="s">
        <v>94</v>
      </c>
      <c r="H61" s="82"/>
    </row>
    <row r="62" spans="1:8" ht="15.75" customHeight="1">
      <c r="A62" s="90"/>
      <c r="B62" s="178" t="s">
        <v>455</v>
      </c>
      <c r="C62" s="247">
        <v>4.2366805245472552</v>
      </c>
      <c r="D62" s="248">
        <v>4.0687540171644496</v>
      </c>
      <c r="E62" s="249">
        <v>4.4046070319300608</v>
      </c>
      <c r="F62" s="248">
        <v>4.1028914620717432</v>
      </c>
      <c r="G62" s="249">
        <v>4.3704695870227672</v>
      </c>
      <c r="H62" s="82"/>
    </row>
    <row r="63" spans="1:8" ht="15.75" customHeight="1">
      <c r="A63" s="90"/>
      <c r="B63" s="178" t="s">
        <v>456</v>
      </c>
      <c r="C63" s="241">
        <v>23.480596961935269</v>
      </c>
      <c r="D63" s="242">
        <v>22.409297226628841</v>
      </c>
      <c r="E63" s="243">
        <v>24.551896697241698</v>
      </c>
      <c r="F63" s="242">
        <v>22.520162568006334</v>
      </c>
      <c r="G63" s="243">
        <v>24.441031355864204</v>
      </c>
      <c r="H63" s="82"/>
    </row>
    <row r="64" spans="1:8" ht="15.75" customHeight="1">
      <c r="A64" s="90"/>
      <c r="B64" s="178" t="s">
        <v>457</v>
      </c>
      <c r="C64" s="247">
        <v>2.7695889921790604</v>
      </c>
      <c r="D64" s="248">
        <v>2.5965816668621451</v>
      </c>
      <c r="E64" s="249">
        <v>2.9425963174959757</v>
      </c>
      <c r="F64" s="248">
        <v>2.6468271462247026</v>
      </c>
      <c r="G64" s="249">
        <v>2.8923508381334182</v>
      </c>
      <c r="H64" s="82"/>
    </row>
    <row r="65" spans="1:8" ht="15.75" customHeight="1">
      <c r="A65" s="90"/>
      <c r="B65" s="178" t="s">
        <v>458</v>
      </c>
      <c r="C65" s="241">
        <v>13.405153372792913</v>
      </c>
      <c r="D65" s="242">
        <v>12.744269755066099</v>
      </c>
      <c r="E65" s="243">
        <v>14.066036990519727</v>
      </c>
      <c r="F65" s="242">
        <v>12.983507636324385</v>
      </c>
      <c r="G65" s="243">
        <v>13.826799109261442</v>
      </c>
      <c r="H65" s="82"/>
    </row>
    <row r="66" spans="1:8" ht="15.75" customHeight="1">
      <c r="A66" s="90"/>
      <c r="B66" s="178" t="s">
        <v>459</v>
      </c>
      <c r="C66" s="247">
        <v>0.90423767277585998</v>
      </c>
      <c r="D66" s="248">
        <v>0.80691432973476362</v>
      </c>
      <c r="E66" s="249">
        <v>1.0015610158169563</v>
      </c>
      <c r="F66" s="248">
        <v>0.87777491091842441</v>
      </c>
      <c r="G66" s="249">
        <v>0.93070043463329555</v>
      </c>
      <c r="H66" s="82"/>
    </row>
    <row r="67" spans="1:8" ht="15.75" customHeight="1">
      <c r="A67" s="90"/>
      <c r="B67" s="178" t="s">
        <v>460</v>
      </c>
      <c r="C67" s="236">
        <v>972.84379234823996</v>
      </c>
      <c r="D67" s="251">
        <v>946.2281270185216</v>
      </c>
      <c r="E67" s="252">
        <v>999.45945767795831</v>
      </c>
      <c r="F67" s="251">
        <v>957.76124102355357</v>
      </c>
      <c r="G67" s="252">
        <v>987.92634367292635</v>
      </c>
      <c r="H67" s="82"/>
    </row>
    <row r="68" spans="1:8" ht="15.75" customHeight="1">
      <c r="A68" s="90"/>
      <c r="B68" s="178" t="s">
        <v>461</v>
      </c>
      <c r="C68" s="236">
        <v>163.75743507241373</v>
      </c>
      <c r="D68" s="251">
        <v>158.1456926911234</v>
      </c>
      <c r="E68" s="252">
        <v>169.36917745370405</v>
      </c>
      <c r="F68" s="251">
        <v>160.28511789855693</v>
      </c>
      <c r="G68" s="252">
        <v>167.22975224627052</v>
      </c>
      <c r="H68" s="82"/>
    </row>
    <row r="69" spans="1:8" ht="15.75" customHeight="1">
      <c r="A69" s="90"/>
      <c r="B69" s="240" t="s">
        <v>208</v>
      </c>
      <c r="C69" s="175"/>
      <c r="D69" s="175"/>
      <c r="E69" s="175"/>
      <c r="F69" s="175"/>
      <c r="G69" s="239"/>
      <c r="H69" s="82"/>
    </row>
    <row r="70" spans="1:8" ht="15.75" customHeight="1">
      <c r="A70" s="90"/>
      <c r="B70" s="178" t="s">
        <v>402</v>
      </c>
      <c r="C70" s="241">
        <v>50.036157673271404</v>
      </c>
      <c r="D70" s="242">
        <v>48.672882795777653</v>
      </c>
      <c r="E70" s="243">
        <v>51.399432550765155</v>
      </c>
      <c r="F70" s="242">
        <v>49.328940738520338</v>
      </c>
      <c r="G70" s="243">
        <v>50.743374608022471</v>
      </c>
      <c r="H70" s="82"/>
    </row>
    <row r="71" spans="1:8" ht="15.75" customHeight="1">
      <c r="A71" s="90"/>
      <c r="B71" s="178" t="s">
        <v>403</v>
      </c>
      <c r="C71" s="235">
        <v>0.63323482062852532</v>
      </c>
      <c r="D71" s="237">
        <v>0.60654531659434407</v>
      </c>
      <c r="E71" s="238">
        <v>0.65992432466270656</v>
      </c>
      <c r="F71" s="237">
        <v>0.61989403819121003</v>
      </c>
      <c r="G71" s="238">
        <v>0.64657560306584061</v>
      </c>
      <c r="H71" s="82"/>
    </row>
    <row r="72" spans="1:8" ht="15.75" customHeight="1">
      <c r="A72" s="90"/>
      <c r="B72" s="178" t="s">
        <v>404</v>
      </c>
      <c r="C72" s="236">
        <v>678.33570765891636</v>
      </c>
      <c r="D72" s="251">
        <v>661.77988424518014</v>
      </c>
      <c r="E72" s="252">
        <v>694.89153107265258</v>
      </c>
      <c r="F72" s="251">
        <v>667.92203018147052</v>
      </c>
      <c r="G72" s="252">
        <v>688.74938513636221</v>
      </c>
      <c r="H72" s="82"/>
    </row>
    <row r="73" spans="1:8" ht="15.75" customHeight="1">
      <c r="A73" s="90"/>
      <c r="B73" s="178" t="s">
        <v>462</v>
      </c>
      <c r="C73" s="241" t="s">
        <v>95</v>
      </c>
      <c r="D73" s="242" t="s">
        <v>94</v>
      </c>
      <c r="E73" s="243" t="s">
        <v>94</v>
      </c>
      <c r="F73" s="242" t="s">
        <v>94</v>
      </c>
      <c r="G73" s="243" t="s">
        <v>94</v>
      </c>
      <c r="H73" s="82"/>
    </row>
    <row r="74" spans="1:8" ht="15.75" customHeight="1">
      <c r="A74" s="90"/>
      <c r="B74" s="178" t="s">
        <v>463</v>
      </c>
      <c r="C74" s="236">
        <v>193.37678244480421</v>
      </c>
      <c r="D74" s="251">
        <v>179.42234754707906</v>
      </c>
      <c r="E74" s="252">
        <v>207.33121734252936</v>
      </c>
      <c r="F74" s="251">
        <v>189.26559337357253</v>
      </c>
      <c r="G74" s="252">
        <v>197.48797151603588</v>
      </c>
      <c r="H74" s="82"/>
    </row>
    <row r="75" spans="1:8" ht="15.75" customHeight="1">
      <c r="A75" s="90"/>
      <c r="B75" s="178" t="s">
        <v>406</v>
      </c>
      <c r="C75" s="247">
        <v>0.5754583420186028</v>
      </c>
      <c r="D75" s="248">
        <v>0.54595264825926815</v>
      </c>
      <c r="E75" s="249">
        <v>0.60496403577793745</v>
      </c>
      <c r="F75" s="248">
        <v>0.55487199010562682</v>
      </c>
      <c r="G75" s="249">
        <v>0.59604469393157877</v>
      </c>
      <c r="H75" s="82"/>
    </row>
    <row r="76" spans="1:8" ht="15.75" customHeight="1">
      <c r="A76" s="90"/>
      <c r="B76" s="178" t="s">
        <v>407</v>
      </c>
      <c r="C76" s="241">
        <v>23.607796311458536</v>
      </c>
      <c r="D76" s="242">
        <v>22.652378912464386</v>
      </c>
      <c r="E76" s="243">
        <v>24.563213710452686</v>
      </c>
      <c r="F76" s="242">
        <v>22.987326840667738</v>
      </c>
      <c r="G76" s="243">
        <v>24.228265782249334</v>
      </c>
      <c r="H76" s="82"/>
    </row>
    <row r="77" spans="1:8" ht="15.75" customHeight="1">
      <c r="A77" s="90"/>
      <c r="B77" s="178" t="s">
        <v>408</v>
      </c>
      <c r="C77" s="235">
        <v>0.57455304562803411</v>
      </c>
      <c r="D77" s="237">
        <v>0.55923522715273732</v>
      </c>
      <c r="E77" s="238">
        <v>0.58987086410333089</v>
      </c>
      <c r="F77" s="237">
        <v>0.56514176451516329</v>
      </c>
      <c r="G77" s="238">
        <v>0.58396432674090493</v>
      </c>
      <c r="H77" s="82"/>
    </row>
    <row r="78" spans="1:8" ht="15.75" customHeight="1">
      <c r="A78" s="90"/>
      <c r="B78" s="178" t="s">
        <v>409</v>
      </c>
      <c r="C78" s="247">
        <v>9.5930273188580681</v>
      </c>
      <c r="D78" s="248">
        <v>9.2106014164413033</v>
      </c>
      <c r="E78" s="249">
        <v>9.975453221274833</v>
      </c>
      <c r="F78" s="248">
        <v>9.3414476715458061</v>
      </c>
      <c r="G78" s="249">
        <v>9.8446069661703302</v>
      </c>
      <c r="H78" s="82"/>
    </row>
    <row r="79" spans="1:8" ht="15.75" customHeight="1">
      <c r="A79" s="90"/>
      <c r="B79" s="178" t="s">
        <v>410</v>
      </c>
      <c r="C79" s="241">
        <v>38.328327396830993</v>
      </c>
      <c r="D79" s="242">
        <v>35.772078519114302</v>
      </c>
      <c r="E79" s="243">
        <v>40.884576274547683</v>
      </c>
      <c r="F79" s="242">
        <v>37.314904992210266</v>
      </c>
      <c r="G79" s="243">
        <v>39.341749801451719</v>
      </c>
      <c r="H79" s="82"/>
    </row>
    <row r="80" spans="1:8" ht="15.75" customHeight="1">
      <c r="A80" s="90"/>
      <c r="B80" s="178" t="s">
        <v>411</v>
      </c>
      <c r="C80" s="247">
        <v>3.6028194240854594</v>
      </c>
      <c r="D80" s="248">
        <v>3.4056687343264329</v>
      </c>
      <c r="E80" s="249">
        <v>3.7999701138444859</v>
      </c>
      <c r="F80" s="248">
        <v>3.4616741422165758</v>
      </c>
      <c r="G80" s="249">
        <v>3.7439647059543431</v>
      </c>
      <c r="H80" s="82"/>
    </row>
    <row r="81" spans="1:8" ht="15.75" customHeight="1">
      <c r="A81" s="90"/>
      <c r="B81" s="178" t="s">
        <v>412</v>
      </c>
      <c r="C81" s="241">
        <v>16.967097308414015</v>
      </c>
      <c r="D81" s="242">
        <v>15.927949841936639</v>
      </c>
      <c r="E81" s="243">
        <v>18.006244774891393</v>
      </c>
      <c r="F81" s="242">
        <v>16.490036487953155</v>
      </c>
      <c r="G81" s="243">
        <v>17.444158128874875</v>
      </c>
      <c r="H81" s="82"/>
    </row>
    <row r="82" spans="1:8" ht="15.75" customHeight="1">
      <c r="A82" s="90"/>
      <c r="B82" s="178" t="s">
        <v>413</v>
      </c>
      <c r="C82" s="247">
        <v>1.4756204686205352</v>
      </c>
      <c r="D82" s="248">
        <v>1.4061522012048051</v>
      </c>
      <c r="E82" s="249">
        <v>1.5450887360362653</v>
      </c>
      <c r="F82" s="248">
        <v>1.4197798135621689</v>
      </c>
      <c r="G82" s="249">
        <v>1.5314611236789015</v>
      </c>
      <c r="H82" s="82"/>
    </row>
    <row r="83" spans="1:8" ht="15.75" customHeight="1">
      <c r="A83" s="90"/>
      <c r="B83" s="178" t="s">
        <v>414</v>
      </c>
      <c r="C83" s="235">
        <v>0.10738097887242339</v>
      </c>
      <c r="D83" s="237">
        <v>0.10503892293685806</v>
      </c>
      <c r="E83" s="238">
        <v>0.10972303480798871</v>
      </c>
      <c r="F83" s="237">
        <v>0.1057680066995543</v>
      </c>
      <c r="G83" s="238">
        <v>0.10899395104529247</v>
      </c>
      <c r="H83" s="82"/>
    </row>
    <row r="84" spans="1:8" ht="15.75" customHeight="1">
      <c r="A84" s="90"/>
      <c r="B84" s="178" t="s">
        <v>415</v>
      </c>
      <c r="C84" s="247">
        <v>1.5050467936605207</v>
      </c>
      <c r="D84" s="248">
        <v>1.3058750605515654</v>
      </c>
      <c r="E84" s="249">
        <v>1.704218526769476</v>
      </c>
      <c r="F84" s="248">
        <v>1.4757511758006472</v>
      </c>
      <c r="G84" s="249">
        <v>1.5343424115203943</v>
      </c>
      <c r="H84" s="82"/>
    </row>
    <row r="85" spans="1:8" ht="15.75" customHeight="1">
      <c r="A85" s="90"/>
      <c r="B85" s="178" t="s">
        <v>416</v>
      </c>
      <c r="C85" s="247">
        <v>0.47529830284927799</v>
      </c>
      <c r="D85" s="248">
        <v>0.42061897014117366</v>
      </c>
      <c r="E85" s="249">
        <v>0.52997763555738231</v>
      </c>
      <c r="F85" s="248">
        <v>0.4510755059642253</v>
      </c>
      <c r="G85" s="249">
        <v>0.49952109973433068</v>
      </c>
      <c r="H85" s="82"/>
    </row>
    <row r="86" spans="1:8" ht="15.75" customHeight="1">
      <c r="A86" s="90"/>
      <c r="B86" s="178" t="s">
        <v>417</v>
      </c>
      <c r="C86" s="247">
        <v>0.55224444444444443</v>
      </c>
      <c r="D86" s="248">
        <v>0.42416002244145051</v>
      </c>
      <c r="E86" s="249">
        <v>0.68032886644743829</v>
      </c>
      <c r="F86" s="248">
        <v>0.5328649127858458</v>
      </c>
      <c r="G86" s="249">
        <v>0.57162397610304305</v>
      </c>
      <c r="H86" s="82"/>
    </row>
    <row r="87" spans="1:8" ht="15.75" customHeight="1">
      <c r="A87" s="90"/>
      <c r="B87" s="178" t="s">
        <v>418</v>
      </c>
      <c r="C87" s="247">
        <v>1.9219561193840642</v>
      </c>
      <c r="D87" s="248">
        <v>1.8713345868225844</v>
      </c>
      <c r="E87" s="249">
        <v>1.972577651945544</v>
      </c>
      <c r="F87" s="248">
        <v>1.8875743978094226</v>
      </c>
      <c r="G87" s="249">
        <v>1.9563378409587058</v>
      </c>
      <c r="H87" s="82"/>
    </row>
    <row r="88" spans="1:8" ht="15.75" customHeight="1">
      <c r="A88" s="90"/>
      <c r="B88" s="178" t="s">
        <v>419</v>
      </c>
      <c r="C88" s="247">
        <v>3.167958051286353</v>
      </c>
      <c r="D88" s="248">
        <v>2.9443541831903119</v>
      </c>
      <c r="E88" s="249">
        <v>3.391561919382394</v>
      </c>
      <c r="F88" s="248">
        <v>3.0421266262431246</v>
      </c>
      <c r="G88" s="249">
        <v>3.2937894763295814</v>
      </c>
      <c r="H88" s="82"/>
    </row>
    <row r="89" spans="1:8" ht="15.75" customHeight="1">
      <c r="A89" s="90"/>
      <c r="B89" s="178" t="s">
        <v>420</v>
      </c>
      <c r="C89" s="247">
        <v>2.5528492434467047</v>
      </c>
      <c r="D89" s="248">
        <v>2.2169345350466978</v>
      </c>
      <c r="E89" s="249">
        <v>2.8887639518467116</v>
      </c>
      <c r="F89" s="248">
        <v>2.4873744629674617</v>
      </c>
      <c r="G89" s="249">
        <v>2.6183240239259478</v>
      </c>
      <c r="H89" s="82"/>
    </row>
    <row r="90" spans="1:8" ht="15.75" customHeight="1">
      <c r="A90" s="90"/>
      <c r="B90" s="178" t="s">
        <v>422</v>
      </c>
      <c r="C90" s="247">
        <v>0.88359700575923983</v>
      </c>
      <c r="D90" s="248">
        <v>0.82738498064008936</v>
      </c>
      <c r="E90" s="249">
        <v>0.93980903087839029</v>
      </c>
      <c r="F90" s="248">
        <v>0.8488572336788307</v>
      </c>
      <c r="G90" s="249">
        <v>0.91833677783964895</v>
      </c>
      <c r="H90" s="82"/>
    </row>
    <row r="91" spans="1:8" ht="15.75" customHeight="1">
      <c r="A91" s="90"/>
      <c r="B91" s="178" t="s">
        <v>464</v>
      </c>
      <c r="C91" s="247">
        <v>0.15803056063260351</v>
      </c>
      <c r="D91" s="248">
        <v>0.13880459419239968</v>
      </c>
      <c r="E91" s="249">
        <v>0.17725652707280734</v>
      </c>
      <c r="F91" s="248">
        <v>0.13346609884601601</v>
      </c>
      <c r="G91" s="249">
        <v>0.18259502241919101</v>
      </c>
      <c r="H91" s="82"/>
    </row>
    <row r="92" spans="1:8" ht="15.75" customHeight="1">
      <c r="A92" s="90"/>
      <c r="B92" s="178" t="s">
        <v>423</v>
      </c>
      <c r="C92" s="247">
        <v>0.21726661330926364</v>
      </c>
      <c r="D92" s="248">
        <v>0.18783442600474223</v>
      </c>
      <c r="E92" s="249">
        <v>0.24669880061378505</v>
      </c>
      <c r="F92" s="248">
        <v>0.20737685551794971</v>
      </c>
      <c r="G92" s="249">
        <v>0.22715637110057757</v>
      </c>
      <c r="H92" s="82"/>
    </row>
    <row r="93" spans="1:8" ht="15.75" customHeight="1">
      <c r="A93" s="90"/>
      <c r="B93" s="178" t="s">
        <v>424</v>
      </c>
      <c r="C93" s="247">
        <v>0.45957411023666556</v>
      </c>
      <c r="D93" s="248">
        <v>0.43117080077830688</v>
      </c>
      <c r="E93" s="249">
        <v>0.48797741969502423</v>
      </c>
      <c r="F93" s="248">
        <v>0.44032407150954439</v>
      </c>
      <c r="G93" s="249">
        <v>0.47882414896378672</v>
      </c>
      <c r="H93" s="82"/>
    </row>
    <row r="94" spans="1:8" ht="15.75" customHeight="1">
      <c r="A94" s="90"/>
      <c r="B94" s="178" t="s">
        <v>425</v>
      </c>
      <c r="C94" s="235">
        <v>0.35222420075914707</v>
      </c>
      <c r="D94" s="237">
        <v>0.33742628714777118</v>
      </c>
      <c r="E94" s="238">
        <v>0.36702211437052296</v>
      </c>
      <c r="F94" s="237">
        <v>0.34009431363986853</v>
      </c>
      <c r="G94" s="238">
        <v>0.3643540878784256</v>
      </c>
      <c r="H94" s="82"/>
    </row>
    <row r="95" spans="1:8" ht="15.75" customHeight="1">
      <c r="A95" s="90"/>
      <c r="B95" s="178" t="s">
        <v>426</v>
      </c>
      <c r="C95" s="241">
        <v>19.130575788714946</v>
      </c>
      <c r="D95" s="242">
        <v>17.733611319610372</v>
      </c>
      <c r="E95" s="243">
        <v>20.527540257819521</v>
      </c>
      <c r="F95" s="242">
        <v>18.543473593680854</v>
      </c>
      <c r="G95" s="243">
        <v>19.717677983749038</v>
      </c>
      <c r="H95" s="82"/>
    </row>
    <row r="96" spans="1:8" ht="15.75" customHeight="1">
      <c r="A96" s="90"/>
      <c r="B96" s="178" t="s">
        <v>427</v>
      </c>
      <c r="C96" s="247">
        <v>6.0730380734418485</v>
      </c>
      <c r="D96" s="248">
        <v>5.7028412729658404</v>
      </c>
      <c r="E96" s="249">
        <v>6.4432348739178567</v>
      </c>
      <c r="F96" s="248">
        <v>5.8875525251447502</v>
      </c>
      <c r="G96" s="249">
        <v>6.2585236217389468</v>
      </c>
      <c r="H96" s="82"/>
    </row>
    <row r="97" spans="1:8" ht="15.75" customHeight="1">
      <c r="A97" s="90"/>
      <c r="B97" s="178" t="s">
        <v>428</v>
      </c>
      <c r="C97" s="235">
        <v>4.4105974956940103E-2</v>
      </c>
      <c r="D97" s="237">
        <v>3.6721083669267643E-2</v>
      </c>
      <c r="E97" s="238">
        <v>5.1490866244612563E-2</v>
      </c>
      <c r="F97" s="237" t="s">
        <v>94</v>
      </c>
      <c r="G97" s="238" t="s">
        <v>94</v>
      </c>
      <c r="H97" s="82"/>
    </row>
    <row r="98" spans="1:8" ht="15.75" customHeight="1">
      <c r="A98" s="90"/>
      <c r="B98" s="178" t="s">
        <v>429</v>
      </c>
      <c r="C98" s="235">
        <v>8.5665216577879733E-2</v>
      </c>
      <c r="D98" s="237">
        <v>8.2116730412049102E-2</v>
      </c>
      <c r="E98" s="238">
        <v>8.9213702743710363E-2</v>
      </c>
      <c r="F98" s="237">
        <v>8.2953310080384146E-2</v>
      </c>
      <c r="G98" s="238">
        <v>8.8377123075375319E-2</v>
      </c>
      <c r="H98" s="82"/>
    </row>
    <row r="99" spans="1:8" ht="15.75" customHeight="1">
      <c r="A99" s="90"/>
      <c r="B99" s="178" t="s">
        <v>430</v>
      </c>
      <c r="C99" s="235">
        <v>2.0457737757536551E-2</v>
      </c>
      <c r="D99" s="237">
        <v>1.9915773379004891E-2</v>
      </c>
      <c r="E99" s="238">
        <v>2.0999702136068211E-2</v>
      </c>
      <c r="F99" s="237">
        <v>2.0042888738282333E-2</v>
      </c>
      <c r="G99" s="238">
        <v>2.0872586776790769E-2</v>
      </c>
      <c r="H99" s="82"/>
    </row>
    <row r="100" spans="1:8" ht="15.75" customHeight="1">
      <c r="A100" s="90"/>
      <c r="B100" s="178" t="s">
        <v>431</v>
      </c>
      <c r="C100" s="247">
        <v>6.7207689869449938</v>
      </c>
      <c r="D100" s="248">
        <v>6.3878473675784537</v>
      </c>
      <c r="E100" s="249">
        <v>7.0536906063115339</v>
      </c>
      <c r="F100" s="248">
        <v>6.522891691192136</v>
      </c>
      <c r="G100" s="249">
        <v>6.9186462826978516</v>
      </c>
      <c r="H100" s="82"/>
    </row>
    <row r="101" spans="1:8" ht="15.75" customHeight="1">
      <c r="A101" s="90"/>
      <c r="B101" s="178" t="s">
        <v>432</v>
      </c>
      <c r="C101" s="235">
        <v>4.5605522799893237E-2</v>
      </c>
      <c r="D101" s="237">
        <v>4.3085034812088328E-2</v>
      </c>
      <c r="E101" s="238">
        <v>4.8126010787698147E-2</v>
      </c>
      <c r="F101" s="237">
        <v>4.4497517771927009E-2</v>
      </c>
      <c r="G101" s="238">
        <v>4.6713527827859466E-2</v>
      </c>
      <c r="H101" s="82"/>
    </row>
    <row r="102" spans="1:8" ht="15.75" customHeight="1">
      <c r="A102" s="90"/>
      <c r="B102" s="178" t="s">
        <v>434</v>
      </c>
      <c r="C102" s="241">
        <v>16.285880952380953</v>
      </c>
      <c r="D102" s="242">
        <v>13.044597103974493</v>
      </c>
      <c r="E102" s="243">
        <v>19.527164800787414</v>
      </c>
      <c r="F102" s="242">
        <v>15.537820642805464</v>
      </c>
      <c r="G102" s="243">
        <v>17.033941261956443</v>
      </c>
      <c r="H102" s="82"/>
    </row>
    <row r="103" spans="1:8" ht="15.75" customHeight="1">
      <c r="A103" s="90"/>
      <c r="B103" s="178" t="s">
        <v>435</v>
      </c>
      <c r="C103" s="247">
        <v>6.9077818776158901</v>
      </c>
      <c r="D103" s="248">
        <v>6.4788382090501235</v>
      </c>
      <c r="E103" s="249">
        <v>7.3367255461816567</v>
      </c>
      <c r="F103" s="248">
        <v>6.6275752024011254</v>
      </c>
      <c r="G103" s="249">
        <v>7.1879885528306549</v>
      </c>
      <c r="H103" s="82"/>
    </row>
    <row r="104" spans="1:8" ht="15.75" customHeight="1">
      <c r="A104" s="90"/>
      <c r="B104" s="178" t="s">
        <v>436</v>
      </c>
      <c r="C104" s="235">
        <v>2.7358869043680598E-2</v>
      </c>
      <c r="D104" s="237">
        <v>2.6227261461876809E-2</v>
      </c>
      <c r="E104" s="238">
        <v>2.8490476625484387E-2</v>
      </c>
      <c r="F104" s="237">
        <v>2.6578827044750498E-2</v>
      </c>
      <c r="G104" s="238">
        <v>2.8138911042610699E-2</v>
      </c>
      <c r="H104" s="82"/>
    </row>
    <row r="105" spans="1:8" ht="15.75" customHeight="1">
      <c r="A105" s="90"/>
      <c r="B105" s="178" t="s">
        <v>437</v>
      </c>
      <c r="C105" s="236">
        <v>930.28205950925815</v>
      </c>
      <c r="D105" s="251">
        <v>904.22063022169698</v>
      </c>
      <c r="E105" s="252">
        <v>956.34348879681932</v>
      </c>
      <c r="F105" s="251">
        <v>916.21090460658752</v>
      </c>
      <c r="G105" s="252">
        <v>944.35321441192878</v>
      </c>
      <c r="H105" s="82"/>
    </row>
    <row r="106" spans="1:8" ht="15.75" customHeight="1">
      <c r="A106" s="90"/>
      <c r="B106" s="178" t="s">
        <v>439</v>
      </c>
      <c r="C106" s="241">
        <v>17.618123132454095</v>
      </c>
      <c r="D106" s="242">
        <v>16.464717661160801</v>
      </c>
      <c r="E106" s="243">
        <v>18.771528603747388</v>
      </c>
      <c r="F106" s="242">
        <v>17.139864807278517</v>
      </c>
      <c r="G106" s="243">
        <v>18.096381457629672</v>
      </c>
      <c r="H106" s="82"/>
    </row>
    <row r="107" spans="1:8" ht="15.75" customHeight="1">
      <c r="A107" s="90"/>
      <c r="B107" s="178" t="s">
        <v>440</v>
      </c>
      <c r="C107" s="235">
        <v>1.1597222222222221E-3</v>
      </c>
      <c r="D107" s="237">
        <v>4.9266043049633944E-4</v>
      </c>
      <c r="E107" s="238">
        <v>1.826784013948105E-3</v>
      </c>
      <c r="F107" s="237" t="s">
        <v>94</v>
      </c>
      <c r="G107" s="238" t="s">
        <v>94</v>
      </c>
      <c r="H107" s="82"/>
    </row>
    <row r="108" spans="1:8" ht="15.75" customHeight="1">
      <c r="A108" s="90"/>
      <c r="B108" s="178" t="s">
        <v>441</v>
      </c>
      <c r="C108" s="235">
        <v>0.84762416188772682</v>
      </c>
      <c r="D108" s="237">
        <v>0.82304356657424182</v>
      </c>
      <c r="E108" s="238">
        <v>0.87220475720121182</v>
      </c>
      <c r="F108" s="237">
        <v>0.83528698240377663</v>
      </c>
      <c r="G108" s="238">
        <v>0.85996134137167701</v>
      </c>
      <c r="H108" s="82"/>
    </row>
    <row r="109" spans="1:8" ht="15.75" customHeight="1">
      <c r="A109" s="90"/>
      <c r="B109" s="178" t="s">
        <v>442</v>
      </c>
      <c r="C109" s="241">
        <v>32.246722415706799</v>
      </c>
      <c r="D109" s="242">
        <v>30.258839834317751</v>
      </c>
      <c r="E109" s="243">
        <v>34.23460499709585</v>
      </c>
      <c r="F109" s="242">
        <v>31.389270827795901</v>
      </c>
      <c r="G109" s="243">
        <v>33.104174003617693</v>
      </c>
      <c r="H109" s="82"/>
    </row>
    <row r="110" spans="1:8" ht="15.75" customHeight="1">
      <c r="A110" s="90"/>
      <c r="B110" s="178" t="s">
        <v>443</v>
      </c>
      <c r="C110" s="247">
        <v>1.2187722543254884</v>
      </c>
      <c r="D110" s="248">
        <v>1.0850947772010493</v>
      </c>
      <c r="E110" s="249">
        <v>1.3524497314499275</v>
      </c>
      <c r="F110" s="248">
        <v>1.1646990825599273</v>
      </c>
      <c r="G110" s="249">
        <v>1.2728454260910496</v>
      </c>
      <c r="H110" s="82"/>
    </row>
    <row r="111" spans="1:8" ht="15.75" customHeight="1">
      <c r="A111" s="90"/>
      <c r="B111" s="178" t="s">
        <v>444</v>
      </c>
      <c r="C111" s="247">
        <v>3.6957616689508752</v>
      </c>
      <c r="D111" s="248">
        <v>3.3779779849583855</v>
      </c>
      <c r="E111" s="249">
        <v>4.0135453529433649</v>
      </c>
      <c r="F111" s="248">
        <v>3.5135737943631238</v>
      </c>
      <c r="G111" s="249">
        <v>3.8779495435386266</v>
      </c>
      <c r="H111" s="82"/>
    </row>
    <row r="112" spans="1:8" ht="15.75" customHeight="1">
      <c r="A112" s="90"/>
      <c r="B112" s="178" t="s">
        <v>445</v>
      </c>
      <c r="C112" s="247">
        <v>3.1340500524692847</v>
      </c>
      <c r="D112" s="248">
        <v>2.7218137919962402</v>
      </c>
      <c r="E112" s="249">
        <v>3.5462863129423292</v>
      </c>
      <c r="F112" s="248">
        <v>2.9892197067406419</v>
      </c>
      <c r="G112" s="249">
        <v>3.2788803981979275</v>
      </c>
      <c r="H112" s="82"/>
    </row>
    <row r="113" spans="1:8" ht="15.75" customHeight="1">
      <c r="A113" s="90"/>
      <c r="B113" s="178" t="s">
        <v>446</v>
      </c>
      <c r="C113" s="247">
        <v>2.2676688685080975</v>
      </c>
      <c r="D113" s="248">
        <v>2.1386107171664981</v>
      </c>
      <c r="E113" s="249">
        <v>2.3967270198496968</v>
      </c>
      <c r="F113" s="248">
        <v>2.1595799586180964</v>
      </c>
      <c r="G113" s="249">
        <v>2.3757577783980985</v>
      </c>
      <c r="H113" s="82"/>
    </row>
    <row r="114" spans="1:8" ht="15.75" customHeight="1">
      <c r="A114" s="90"/>
      <c r="B114" s="178" t="s">
        <v>447</v>
      </c>
      <c r="C114" s="241">
        <v>40.019518499645102</v>
      </c>
      <c r="D114" s="242">
        <v>37.367293654029474</v>
      </c>
      <c r="E114" s="243">
        <v>42.67174334526073</v>
      </c>
      <c r="F114" s="242">
        <v>38.924125015084591</v>
      </c>
      <c r="G114" s="243">
        <v>41.114911984205612</v>
      </c>
      <c r="H114" s="82"/>
    </row>
    <row r="115" spans="1:8" ht="15.75" customHeight="1">
      <c r="A115" s="90"/>
      <c r="B115" s="178" t="s">
        <v>448</v>
      </c>
      <c r="C115" s="235" t="s">
        <v>105</v>
      </c>
      <c r="D115" s="237" t="s">
        <v>94</v>
      </c>
      <c r="E115" s="238" t="s">
        <v>94</v>
      </c>
      <c r="F115" s="237" t="s">
        <v>94</v>
      </c>
      <c r="G115" s="238" t="s">
        <v>94</v>
      </c>
      <c r="H115" s="82"/>
    </row>
    <row r="116" spans="1:8" ht="15.75" customHeight="1">
      <c r="A116" s="90"/>
      <c r="B116" s="178" t="s">
        <v>449</v>
      </c>
      <c r="C116" s="247">
        <v>0.32552628740553907</v>
      </c>
      <c r="D116" s="248">
        <v>0.29250944027705805</v>
      </c>
      <c r="E116" s="249">
        <v>0.35854313453402009</v>
      </c>
      <c r="F116" s="248">
        <v>0.31283158249303322</v>
      </c>
      <c r="G116" s="249">
        <v>0.33822099231804492</v>
      </c>
      <c r="H116" s="82"/>
    </row>
    <row r="117" spans="1:8" ht="15.75" customHeight="1">
      <c r="A117" s="90"/>
      <c r="B117" s="178" t="s">
        <v>450</v>
      </c>
      <c r="C117" s="247">
        <v>4.4862118957853729</v>
      </c>
      <c r="D117" s="248">
        <v>4.2528713447891784</v>
      </c>
      <c r="E117" s="249">
        <v>4.7195524467815675</v>
      </c>
      <c r="F117" s="248">
        <v>4.2797630560382283</v>
      </c>
      <c r="G117" s="249">
        <v>4.6926607355325176</v>
      </c>
      <c r="H117" s="82"/>
    </row>
    <row r="118" spans="1:8" ht="15.75" customHeight="1">
      <c r="A118" s="90"/>
      <c r="B118" s="178" t="s">
        <v>451</v>
      </c>
      <c r="C118" s="247">
        <v>6.3437777929296209</v>
      </c>
      <c r="D118" s="248">
        <v>5.9423067656218231</v>
      </c>
      <c r="E118" s="249">
        <v>6.7452488202374186</v>
      </c>
      <c r="F118" s="248">
        <v>6.0373706888645282</v>
      </c>
      <c r="G118" s="249">
        <v>6.6501848969947135</v>
      </c>
      <c r="H118" s="82"/>
    </row>
    <row r="119" spans="1:8" ht="15.75" customHeight="1">
      <c r="A119" s="90"/>
      <c r="B119" s="178" t="s">
        <v>452</v>
      </c>
      <c r="C119" s="235">
        <v>1.1202105150355997E-2</v>
      </c>
      <c r="D119" s="237">
        <v>9.9331073943953081E-3</v>
      </c>
      <c r="E119" s="238">
        <v>1.2471102906316686E-2</v>
      </c>
      <c r="F119" s="237">
        <v>1.0798932198315793E-2</v>
      </c>
      <c r="G119" s="238">
        <v>1.1605278102396201E-2</v>
      </c>
      <c r="H119" s="82"/>
    </row>
    <row r="120" spans="1:8" ht="15.75" customHeight="1">
      <c r="A120" s="90"/>
      <c r="B120" s="178" t="s">
        <v>453</v>
      </c>
      <c r="C120" s="247">
        <v>1.102071785002378</v>
      </c>
      <c r="D120" s="248">
        <v>1.0627147551945313</v>
      </c>
      <c r="E120" s="249">
        <v>1.1414288148102247</v>
      </c>
      <c r="F120" s="248">
        <v>1.070584920725854</v>
      </c>
      <c r="G120" s="249">
        <v>1.133558649278902</v>
      </c>
      <c r="H120" s="82"/>
    </row>
    <row r="121" spans="1:8" ht="15.75" customHeight="1">
      <c r="A121" s="90"/>
      <c r="B121" s="178" t="s">
        <v>455</v>
      </c>
      <c r="C121" s="247">
        <v>1.9025358211089483</v>
      </c>
      <c r="D121" s="248">
        <v>1.7998010631898207</v>
      </c>
      <c r="E121" s="249">
        <v>2.0052705790280756</v>
      </c>
      <c r="F121" s="248">
        <v>1.846332479851845</v>
      </c>
      <c r="G121" s="249">
        <v>1.9587391623660515</v>
      </c>
      <c r="H121" s="82"/>
    </row>
    <row r="122" spans="1:8" ht="15.75" customHeight="1">
      <c r="A122" s="90"/>
      <c r="B122" s="178" t="s">
        <v>456</v>
      </c>
      <c r="C122" s="247">
        <v>6.4628032101561672</v>
      </c>
      <c r="D122" s="248">
        <v>5.91505967859288</v>
      </c>
      <c r="E122" s="249">
        <v>7.0105467417194545</v>
      </c>
      <c r="F122" s="248">
        <v>6.2307195637999717</v>
      </c>
      <c r="G122" s="249">
        <v>6.6948868565123627</v>
      </c>
      <c r="H122" s="82"/>
    </row>
    <row r="123" spans="1:8" ht="15.75" customHeight="1">
      <c r="A123" s="90"/>
      <c r="B123" s="178" t="s">
        <v>457</v>
      </c>
      <c r="C123" s="247">
        <v>0.91540752283808424</v>
      </c>
      <c r="D123" s="248">
        <v>0.81042334373290248</v>
      </c>
      <c r="E123" s="249">
        <v>1.020391701943266</v>
      </c>
      <c r="F123" s="248">
        <v>0.87030756090141803</v>
      </c>
      <c r="G123" s="249">
        <v>0.96050748477475045</v>
      </c>
      <c r="H123" s="82"/>
    </row>
    <row r="124" spans="1:8" ht="15.75" customHeight="1">
      <c r="A124" s="90"/>
      <c r="B124" s="178" t="s">
        <v>458</v>
      </c>
      <c r="C124" s="247">
        <v>5.8792432622746871</v>
      </c>
      <c r="D124" s="248">
        <v>5.5628418452501638</v>
      </c>
      <c r="E124" s="249">
        <v>6.1956446792992104</v>
      </c>
      <c r="F124" s="248">
        <v>5.7168807437853335</v>
      </c>
      <c r="G124" s="249">
        <v>6.0416057807640406</v>
      </c>
      <c r="H124" s="82"/>
    </row>
    <row r="125" spans="1:8" ht="15.75" customHeight="1">
      <c r="A125" s="90"/>
      <c r="B125" s="178" t="s">
        <v>459</v>
      </c>
      <c r="C125" s="247">
        <v>0.338224600876744</v>
      </c>
      <c r="D125" s="248">
        <v>0.30329438326052083</v>
      </c>
      <c r="E125" s="249">
        <v>0.37315481849296717</v>
      </c>
      <c r="F125" s="248">
        <v>0.31477055269684467</v>
      </c>
      <c r="G125" s="249">
        <v>0.36167864905664332</v>
      </c>
      <c r="H125" s="82"/>
    </row>
    <row r="126" spans="1:8" ht="15.75" customHeight="1">
      <c r="A126" s="90"/>
      <c r="B126" s="178" t="s">
        <v>460</v>
      </c>
      <c r="C126" s="236">
        <v>940.29051755363082</v>
      </c>
      <c r="D126" s="251">
        <v>916.77830194867931</v>
      </c>
      <c r="E126" s="252">
        <v>963.80273315858233</v>
      </c>
      <c r="F126" s="251">
        <v>928.08098172673692</v>
      </c>
      <c r="G126" s="252">
        <v>952.50005338052472</v>
      </c>
      <c r="H126" s="82"/>
    </row>
    <row r="127" spans="1:8" ht="15.75" customHeight="1">
      <c r="A127" s="90"/>
      <c r="B127" s="178" t="s">
        <v>461</v>
      </c>
      <c r="C127" s="241">
        <v>32.843914844912781</v>
      </c>
      <c r="D127" s="242">
        <v>31.158753688389908</v>
      </c>
      <c r="E127" s="243">
        <v>34.529076001435655</v>
      </c>
      <c r="F127" s="242">
        <v>31.796111082743522</v>
      </c>
      <c r="G127" s="243">
        <v>33.891718607082041</v>
      </c>
      <c r="H127" s="82"/>
    </row>
    <row r="128" spans="1:8" ht="15.75" customHeight="1">
      <c r="A128" s="90"/>
      <c r="B128" s="240" t="s">
        <v>182</v>
      </c>
      <c r="C128" s="175"/>
      <c r="D128" s="175"/>
      <c r="E128" s="175"/>
      <c r="F128" s="175"/>
      <c r="G128" s="239"/>
      <c r="H128" s="82"/>
    </row>
    <row r="129" spans="1:8" ht="15.75" customHeight="1">
      <c r="A129" s="90"/>
      <c r="B129" s="178" t="s">
        <v>441</v>
      </c>
      <c r="C129" s="235">
        <v>0.97911449275362294</v>
      </c>
      <c r="D129" s="237">
        <v>0.95497832535118254</v>
      </c>
      <c r="E129" s="238">
        <v>1.0032506601560633</v>
      </c>
      <c r="F129" s="237">
        <v>0.96525101472591657</v>
      </c>
      <c r="G129" s="238">
        <v>0.99297797078132932</v>
      </c>
      <c r="H129" s="82"/>
    </row>
    <row r="130" spans="1:8" ht="15.75" customHeight="1">
      <c r="A130" s="90"/>
      <c r="B130" s="240" t="s">
        <v>212</v>
      </c>
      <c r="C130" s="175"/>
      <c r="D130" s="175"/>
      <c r="E130" s="175"/>
      <c r="F130" s="175"/>
      <c r="G130" s="239"/>
      <c r="H130" s="82"/>
    </row>
    <row r="131" spans="1:8" ht="15.75" customHeight="1">
      <c r="A131" s="90"/>
      <c r="B131" s="178" t="s">
        <v>670</v>
      </c>
      <c r="C131" s="235">
        <v>0.29390043768214236</v>
      </c>
      <c r="D131" s="237">
        <v>0.24610613119512814</v>
      </c>
      <c r="E131" s="238">
        <v>0.34169474416915657</v>
      </c>
      <c r="F131" s="237">
        <v>0.27720310303414308</v>
      </c>
      <c r="G131" s="238">
        <v>0.31059777233014163</v>
      </c>
      <c r="H131" s="82"/>
    </row>
    <row r="132" spans="1:8" ht="15.75" customHeight="1">
      <c r="A132" s="90"/>
      <c r="B132" s="195" t="s">
        <v>465</v>
      </c>
      <c r="C132" s="255">
        <v>0.64097931597222235</v>
      </c>
      <c r="D132" s="256">
        <v>0.56401262853637557</v>
      </c>
      <c r="E132" s="257">
        <v>0.71794600340806913</v>
      </c>
      <c r="F132" s="256">
        <v>0.61477117662532921</v>
      </c>
      <c r="G132" s="257">
        <v>0.6671874553191155</v>
      </c>
      <c r="H132" s="82"/>
    </row>
    <row r="133" spans="1:8" ht="15.75" customHeight="1">
      <c r="B133" s="258" t="s">
        <v>667</v>
      </c>
    </row>
    <row r="134" spans="1:8" ht="15.75" customHeight="1">
      <c r="A134" s="1"/>
      <c r="B134"/>
      <c r="C134"/>
      <c r="D134"/>
      <c r="E134"/>
      <c r="F134"/>
      <c r="G134"/>
    </row>
    <row r="135" spans="1:8" ht="15.75" customHeight="1">
      <c r="A135" s="1"/>
      <c r="B135"/>
      <c r="C135"/>
      <c r="D135"/>
      <c r="E135"/>
      <c r="F135"/>
      <c r="G135"/>
    </row>
  </sheetData>
  <dataConsolidate/>
  <mergeCells count="4">
    <mergeCell ref="F2:G2"/>
    <mergeCell ref="B2:B3"/>
    <mergeCell ref="A2:A3"/>
    <mergeCell ref="D2:E2"/>
  </mergeCells>
  <conditionalFormatting sqref="A4:G4 A5 A6:G6 A7 A8:G8 A9:A68 A69:G69 A70:A127 A128:G128 A129 A130:G130 A131:A132">
    <cfRule type="expression" dxfId="34" priority="253">
      <formula>IF(CertVal_IsBlnkRow*CertVal_IsBlnkRowNext=1,TRUE,FALSE)</formula>
    </cfRule>
  </conditionalFormatting>
  <conditionalFormatting sqref="B5:G132">
    <cfRule type="expression" dxfId="33" priority="1">
      <formula>IF(CertVal_IsBlnkRow*CertVal_IsBlnkRowNext=1,TRUE,FALSE)</formula>
    </cfRule>
  </conditionalFormatting>
  <hyperlinks>
    <hyperlink ref="B5" location="'Fire Assay'!$A$1" display="'Fire Assay'!$A$1" xr:uid="{5B79B85E-8FDB-4F92-81EB-173A8FA55D88}"/>
    <hyperlink ref="B7" location="'AR Digest 10-50g'!$A$1" display="'AR Digest 10-50g'!$A$1" xr:uid="{8834CB37-4A70-4358-986E-D9F0FE6DBC50}"/>
    <hyperlink ref="B9" location="'4-Acid'!$A$1" display="'4-Acid'!$A$1" xr:uid="{DAD7B068-EE96-4939-93E6-D10137EE97B8}"/>
    <hyperlink ref="B10" location="'4-Acid'!$A$18" display="'4-Acid'!$A$18" xr:uid="{E474E427-D1F6-429A-8313-1C41856E26A9}"/>
    <hyperlink ref="B11" location="'4-Acid'!$A$58" display="'4-Acid'!$A$58" xr:uid="{A4A88BB3-E063-45DE-B6C4-C9B13CFC352B}"/>
    <hyperlink ref="B12" location="'4-Acid'!$A$94" display="'4-Acid'!$A$94" xr:uid="{22D098DE-0594-4E13-8D90-D99BED130169}"/>
    <hyperlink ref="B13" location="'4-Acid'!$A$112" display="'4-Acid'!$A$112" xr:uid="{4C56EBC9-7101-472D-AE09-5162DA3F73F9}"/>
    <hyperlink ref="B14" location="'4-Acid'!$A$131" display="'4-Acid'!$A$131" xr:uid="{6324DB32-2EE3-44A6-B71C-64B9ADF006C9}"/>
    <hyperlink ref="B15" location="'4-Acid'!$A$149" display="'4-Acid'!$A$149" xr:uid="{BE9369C8-B33A-4A5C-B808-3AEF282590CF}"/>
    <hyperlink ref="B16" location="'4-Acid'!$A$167" display="'4-Acid'!$A$167" xr:uid="{9F168271-8097-4A05-B8DD-77A8A38A6E6D}"/>
    <hyperlink ref="B17" location="'4-Acid'!$A$185" display="'4-Acid'!$A$185" xr:uid="{3910A3FF-B256-44EE-8DF7-2E799B16BB7B}"/>
    <hyperlink ref="B18" location="'4-Acid'!$A$203" display="'4-Acid'!$A$203" xr:uid="{7F6C982A-403D-4ABD-B9C6-4BD9484EB6EA}"/>
    <hyperlink ref="B19" location="'4-Acid'!$A$222" display="'4-Acid'!$A$222" xr:uid="{CB7FC59A-1AEE-4186-9A25-255782BD8E82}"/>
    <hyperlink ref="B20" location="'4-Acid'!$A$240" display="'4-Acid'!$A$240" xr:uid="{EB432138-C4F9-458B-9BEF-3121397AF8AA}"/>
    <hyperlink ref="B21" location="'4-Acid'!$A$259" display="'4-Acid'!$A$259" xr:uid="{7529ED82-C654-48C6-9126-41F141C741B1}"/>
    <hyperlink ref="B22" location="'4-Acid'!$A$277" display="'4-Acid'!$A$277" xr:uid="{AC026F74-DCA4-44FE-A89A-1B67AD56ABE7}"/>
    <hyperlink ref="B23" location="'4-Acid'!$A$295" display="'4-Acid'!$A$295" xr:uid="{40C939E2-7544-43F8-9EED-98F83D78F0C4}"/>
    <hyperlink ref="B24" location="'4-Acid'!$A$314" display="'4-Acid'!$A$314" xr:uid="{0714C072-BDA2-42BF-B3F3-801F2765787C}"/>
    <hyperlink ref="B25" location="'4-Acid'!$A$333" display="'4-Acid'!$A$333" xr:uid="{71784D57-30FD-4D8E-A963-DE480565BE54}"/>
    <hyperlink ref="B26" location="'4-Acid'!$A$351" display="'4-Acid'!$A$351" xr:uid="{539C6AAC-9989-44C3-B50D-403FDD2FA4DA}"/>
    <hyperlink ref="B27" location="'4-Acid'!$A$369" display="'4-Acid'!$A$369" xr:uid="{57B98E09-6F81-4722-8375-0EEBC7027448}"/>
    <hyperlink ref="B28" location="'4-Acid'!$A$387" display="'4-Acid'!$A$387" xr:uid="{72E4D905-725A-4ABE-B777-D0B9DBE40467}"/>
    <hyperlink ref="B29" location="'4-Acid'!$A$406" display="'4-Acid'!$A$406" xr:uid="{0AAA159B-87D1-4605-8691-EA0D950E40A6}"/>
    <hyperlink ref="B30" location="'4-Acid'!$A$442" display="'4-Acid'!$A$442" xr:uid="{EF420CA5-3EB6-4274-B9CA-74F4ECF6A46E}"/>
    <hyperlink ref="B31" location="'4-Acid'!$A$461" display="'4-Acid'!$A$461" xr:uid="{12D45DD8-278C-4BAB-892A-3FEDDB50AE9E}"/>
    <hyperlink ref="B32" location="'4-Acid'!$A$480" display="'4-Acid'!$A$480" xr:uid="{91A6D9F9-6B00-4748-BC56-38ED3726A027}"/>
    <hyperlink ref="B33" location="'4-Acid'!$A$498" display="'4-Acid'!$A$498" xr:uid="{F56910FC-4486-4751-BB4D-FE0D7ABF8AF3}"/>
    <hyperlink ref="B34" location="'4-Acid'!$A$516" display="'4-Acid'!$A$516" xr:uid="{5588140A-1464-4B3B-BAB5-AE3D29C7F9E6}"/>
    <hyperlink ref="B35" location="'4-Acid'!$A$535" display="'4-Acid'!$A$535" xr:uid="{DAAF400B-05A1-4B4E-B498-093E8D379B10}"/>
    <hyperlink ref="B36" location="'4-Acid'!$A$554" display="'4-Acid'!$A$554" xr:uid="{9EB6754D-9614-400C-920B-8B658DD103A9}"/>
    <hyperlink ref="B37" location="'4-Acid'!$A$572" display="'4-Acid'!$A$572" xr:uid="{BDA24BD4-FCDF-4CE7-92BC-76AD5FD17B50}"/>
    <hyperlink ref="B38" location="'4-Acid'!$A$590" display="'4-Acid'!$A$590" xr:uid="{D2B9EF23-7DEF-4AA3-A60B-BD8E39701E3A}"/>
    <hyperlink ref="B39" location="'4-Acid'!$A$609" display="'4-Acid'!$A$609" xr:uid="{D325E56A-D9FD-47A5-BBA9-DC193B4EE18D}"/>
    <hyperlink ref="B40" location="'4-Acid'!$A$627" display="'4-Acid'!$A$627" xr:uid="{C7C36036-4C8D-420A-A16D-F36D6FE16A29}"/>
    <hyperlink ref="B41" location="'4-Acid'!$A$645" display="'4-Acid'!$A$645" xr:uid="{8C321D9D-877C-43AD-8D41-F84A1A4DDE4E}"/>
    <hyperlink ref="B42" location="'4-Acid'!$A$663" display="'4-Acid'!$A$663" xr:uid="{0445753D-B545-40AF-80BF-3449F14EC271}"/>
    <hyperlink ref="B43" location="'4-Acid'!$A$682" display="'4-Acid'!$A$682" xr:uid="{3BAA1227-97ED-423C-BC50-A22583B5479E}"/>
    <hyperlink ref="B44" location="'4-Acid'!$A$700" display="'4-Acid'!$A$700" xr:uid="{C013E6F4-4BA4-4F53-8622-48E85B41DD1D}"/>
    <hyperlink ref="B45" location="'4-Acid'!$A$718" display="'4-Acid'!$A$718" xr:uid="{7C9474AC-3F35-4ECD-8F8F-0C1A0154D7C9}"/>
    <hyperlink ref="B46" location="'4-Acid'!$A$736" display="'4-Acid'!$A$736" xr:uid="{4EDA355D-3241-4AE9-9476-190A294746A5}"/>
    <hyperlink ref="B47" location="'4-Acid'!$A$754" display="'4-Acid'!$A$754" xr:uid="{A9E726C9-4215-4FC6-AA1F-D0824D7859B1}"/>
    <hyperlink ref="B48" location="'4-Acid'!$A$772" display="'4-Acid'!$A$772" xr:uid="{F177A733-375C-4796-8CBC-BC6171E773BB}"/>
    <hyperlink ref="B49" location="'4-Acid'!$A$790" display="'4-Acid'!$A$790" xr:uid="{AA401524-1D21-479D-B7C5-2C8153525C28}"/>
    <hyperlink ref="B50" location="'4-Acid'!$A$808" display="'4-Acid'!$A$808" xr:uid="{539D5140-6D1A-410F-A392-7C0DEC85066A}"/>
    <hyperlink ref="B51" location="'4-Acid'!$A$827" display="'4-Acid'!$A$827" xr:uid="{BD2A2417-60AD-4BEE-8E3F-7B244BCED77F}"/>
    <hyperlink ref="B52" location="'4-Acid'!$A$845" display="'4-Acid'!$A$845" xr:uid="{F5752F63-53AF-4712-8A1F-E1464D9DDFDE}"/>
    <hyperlink ref="B53" location="'4-Acid'!$A$863" display="'4-Acid'!$A$863" xr:uid="{F667C142-4FAC-4A2A-A99E-0644C0CDDE5A}"/>
    <hyperlink ref="B54" location="'4-Acid'!$A$882" display="'4-Acid'!$A$882" xr:uid="{DA68A277-FC77-4861-93D4-4A1D2EF14309}"/>
    <hyperlink ref="B55" location="'4-Acid'!$A$900" display="'4-Acid'!$A$900" xr:uid="{326F8771-A590-4BFB-9818-100B3A8996A4}"/>
    <hyperlink ref="B56" location="'4-Acid'!$A$918" display="'4-Acid'!$A$918" xr:uid="{FC0AA969-F09D-467B-888B-D271051D0647}"/>
    <hyperlink ref="B57" location="'4-Acid'!$A$937" display="'4-Acid'!$A$937" xr:uid="{63746BE2-20F4-417F-BC77-71DCDD1BF16B}"/>
    <hyperlink ref="B58" location="'4-Acid'!$A$955" display="'4-Acid'!$A$955" xr:uid="{919070E9-6EFF-47B0-9E14-BC061299D0C6}"/>
    <hyperlink ref="B59" location="'4-Acid'!$A$973" display="'4-Acid'!$A$973" xr:uid="{4E8FAF5F-FABC-407D-89B5-AF914FBB4AC6}"/>
    <hyperlink ref="B60" location="'4-Acid'!$A$991" display="'4-Acid'!$A$991" xr:uid="{1B100103-528E-407E-8136-8EFE78A5E8DA}"/>
    <hyperlink ref="B61" location="'4-Acid'!$A$1009" display="'4-Acid'!$A$1009" xr:uid="{679A79E1-5848-44A5-83D6-7A6839B1B14F}"/>
    <hyperlink ref="B62" location="'4-Acid'!$A$1028" display="'4-Acid'!$A$1028" xr:uid="{E8243544-ABB0-48AB-A631-5EC5DE8E7F8C}"/>
    <hyperlink ref="B63" location="'4-Acid'!$A$1046" display="'4-Acid'!$A$1046" xr:uid="{30A1B3AB-D089-4FC2-A820-B6F91A13CB14}"/>
    <hyperlink ref="B64" location="'4-Acid'!$A$1064" display="'4-Acid'!$A$1064" xr:uid="{E6DF5988-F6D2-4470-9474-F59CC7667A7F}"/>
    <hyperlink ref="B65" location="'4-Acid'!$A$1082" display="'4-Acid'!$A$1082" xr:uid="{36BF6EC7-58F2-41C8-80B6-F6859D651D19}"/>
    <hyperlink ref="B66" location="'4-Acid'!$A$1100" display="'4-Acid'!$A$1100" xr:uid="{CA3FCC37-F9AF-4B3A-9FF5-88E55412D505}"/>
    <hyperlink ref="B67" location="'4-Acid'!$A$1118" display="'4-Acid'!$A$1118" xr:uid="{9BE892B4-BA73-4531-BFFF-52FB06DA0E3C}"/>
    <hyperlink ref="B68" location="'4-Acid'!$A$1136" display="'4-Acid'!$A$1136" xr:uid="{EB7269A7-BF89-4FDF-B5C5-6A53576259A8}"/>
    <hyperlink ref="B70" location="'Aqua Regia'!$A$1" display="'Aqua Regia'!$A$1" xr:uid="{86832C79-B92F-4F09-B78D-AE9EFA13A2A0}"/>
    <hyperlink ref="B71" location="'Aqua Regia'!$A$18" display="'Aqua Regia'!$A$18" xr:uid="{5881EF4D-9C14-4DF2-9B3D-D0E57196990B}"/>
    <hyperlink ref="B72" location="'Aqua Regia'!$A$58" display="'Aqua Regia'!$A$58" xr:uid="{AF4490BC-CE84-41CB-A1E3-1441DEE2A042}"/>
    <hyperlink ref="B73" location="'Aqua Regia'!$A$76" display="'Aqua Regia'!$A$76" xr:uid="{71874338-9DD2-43F9-AE7B-ACFEE5D960AC}"/>
    <hyperlink ref="B74" location="'Aqua Regia'!$A$94" display="'Aqua Regia'!$A$94" xr:uid="{61616A8A-1A38-4C84-AAEF-48444592667F}"/>
    <hyperlink ref="B75" location="'Aqua Regia'!$A$112" display="'Aqua Regia'!$A$112" xr:uid="{A11FFE40-22B8-4A06-8E5B-D566C73BF7EC}"/>
    <hyperlink ref="B76" location="'Aqua Regia'!$A$131" display="'Aqua Regia'!$A$131" xr:uid="{CD5F20EC-0065-4DED-937B-AF49F8FD2E42}"/>
    <hyperlink ref="B77" location="'Aqua Regia'!$A$149" display="'Aqua Regia'!$A$149" xr:uid="{2959B523-5BAF-4FB7-B317-CDF38238CB18}"/>
    <hyperlink ref="B78" location="'Aqua Regia'!$A$167" display="'Aqua Regia'!$A$167" xr:uid="{E7E87F72-E512-47DF-A168-EEB07F4E2397}"/>
    <hyperlink ref="B79" location="'Aqua Regia'!$A$185" display="'Aqua Regia'!$A$185" xr:uid="{1CAB0985-47DA-44DD-90D9-A99C95708410}"/>
    <hyperlink ref="B80" location="'Aqua Regia'!$A$203" display="'Aqua Regia'!$A$203" xr:uid="{56C26D71-A603-41E6-9888-D60D82F85A64}"/>
    <hyperlink ref="B81" location="'Aqua Regia'!$A$221" display="'Aqua Regia'!$A$221" xr:uid="{B5FD6F4A-A238-4CE7-B7B1-39EDF231E0BD}"/>
    <hyperlink ref="B82" location="'Aqua Regia'!$A$239" display="'Aqua Regia'!$A$239" xr:uid="{7ADF7B9F-C26E-44E0-A684-BF20A577D521}"/>
    <hyperlink ref="B83" location="'Aqua Regia'!$A$257" display="'Aqua Regia'!$A$257" xr:uid="{ADA6CB75-40B5-45C9-B51B-914D8CD6567D}"/>
    <hyperlink ref="B84" location="'Aqua Regia'!$A$275" display="'Aqua Regia'!$A$275" xr:uid="{7686DDA4-E7EA-455B-9781-DBDBE8449EBA}"/>
    <hyperlink ref="B85" location="'Aqua Regia'!$A$293" display="'Aqua Regia'!$A$293" xr:uid="{3975E2BF-8227-4625-AE10-4674A539A4B9}"/>
    <hyperlink ref="B86" location="'Aqua Regia'!$A$312" display="'Aqua Regia'!$A$312" xr:uid="{E25113CA-5C1A-438E-AC27-5308EF9A9904}"/>
    <hyperlink ref="B87" location="'Aqua Regia'!$A$331" display="'Aqua Regia'!$A$331" xr:uid="{E44DDB64-BB5C-423A-BF77-0D053B3CEA66}"/>
    <hyperlink ref="B88" location="'Aqua Regia'!$A$349" display="'Aqua Regia'!$A$349" xr:uid="{180F51D3-ED4C-4DE9-AFDE-F869811BCBA7}"/>
    <hyperlink ref="B89" location="'Aqua Regia'!$A$368" display="'Aqua Regia'!$A$368" xr:uid="{45EF5540-123B-4535-BEED-7D06CAE62EA9}"/>
    <hyperlink ref="B90" location="'Aqua Regia'!$A$404" display="'Aqua Regia'!$A$404" xr:uid="{DAA026DF-EC24-4B0F-8324-77AF8FACCE32}"/>
    <hyperlink ref="B91" location="'Aqua Regia'!$A$422" display="'Aqua Regia'!$A$422" xr:uid="{EA8E8F1E-909F-4066-B9E3-1C737AD78130}"/>
    <hyperlink ref="B92" location="'Aqua Regia'!$A$441" display="'Aqua Regia'!$A$441" xr:uid="{D359FD95-6B30-49FB-BCB3-8269AEDF41FC}"/>
    <hyperlink ref="B93" location="'Aqua Regia'!$A$460" display="'Aqua Regia'!$A$460" xr:uid="{EABD5E9D-5A43-48D1-AEBA-2356FA37395C}"/>
    <hyperlink ref="B94" location="'Aqua Regia'!$A$479" display="'Aqua Regia'!$A$479" xr:uid="{2514998C-976C-42AD-BF9D-857ED7B47559}"/>
    <hyperlink ref="B95" location="'Aqua Regia'!$A$497" display="'Aqua Regia'!$A$497" xr:uid="{BD26D40A-CF4D-4EE3-9D30-4AB34C50DCEF}"/>
    <hyperlink ref="B96" location="'Aqua Regia'!$A$516" display="'Aqua Regia'!$A$516" xr:uid="{CD188135-2CDC-4893-A67B-0576BE8CD53F}"/>
    <hyperlink ref="B97" location="'Aqua Regia'!$A$535" display="'Aqua Regia'!$A$535" xr:uid="{D1865D55-D309-4FAC-8A0C-95E092005F69}"/>
    <hyperlink ref="B98" location="'Aqua Regia'!$A$553" display="'Aqua Regia'!$A$553" xr:uid="{E969868C-86D7-4086-B4C9-91A05C10DB52}"/>
    <hyperlink ref="B99" location="'Aqua Regia'!$A$571" display="'Aqua Regia'!$A$571" xr:uid="{6F302E1C-B4C4-4F59-ACE7-9B99127B0ED9}"/>
    <hyperlink ref="B100" location="'Aqua Regia'!$A$589" display="'Aqua Regia'!$A$589" xr:uid="{5F136E19-3858-4AB7-9067-03A005E01EA4}"/>
    <hyperlink ref="B101" location="'Aqua Regia'!$A$607" display="'Aqua Regia'!$A$607" xr:uid="{D05B2FCD-BAFB-4159-B43D-C25C4A3760F1}"/>
    <hyperlink ref="B102" location="'Aqua Regia'!$A$644" display="'Aqua Regia'!$A$644" xr:uid="{9D3001F6-C363-4C71-ACB2-4CF25510CEFA}"/>
    <hyperlink ref="B103" location="'Aqua Regia'!$A$662" display="'Aqua Regia'!$A$662" xr:uid="{BFDDBB20-32B3-404F-B6E2-C249156864ED}"/>
    <hyperlink ref="B104" location="'Aqua Regia'!$A$681" display="'Aqua Regia'!$A$681" xr:uid="{011B1544-B457-4849-BC19-70505CB3D282}"/>
    <hyperlink ref="B105" location="'Aqua Regia'!$A$699" display="'Aqua Regia'!$A$699" xr:uid="{0DF00226-7E37-404D-97FE-920AF814F008}"/>
    <hyperlink ref="B106" location="'Aqua Regia'!$A$771" display="'Aqua Regia'!$A$771" xr:uid="{E0937F9E-3792-4E96-8738-89E6DB1BF7E1}"/>
    <hyperlink ref="B107" location="'Aqua Regia'!$A$789" display="'Aqua Regia'!$A$789" xr:uid="{BA14A55A-76DB-4C3C-8136-24D033EF73F3}"/>
    <hyperlink ref="B108" location="'Aqua Regia'!$A$825" display="'Aqua Regia'!$A$825" xr:uid="{818D057F-4AED-41BE-BF67-2EB9A3C7501E}"/>
    <hyperlink ref="B109" location="'Aqua Regia'!$A$843" display="'Aqua Regia'!$A$843" xr:uid="{D36DBBA7-5756-456F-BD0D-59539161D07F}"/>
    <hyperlink ref="B110" location="'Aqua Regia'!$A$861" display="'Aqua Regia'!$A$861" xr:uid="{F835D8D3-00CA-407D-991E-4EECF1224821}"/>
    <hyperlink ref="B111" location="'Aqua Regia'!$A$880" display="'Aqua Regia'!$A$880" xr:uid="{7AE548B3-7FF6-40C5-8FFE-DC0302028301}"/>
    <hyperlink ref="B112" location="'Aqua Regia'!$A$899" display="'Aqua Regia'!$A$899" xr:uid="{EA44AEB5-59FD-454B-8BA0-57AD49B1F6C5}"/>
    <hyperlink ref="B113" location="'Aqua Regia'!$A$917" display="'Aqua Regia'!$A$917" xr:uid="{9B540E07-77DD-4EE7-9747-916C07525D95}"/>
    <hyperlink ref="B114" location="'Aqua Regia'!$A$936" display="'Aqua Regia'!$A$936" xr:uid="{9B21BB2A-CD96-4B7E-8D15-AFCD4BAF9448}"/>
    <hyperlink ref="B115" location="'Aqua Regia'!$A$954" display="'Aqua Regia'!$A$954" xr:uid="{0B071B27-0046-4C88-84D9-AC1C8B39B2A2}"/>
    <hyperlink ref="B116" location="'Aqua Regia'!$A$972" display="'Aqua Regia'!$A$972" xr:uid="{53E85110-EAAA-4282-A429-84C79ADA96DE}"/>
    <hyperlink ref="B117" location="'Aqua Regia'!$A$991" display="'Aqua Regia'!$A$991" xr:uid="{58BD54FA-7ADA-4531-81D2-6658C58A9446}"/>
    <hyperlink ref="B118" location="'Aqua Regia'!$A$1009" display="'Aqua Regia'!$A$1009" xr:uid="{7A27B7CD-B572-46F4-88E0-33FC78C81551}"/>
    <hyperlink ref="B119" location="'Aqua Regia'!$A$1027" display="'Aqua Regia'!$A$1027" xr:uid="{87C51263-5855-4F4D-BB1D-76F66075E1DA}"/>
    <hyperlink ref="B120" location="'Aqua Regia'!$A$1045" display="'Aqua Regia'!$A$1045" xr:uid="{EF11325A-87C9-415E-AED7-9BF7358AD78B}"/>
    <hyperlink ref="B121" location="'Aqua Regia'!$A$1081" display="'Aqua Regia'!$A$1081" xr:uid="{BD801BD9-1C94-4F6A-A9A9-FFB65A137320}"/>
    <hyperlink ref="B122" location="'Aqua Regia'!$A$1099" display="'Aqua Regia'!$A$1099" xr:uid="{C2B24A18-BCCD-408B-89A4-FF14EC8EC05C}"/>
    <hyperlink ref="B123" location="'Aqua Regia'!$A$1117" display="'Aqua Regia'!$A$1117" xr:uid="{2B8D7D11-845D-4BE1-97C4-48C426293A21}"/>
    <hyperlink ref="B124" location="'Aqua Regia'!$A$1136" display="'Aqua Regia'!$A$1136" xr:uid="{76DB364E-4040-4753-BBEF-6C5C1D6D36D1}"/>
    <hyperlink ref="B125" location="'Aqua Regia'!$A$1154" display="'Aqua Regia'!$A$1154" xr:uid="{AE860B0A-4920-4868-A957-82D69D069D35}"/>
    <hyperlink ref="B126" location="'Aqua Regia'!$A$1172" display="'Aqua Regia'!$A$1172" xr:uid="{D574766E-7813-4C62-A170-F67B7E04DF21}"/>
    <hyperlink ref="B127" location="'Aqua Regia'!$A$1190" display="'Aqua Regia'!$A$1190" xr:uid="{64EE1A04-51BB-484C-8DB8-A04098D64BFD}"/>
    <hyperlink ref="B129" location="'IRC'!$A$14" display="'IRC'!$A$14" xr:uid="{1195877D-6B1A-40C4-A50F-C99280C34CDE}"/>
    <hyperlink ref="B131" location="'ALK'!$A$1" display="'ALK'!$A$1" xr:uid="{AC77B41D-2342-4E86-8A18-904B34078FC5}"/>
    <hyperlink ref="B132" location="'ALK'!$A$18" display="'ALK'!$A$18" xr:uid="{EE5A0E2A-9A29-4059-94B3-12DB126022AE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4765-14B4-46F4-BE3A-CFA35543494C}">
  <sheetPr codeName="Sheet14"/>
  <dimension ref="A1:BN1269"/>
  <sheetViews>
    <sheetView zoomScale="72" zoomScaleNormal="72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2" width="11.28515625" style="2" bestFit="1" customWidth="1"/>
    <col min="33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533</v>
      </c>
      <c r="BM1" s="27" t="s">
        <v>66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234</v>
      </c>
      <c r="E2" s="17" t="s">
        <v>234</v>
      </c>
      <c r="F2" s="17" t="s">
        <v>234</v>
      </c>
      <c r="G2" s="17" t="s">
        <v>234</v>
      </c>
      <c r="H2" s="17" t="s">
        <v>234</v>
      </c>
      <c r="I2" s="17" t="s">
        <v>234</v>
      </c>
      <c r="J2" s="17" t="s">
        <v>234</v>
      </c>
      <c r="K2" s="17" t="s">
        <v>234</v>
      </c>
      <c r="L2" s="17" t="s">
        <v>234</v>
      </c>
      <c r="M2" s="17" t="s">
        <v>234</v>
      </c>
      <c r="N2" s="17" t="s">
        <v>234</v>
      </c>
      <c r="O2" s="17" t="s">
        <v>234</v>
      </c>
      <c r="P2" s="17" t="s">
        <v>234</v>
      </c>
      <c r="Q2" s="17" t="s">
        <v>234</v>
      </c>
      <c r="R2" s="17" t="s">
        <v>234</v>
      </c>
      <c r="S2" s="17" t="s">
        <v>234</v>
      </c>
      <c r="T2" s="17" t="s">
        <v>234</v>
      </c>
      <c r="U2" s="17" t="s">
        <v>234</v>
      </c>
      <c r="V2" s="17" t="s">
        <v>234</v>
      </c>
      <c r="W2" s="17" t="s">
        <v>234</v>
      </c>
      <c r="X2" s="17" t="s">
        <v>234</v>
      </c>
      <c r="Y2" s="17" t="s">
        <v>234</v>
      </c>
      <c r="Z2" s="17" t="s">
        <v>234</v>
      </c>
      <c r="AA2" s="17" t="s">
        <v>234</v>
      </c>
      <c r="AB2" s="17" t="s">
        <v>234</v>
      </c>
      <c r="AC2" s="17" t="s">
        <v>234</v>
      </c>
      <c r="AD2" s="17" t="s">
        <v>234</v>
      </c>
      <c r="AE2" s="17" t="s">
        <v>234</v>
      </c>
      <c r="AF2" s="17" t="s">
        <v>234</v>
      </c>
      <c r="AG2" s="151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235</v>
      </c>
      <c r="C3" s="9" t="s">
        <v>235</v>
      </c>
      <c r="D3" s="149" t="s">
        <v>237</v>
      </c>
      <c r="E3" s="150" t="s">
        <v>238</v>
      </c>
      <c r="F3" s="150" t="s">
        <v>239</v>
      </c>
      <c r="G3" s="150" t="s">
        <v>240</v>
      </c>
      <c r="H3" s="150" t="s">
        <v>241</v>
      </c>
      <c r="I3" s="150" t="s">
        <v>242</v>
      </c>
      <c r="J3" s="150" t="s">
        <v>243</v>
      </c>
      <c r="K3" s="150" t="s">
        <v>244</v>
      </c>
      <c r="L3" s="150" t="s">
        <v>245</v>
      </c>
      <c r="M3" s="150" t="s">
        <v>246</v>
      </c>
      <c r="N3" s="150" t="s">
        <v>247</v>
      </c>
      <c r="O3" s="150" t="s">
        <v>248</v>
      </c>
      <c r="P3" s="150" t="s">
        <v>249</v>
      </c>
      <c r="Q3" s="150" t="s">
        <v>250</v>
      </c>
      <c r="R3" s="150" t="s">
        <v>251</v>
      </c>
      <c r="S3" s="150" t="s">
        <v>253</v>
      </c>
      <c r="T3" s="150" t="s">
        <v>254</v>
      </c>
      <c r="U3" s="150" t="s">
        <v>255</v>
      </c>
      <c r="V3" s="150" t="s">
        <v>256</v>
      </c>
      <c r="W3" s="150" t="s">
        <v>279</v>
      </c>
      <c r="X3" s="150" t="s">
        <v>257</v>
      </c>
      <c r="Y3" s="150" t="s">
        <v>258</v>
      </c>
      <c r="Z3" s="150" t="s">
        <v>259</v>
      </c>
      <c r="AA3" s="150" t="s">
        <v>260</v>
      </c>
      <c r="AB3" s="150" t="s">
        <v>261</v>
      </c>
      <c r="AC3" s="150" t="s">
        <v>262</v>
      </c>
      <c r="AD3" s="150" t="s">
        <v>263</v>
      </c>
      <c r="AE3" s="150" t="s">
        <v>264</v>
      </c>
      <c r="AF3" s="150" t="s">
        <v>265</v>
      </c>
      <c r="AG3" s="151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307</v>
      </c>
      <c r="E4" s="11" t="s">
        <v>281</v>
      </c>
      <c r="F4" s="11" t="s">
        <v>281</v>
      </c>
      <c r="G4" s="11" t="s">
        <v>307</v>
      </c>
      <c r="H4" s="11" t="s">
        <v>281</v>
      </c>
      <c r="I4" s="11" t="s">
        <v>281</v>
      </c>
      <c r="J4" s="11" t="s">
        <v>281</v>
      </c>
      <c r="K4" s="11" t="s">
        <v>307</v>
      </c>
      <c r="L4" s="11" t="s">
        <v>308</v>
      </c>
      <c r="M4" s="11" t="s">
        <v>308</v>
      </c>
      <c r="N4" s="11" t="s">
        <v>307</v>
      </c>
      <c r="O4" s="11" t="s">
        <v>308</v>
      </c>
      <c r="P4" s="11" t="s">
        <v>281</v>
      </c>
      <c r="Q4" s="11" t="s">
        <v>307</v>
      </c>
      <c r="R4" s="11" t="s">
        <v>308</v>
      </c>
      <c r="S4" s="11" t="s">
        <v>281</v>
      </c>
      <c r="T4" s="11" t="s">
        <v>281</v>
      </c>
      <c r="U4" s="11" t="s">
        <v>281</v>
      </c>
      <c r="V4" s="11" t="s">
        <v>281</v>
      </c>
      <c r="W4" s="11" t="s">
        <v>281</v>
      </c>
      <c r="X4" s="11" t="s">
        <v>308</v>
      </c>
      <c r="Y4" s="11" t="s">
        <v>307</v>
      </c>
      <c r="Z4" s="11" t="s">
        <v>280</v>
      </c>
      <c r="AA4" s="11" t="s">
        <v>281</v>
      </c>
      <c r="AB4" s="11" t="s">
        <v>307</v>
      </c>
      <c r="AC4" s="11" t="s">
        <v>307</v>
      </c>
      <c r="AD4" s="11" t="s">
        <v>281</v>
      </c>
      <c r="AE4" s="11" t="s">
        <v>281</v>
      </c>
      <c r="AF4" s="11" t="s">
        <v>307</v>
      </c>
      <c r="AG4" s="151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5" t="s">
        <v>309</v>
      </c>
      <c r="E5" s="25" t="s">
        <v>116</v>
      </c>
      <c r="F5" s="25" t="s">
        <v>310</v>
      </c>
      <c r="G5" s="25" t="s">
        <v>310</v>
      </c>
      <c r="H5" s="25" t="s">
        <v>309</v>
      </c>
      <c r="I5" s="25" t="s">
        <v>309</v>
      </c>
      <c r="J5" s="25" t="s">
        <v>311</v>
      </c>
      <c r="K5" s="25" t="s">
        <v>312</v>
      </c>
      <c r="L5" s="25" t="s">
        <v>311</v>
      </c>
      <c r="M5" s="25" t="s">
        <v>313</v>
      </c>
      <c r="N5" s="25" t="s">
        <v>312</v>
      </c>
      <c r="O5" s="25" t="s">
        <v>311</v>
      </c>
      <c r="P5" s="25" t="s">
        <v>309</v>
      </c>
      <c r="Q5" s="25" t="s">
        <v>309</v>
      </c>
      <c r="R5" s="25" t="s">
        <v>311</v>
      </c>
      <c r="S5" s="25" t="s">
        <v>309</v>
      </c>
      <c r="T5" s="25" t="s">
        <v>309</v>
      </c>
      <c r="U5" s="25" t="s">
        <v>309</v>
      </c>
      <c r="V5" s="25" t="s">
        <v>309</v>
      </c>
      <c r="W5" s="25" t="s">
        <v>309</v>
      </c>
      <c r="X5" s="25" t="s">
        <v>313</v>
      </c>
      <c r="Y5" s="25" t="s">
        <v>311</v>
      </c>
      <c r="Z5" s="25" t="s">
        <v>311</v>
      </c>
      <c r="AA5" s="25" t="s">
        <v>271</v>
      </c>
      <c r="AB5" s="25" t="s">
        <v>310</v>
      </c>
      <c r="AC5" s="25" t="s">
        <v>309</v>
      </c>
      <c r="AD5" s="25" t="s">
        <v>309</v>
      </c>
      <c r="AE5" s="25" t="s">
        <v>270</v>
      </c>
      <c r="AF5" s="25" t="s">
        <v>311</v>
      </c>
      <c r="AG5" s="151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2">
        <v>48.5</v>
      </c>
      <c r="E6" s="212">
        <v>51.42</v>
      </c>
      <c r="F6" s="212">
        <v>50.651936694971774</v>
      </c>
      <c r="G6" s="212">
        <v>48.6</v>
      </c>
      <c r="H6" s="212">
        <v>44.9</v>
      </c>
      <c r="I6" s="219">
        <v>56</v>
      </c>
      <c r="J6" s="212">
        <v>48.14</v>
      </c>
      <c r="K6" s="212">
        <v>50.6</v>
      </c>
      <c r="L6" s="212">
        <v>50.7</v>
      </c>
      <c r="M6" s="212">
        <v>49.9</v>
      </c>
      <c r="N6" s="212">
        <v>52.935283698841459</v>
      </c>
      <c r="O6" s="212">
        <v>47.13</v>
      </c>
      <c r="P6" s="212">
        <v>49.913000000000004</v>
      </c>
      <c r="Q6" s="212">
        <v>49.3</v>
      </c>
      <c r="R6" s="212">
        <v>51.36</v>
      </c>
      <c r="S6" s="212">
        <v>51.3</v>
      </c>
      <c r="T6" s="212">
        <v>53.3</v>
      </c>
      <c r="U6" s="212">
        <v>51.1</v>
      </c>
      <c r="V6" s="212">
        <v>51.9</v>
      </c>
      <c r="W6" s="212">
        <v>50.9</v>
      </c>
      <c r="X6" s="219">
        <v>44.1</v>
      </c>
      <c r="Y6" s="212">
        <v>49.3</v>
      </c>
      <c r="Z6" s="212">
        <v>54</v>
      </c>
      <c r="AA6" s="212">
        <v>49.405999999999999</v>
      </c>
      <c r="AB6" s="212">
        <v>51.85</v>
      </c>
      <c r="AC6" s="212">
        <v>48.3</v>
      </c>
      <c r="AD6" s="212">
        <v>49.82</v>
      </c>
      <c r="AE6" s="212">
        <v>47.7</v>
      </c>
      <c r="AF6" s="212">
        <v>47.9</v>
      </c>
      <c r="AG6" s="213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5">
        <v>1</v>
      </c>
    </row>
    <row r="7" spans="1:66">
      <c r="A7" s="29"/>
      <c r="B7" s="19">
        <v>1</v>
      </c>
      <c r="C7" s="9">
        <v>2</v>
      </c>
      <c r="D7" s="216">
        <v>48.7</v>
      </c>
      <c r="E7" s="216">
        <v>51.66</v>
      </c>
      <c r="F7" s="216">
        <v>50.632009707204858</v>
      </c>
      <c r="G7" s="216">
        <v>48.7</v>
      </c>
      <c r="H7" s="216">
        <v>50.5</v>
      </c>
      <c r="I7" s="220">
        <v>55.1</v>
      </c>
      <c r="J7" s="216">
        <v>48.35</v>
      </c>
      <c r="K7" s="216">
        <v>50.8</v>
      </c>
      <c r="L7" s="216">
        <v>51.12</v>
      </c>
      <c r="M7" s="216">
        <v>50.7</v>
      </c>
      <c r="N7" s="216">
        <v>51.778691852573168</v>
      </c>
      <c r="O7" s="216">
        <v>47.57</v>
      </c>
      <c r="P7" s="216">
        <v>49.875</v>
      </c>
      <c r="Q7" s="216">
        <v>50.3</v>
      </c>
      <c r="R7" s="216">
        <v>49.53</v>
      </c>
      <c r="S7" s="216">
        <v>51.2</v>
      </c>
      <c r="T7" s="216">
        <v>52.4</v>
      </c>
      <c r="U7" s="216">
        <v>49.8</v>
      </c>
      <c r="V7" s="216">
        <v>52.8</v>
      </c>
      <c r="W7" s="216">
        <v>50.1</v>
      </c>
      <c r="X7" s="220">
        <v>43.7</v>
      </c>
      <c r="Y7" s="216">
        <v>49</v>
      </c>
      <c r="Z7" s="216">
        <v>55</v>
      </c>
      <c r="AA7" s="216">
        <v>50.016999999999996</v>
      </c>
      <c r="AB7" s="216">
        <v>51.25</v>
      </c>
      <c r="AC7" s="216">
        <v>48</v>
      </c>
      <c r="AD7" s="216">
        <v>49.83</v>
      </c>
      <c r="AE7" s="216">
        <v>45.6</v>
      </c>
      <c r="AF7" s="216">
        <v>49.36</v>
      </c>
      <c r="AG7" s="213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5">
        <v>18</v>
      </c>
    </row>
    <row r="8" spans="1:66">
      <c r="A8" s="29"/>
      <c r="B8" s="19">
        <v>1</v>
      </c>
      <c r="C8" s="9">
        <v>3</v>
      </c>
      <c r="D8" s="216">
        <v>48.5</v>
      </c>
      <c r="E8" s="216">
        <v>51.1</v>
      </c>
      <c r="F8" s="216">
        <v>50.453736457534994</v>
      </c>
      <c r="G8" s="216">
        <v>48.7</v>
      </c>
      <c r="H8" s="216">
        <v>48.9</v>
      </c>
      <c r="I8" s="220">
        <v>55.1</v>
      </c>
      <c r="J8" s="216">
        <v>48.02</v>
      </c>
      <c r="K8" s="216">
        <v>50.1</v>
      </c>
      <c r="L8" s="216">
        <v>51.02</v>
      </c>
      <c r="M8" s="216">
        <v>50.4</v>
      </c>
      <c r="N8" s="216">
        <v>51.621658454563054</v>
      </c>
      <c r="O8" s="216">
        <v>47.08</v>
      </c>
      <c r="P8" s="216">
        <v>48.83</v>
      </c>
      <c r="Q8" s="216">
        <v>51.1</v>
      </c>
      <c r="R8" s="216">
        <v>49.59</v>
      </c>
      <c r="S8" s="216">
        <v>49.3</v>
      </c>
      <c r="T8" s="216">
        <v>52.1</v>
      </c>
      <c r="U8" s="216">
        <v>50</v>
      </c>
      <c r="V8" s="216">
        <v>53</v>
      </c>
      <c r="W8" s="216">
        <v>50.5</v>
      </c>
      <c r="X8" s="220">
        <v>43.9</v>
      </c>
      <c r="Y8" s="216">
        <v>48.4</v>
      </c>
      <c r="Z8" s="216">
        <v>53</v>
      </c>
      <c r="AA8" s="216">
        <v>49.527999999999999</v>
      </c>
      <c r="AB8" s="216">
        <v>51.6</v>
      </c>
      <c r="AC8" s="216">
        <v>48.3</v>
      </c>
      <c r="AD8" s="216">
        <v>49.87</v>
      </c>
      <c r="AE8" s="216">
        <v>47.7</v>
      </c>
      <c r="AF8" s="216">
        <v>48.37</v>
      </c>
      <c r="AG8" s="213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5">
        <v>16</v>
      </c>
    </row>
    <row r="9" spans="1:66">
      <c r="A9" s="29"/>
      <c r="B9" s="19">
        <v>1</v>
      </c>
      <c r="C9" s="9">
        <v>4</v>
      </c>
      <c r="D9" s="216">
        <v>48.5</v>
      </c>
      <c r="E9" s="216">
        <v>50.72</v>
      </c>
      <c r="F9" s="216">
        <v>50.10914016170247</v>
      </c>
      <c r="G9" s="216">
        <v>48.7</v>
      </c>
      <c r="H9" s="216">
        <v>48.5</v>
      </c>
      <c r="I9" s="220">
        <v>56</v>
      </c>
      <c r="J9" s="216">
        <v>47.95</v>
      </c>
      <c r="K9" s="216">
        <v>50.9</v>
      </c>
      <c r="L9" s="216">
        <v>51.44</v>
      </c>
      <c r="M9" s="216">
        <v>50.7</v>
      </c>
      <c r="N9" s="216">
        <v>51.387253495654001</v>
      </c>
      <c r="O9" s="216">
        <v>47.21</v>
      </c>
      <c r="P9" s="216">
        <v>49.039000000000001</v>
      </c>
      <c r="Q9" s="216">
        <v>49.6</v>
      </c>
      <c r="R9" s="216">
        <v>49.88</v>
      </c>
      <c r="S9" s="216">
        <v>50.2</v>
      </c>
      <c r="T9" s="216">
        <v>53.2</v>
      </c>
      <c r="U9" s="216">
        <v>51</v>
      </c>
      <c r="V9" s="216">
        <v>51.4</v>
      </c>
      <c r="W9" s="216">
        <v>50.3</v>
      </c>
      <c r="X9" s="220">
        <v>44.1</v>
      </c>
      <c r="Y9" s="216">
        <v>48.7</v>
      </c>
      <c r="Z9" s="216">
        <v>52</v>
      </c>
      <c r="AA9" s="216">
        <v>49.477000000000004</v>
      </c>
      <c r="AB9" s="216">
        <v>50.15</v>
      </c>
      <c r="AC9" s="216">
        <v>48.5</v>
      </c>
      <c r="AD9" s="216">
        <v>49.69</v>
      </c>
      <c r="AE9" s="216">
        <v>46.6</v>
      </c>
      <c r="AF9" s="216">
        <v>50.84</v>
      </c>
      <c r="AG9" s="213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5">
        <v>50.036157673271404</v>
      </c>
      <c r="BN9" s="27"/>
    </row>
    <row r="10" spans="1:66">
      <c r="A10" s="29"/>
      <c r="B10" s="19">
        <v>1</v>
      </c>
      <c r="C10" s="9">
        <v>5</v>
      </c>
      <c r="D10" s="216">
        <v>48.2</v>
      </c>
      <c r="E10" s="216">
        <v>50.62</v>
      </c>
      <c r="F10" s="216">
        <v>50.156098060280357</v>
      </c>
      <c r="G10" s="216">
        <v>48.9</v>
      </c>
      <c r="H10" s="216">
        <v>50</v>
      </c>
      <c r="I10" s="220">
        <v>54</v>
      </c>
      <c r="J10" s="216">
        <v>48.25</v>
      </c>
      <c r="K10" s="216">
        <v>50.3</v>
      </c>
      <c r="L10" s="216">
        <v>50.71</v>
      </c>
      <c r="M10" s="216">
        <v>51.2</v>
      </c>
      <c r="N10" s="216">
        <v>53.208566153724853</v>
      </c>
      <c r="O10" s="216">
        <v>47.35</v>
      </c>
      <c r="P10" s="216">
        <v>49.533000000000001</v>
      </c>
      <c r="Q10" s="216">
        <v>49.6</v>
      </c>
      <c r="R10" s="216">
        <v>49.76</v>
      </c>
      <c r="S10" s="216">
        <v>50.3</v>
      </c>
      <c r="T10" s="216">
        <v>53.2</v>
      </c>
      <c r="U10" s="216">
        <v>51.2</v>
      </c>
      <c r="V10" s="216">
        <v>51.7</v>
      </c>
      <c r="W10" s="216">
        <v>50.5</v>
      </c>
      <c r="X10" s="220">
        <v>44.3</v>
      </c>
      <c r="Y10" s="216">
        <v>49.1</v>
      </c>
      <c r="Z10" s="216">
        <v>52</v>
      </c>
      <c r="AA10" s="216">
        <v>50.054000000000002</v>
      </c>
      <c r="AB10" s="216">
        <v>49.55</v>
      </c>
      <c r="AC10" s="216">
        <v>47.8</v>
      </c>
      <c r="AD10" s="216">
        <v>50.26</v>
      </c>
      <c r="AE10" s="216">
        <v>45.5</v>
      </c>
      <c r="AF10" s="216">
        <v>49.62</v>
      </c>
      <c r="AG10" s="213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5">
        <v>72</v>
      </c>
    </row>
    <row r="11" spans="1:66">
      <c r="A11" s="29"/>
      <c r="B11" s="19">
        <v>1</v>
      </c>
      <c r="C11" s="9">
        <v>6</v>
      </c>
      <c r="D11" s="216">
        <v>48.2</v>
      </c>
      <c r="E11" s="216">
        <v>50.81</v>
      </c>
      <c r="F11" s="216">
        <v>50.5730987655826</v>
      </c>
      <c r="G11" s="216">
        <v>48.7</v>
      </c>
      <c r="H11" s="216">
        <v>51.4</v>
      </c>
      <c r="I11" s="220">
        <v>55.2</v>
      </c>
      <c r="J11" s="216">
        <v>48.36</v>
      </c>
      <c r="K11" s="216">
        <v>50.7</v>
      </c>
      <c r="L11" s="216">
        <v>50.82</v>
      </c>
      <c r="M11" s="216">
        <v>50.2</v>
      </c>
      <c r="N11" s="216">
        <v>53.389069567333287</v>
      </c>
      <c r="O11" s="216">
        <v>46.67</v>
      </c>
      <c r="P11" s="231">
        <v>55.404000000000003</v>
      </c>
      <c r="Q11" s="216">
        <v>51</v>
      </c>
      <c r="R11" s="216">
        <v>51.4</v>
      </c>
      <c r="S11" s="216">
        <v>50.4</v>
      </c>
      <c r="T11" s="216">
        <v>52.7</v>
      </c>
      <c r="U11" s="216">
        <v>50.7</v>
      </c>
      <c r="V11" s="216">
        <v>53.1</v>
      </c>
      <c r="W11" s="216">
        <v>51.4</v>
      </c>
      <c r="X11" s="220">
        <v>43.1</v>
      </c>
      <c r="Y11" s="216">
        <v>48.4</v>
      </c>
      <c r="Z11" s="216">
        <v>55</v>
      </c>
      <c r="AA11" s="216">
        <v>50.071000000000005</v>
      </c>
      <c r="AB11" s="216">
        <v>50.35</v>
      </c>
      <c r="AC11" s="216">
        <v>47.4</v>
      </c>
      <c r="AD11" s="216">
        <v>49.88</v>
      </c>
      <c r="AE11" s="216">
        <v>48.1</v>
      </c>
      <c r="AF11" s="216">
        <v>48.95</v>
      </c>
      <c r="AG11" s="213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7"/>
    </row>
    <row r="12" spans="1:66">
      <c r="A12" s="29"/>
      <c r="B12" s="20" t="s">
        <v>273</v>
      </c>
      <c r="C12" s="12"/>
      <c r="D12" s="218">
        <v>48.43333333333333</v>
      </c>
      <c r="E12" s="218">
        <v>51.055000000000007</v>
      </c>
      <c r="F12" s="218">
        <v>50.429336641212842</v>
      </c>
      <c r="G12" s="218">
        <v>48.716666666666669</v>
      </c>
      <c r="H12" s="218">
        <v>49.033333333333331</v>
      </c>
      <c r="I12" s="218">
        <v>55.233333333333327</v>
      </c>
      <c r="J12" s="218">
        <v>48.178333333333342</v>
      </c>
      <c r="K12" s="218">
        <v>50.566666666666663</v>
      </c>
      <c r="L12" s="218">
        <v>50.968333333333334</v>
      </c>
      <c r="M12" s="218">
        <v>50.516666666666659</v>
      </c>
      <c r="N12" s="218">
        <v>52.386753870448302</v>
      </c>
      <c r="O12" s="218">
        <v>47.168333333333329</v>
      </c>
      <c r="P12" s="218">
        <v>50.432333333333332</v>
      </c>
      <c r="Q12" s="218">
        <v>50.15</v>
      </c>
      <c r="R12" s="218">
        <v>50.25333333333333</v>
      </c>
      <c r="S12" s="218">
        <v>50.449999999999996</v>
      </c>
      <c r="T12" s="218">
        <v>52.816666666666663</v>
      </c>
      <c r="U12" s="218">
        <v>50.633333333333333</v>
      </c>
      <c r="V12" s="218">
        <v>52.31666666666667</v>
      </c>
      <c r="W12" s="218">
        <v>50.616666666666667</v>
      </c>
      <c r="X12" s="218">
        <v>43.866666666666674</v>
      </c>
      <c r="Y12" s="218">
        <v>48.816666666666663</v>
      </c>
      <c r="Z12" s="218">
        <v>53.5</v>
      </c>
      <c r="AA12" s="218">
        <v>49.758833333333335</v>
      </c>
      <c r="AB12" s="218">
        <v>50.791666666666664</v>
      </c>
      <c r="AC12" s="218">
        <v>48.04999999999999</v>
      </c>
      <c r="AD12" s="218">
        <v>49.891666666666673</v>
      </c>
      <c r="AE12" s="218">
        <v>46.866666666666667</v>
      </c>
      <c r="AF12" s="218">
        <v>49.173333333333339</v>
      </c>
      <c r="AG12" s="213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7"/>
    </row>
    <row r="13" spans="1:66">
      <c r="A13" s="29"/>
      <c r="B13" s="3" t="s">
        <v>274</v>
      </c>
      <c r="C13" s="28"/>
      <c r="D13" s="216">
        <v>48.5</v>
      </c>
      <c r="E13" s="216">
        <v>50.954999999999998</v>
      </c>
      <c r="F13" s="216">
        <v>50.513417611558793</v>
      </c>
      <c r="G13" s="216">
        <v>48.7</v>
      </c>
      <c r="H13" s="216">
        <v>49.45</v>
      </c>
      <c r="I13" s="216">
        <v>55.150000000000006</v>
      </c>
      <c r="J13" s="216">
        <v>48.195</v>
      </c>
      <c r="K13" s="216">
        <v>50.650000000000006</v>
      </c>
      <c r="L13" s="216">
        <v>50.92</v>
      </c>
      <c r="M13" s="216">
        <v>50.55</v>
      </c>
      <c r="N13" s="216">
        <v>52.35698777570731</v>
      </c>
      <c r="O13" s="216">
        <v>47.17</v>
      </c>
      <c r="P13" s="216">
        <v>49.704000000000001</v>
      </c>
      <c r="Q13" s="216">
        <v>49.95</v>
      </c>
      <c r="R13" s="216">
        <v>49.82</v>
      </c>
      <c r="S13" s="216">
        <v>50.349999999999994</v>
      </c>
      <c r="T13" s="216">
        <v>52.95</v>
      </c>
      <c r="U13" s="216">
        <v>50.85</v>
      </c>
      <c r="V13" s="216">
        <v>52.349999999999994</v>
      </c>
      <c r="W13" s="216">
        <v>50.5</v>
      </c>
      <c r="X13" s="216">
        <v>44</v>
      </c>
      <c r="Y13" s="216">
        <v>48.85</v>
      </c>
      <c r="Z13" s="216">
        <v>53.5</v>
      </c>
      <c r="AA13" s="216">
        <v>49.772499999999994</v>
      </c>
      <c r="AB13" s="216">
        <v>50.8</v>
      </c>
      <c r="AC13" s="216">
        <v>48.15</v>
      </c>
      <c r="AD13" s="216">
        <v>49.849999999999994</v>
      </c>
      <c r="AE13" s="216">
        <v>47.150000000000006</v>
      </c>
      <c r="AF13" s="216">
        <v>49.155000000000001</v>
      </c>
      <c r="AG13" s="213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7"/>
    </row>
    <row r="14" spans="1:66">
      <c r="A14" s="29"/>
      <c r="B14" s="3" t="s">
        <v>275</v>
      </c>
      <c r="C14" s="28"/>
      <c r="D14" s="23">
        <v>0.19663841605003446</v>
      </c>
      <c r="E14" s="23">
        <v>0.41539138171127216</v>
      </c>
      <c r="F14" s="23">
        <v>0.24044756711298959</v>
      </c>
      <c r="G14" s="23">
        <v>9.8319208025016258E-2</v>
      </c>
      <c r="H14" s="23">
        <v>2.2835644651874114</v>
      </c>
      <c r="I14" s="23">
        <v>0.73936910042729442</v>
      </c>
      <c r="J14" s="23">
        <v>0.17104580283265139</v>
      </c>
      <c r="K14" s="23">
        <v>0.30767948691238162</v>
      </c>
      <c r="L14" s="23">
        <v>0.28596619846874516</v>
      </c>
      <c r="M14" s="23">
        <v>0.45350486950711777</v>
      </c>
      <c r="N14" s="23">
        <v>0.88713117068539837</v>
      </c>
      <c r="O14" s="23">
        <v>0.30122527561057438</v>
      </c>
      <c r="P14" s="23">
        <v>2.4744877180270408</v>
      </c>
      <c r="Q14" s="23">
        <v>0.77136243102707613</v>
      </c>
      <c r="R14" s="23">
        <v>0.8815365373407188</v>
      </c>
      <c r="S14" s="23">
        <v>0.73416619371910674</v>
      </c>
      <c r="T14" s="23">
        <v>0.49564772436345012</v>
      </c>
      <c r="U14" s="23">
        <v>0.59553897157672941</v>
      </c>
      <c r="V14" s="23">
        <v>0.73598007219398709</v>
      </c>
      <c r="W14" s="23">
        <v>0.46654760385909833</v>
      </c>
      <c r="X14" s="23">
        <v>0.42739521132865516</v>
      </c>
      <c r="Y14" s="23">
        <v>0.37638632635454045</v>
      </c>
      <c r="Z14" s="23">
        <v>1.3784048752090221</v>
      </c>
      <c r="AA14" s="23">
        <v>0.31888143041993988</v>
      </c>
      <c r="AB14" s="23">
        <v>0.90907462106620773</v>
      </c>
      <c r="AC14" s="23">
        <v>0.40373258476372709</v>
      </c>
      <c r="AD14" s="23">
        <v>0.19281251688276516</v>
      </c>
      <c r="AE14" s="23">
        <v>1.1360751148875097</v>
      </c>
      <c r="AF14" s="23">
        <v>1.0323500698245096</v>
      </c>
      <c r="AG14" s="151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3" t="s">
        <v>86</v>
      </c>
      <c r="C15" s="28"/>
      <c r="D15" s="13">
        <v>4.0599810609091768E-3</v>
      </c>
      <c r="E15" s="13">
        <v>8.1361547686078176E-3</v>
      </c>
      <c r="F15" s="13">
        <v>4.7680097167188667E-3</v>
      </c>
      <c r="G15" s="13">
        <v>2.0181842222035495E-3</v>
      </c>
      <c r="H15" s="13">
        <v>4.6571675020817369E-2</v>
      </c>
      <c r="I15" s="13">
        <v>1.3386284256378295E-2</v>
      </c>
      <c r="J15" s="13">
        <v>3.5502640087034564E-3</v>
      </c>
      <c r="K15" s="13">
        <v>6.0846305915434737E-3</v>
      </c>
      <c r="L15" s="13">
        <v>5.6106641078201205E-3</v>
      </c>
      <c r="M15" s="13">
        <v>8.977331629966041E-3</v>
      </c>
      <c r="N15" s="13">
        <v>1.6934264964751609E-2</v>
      </c>
      <c r="O15" s="13">
        <v>6.3861759431237284E-3</v>
      </c>
      <c r="P15" s="13">
        <v>4.9065501325744214E-2</v>
      </c>
      <c r="Q15" s="13">
        <v>1.538110530462764E-2</v>
      </c>
      <c r="R15" s="13">
        <v>1.754185202986307E-2</v>
      </c>
      <c r="S15" s="13">
        <v>1.4552352700081404E-2</v>
      </c>
      <c r="T15" s="13">
        <v>9.3843052893048309E-3</v>
      </c>
      <c r="U15" s="13">
        <v>1.1761796673668126E-2</v>
      </c>
      <c r="V15" s="13">
        <v>1.4067793670480798E-2</v>
      </c>
      <c r="W15" s="13">
        <v>9.2172723844405335E-3</v>
      </c>
      <c r="X15" s="13">
        <v>9.7430519299845381E-3</v>
      </c>
      <c r="Y15" s="13">
        <v>7.7102012909772717E-3</v>
      </c>
      <c r="Z15" s="13">
        <v>2.5764577106710693E-2</v>
      </c>
      <c r="AA15" s="13">
        <v>6.4085391287966934E-3</v>
      </c>
      <c r="AB15" s="13">
        <v>1.7898105746996709E-2</v>
      </c>
      <c r="AC15" s="13">
        <v>8.4023430752076418E-3</v>
      </c>
      <c r="AD15" s="13">
        <v>3.864623688981429E-3</v>
      </c>
      <c r="AE15" s="13">
        <v>2.4240578553787546E-2</v>
      </c>
      <c r="AF15" s="13">
        <v>2.0994103914543982E-2</v>
      </c>
      <c r="AG15" s="151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276</v>
      </c>
      <c r="C16" s="28"/>
      <c r="D16" s="13">
        <v>-3.2033321791099079E-2</v>
      </c>
      <c r="E16" s="13">
        <v>2.036212159577655E-2</v>
      </c>
      <c r="F16" s="13">
        <v>7.8578968934592819E-3</v>
      </c>
      <c r="G16" s="13">
        <v>-2.6370750032822521E-2</v>
      </c>
      <c r="H16" s="13">
        <v>-2.0041993361807786E-2</v>
      </c>
      <c r="I16" s="13">
        <v>0.1038684004075352</v>
      </c>
      <c r="J16" s="13">
        <v>-3.7129636373547603E-2</v>
      </c>
      <c r="K16" s="13">
        <v>1.0602512624158678E-2</v>
      </c>
      <c r="L16" s="13">
        <v>1.8630040822656513E-2</v>
      </c>
      <c r="M16" s="13">
        <v>9.6032352550510236E-3</v>
      </c>
      <c r="N16" s="13">
        <v>4.697795167498553E-2</v>
      </c>
      <c r="O16" s="13">
        <v>-5.7315039229521525E-2</v>
      </c>
      <c r="P16" s="13">
        <v>7.917787425823164E-3</v>
      </c>
      <c r="Q16" s="13">
        <v>2.2752012149287459E-3</v>
      </c>
      <c r="R16" s="13">
        <v>4.340374444417705E-3</v>
      </c>
      <c r="S16" s="13">
        <v>8.2708654295744477E-3</v>
      </c>
      <c r="T16" s="13">
        <v>5.5569994234001108E-2</v>
      </c>
      <c r="U16" s="13">
        <v>1.1934882449635698E-2</v>
      </c>
      <c r="V16" s="13">
        <v>4.5577220542925012E-2</v>
      </c>
      <c r="W16" s="13">
        <v>1.1601789993266554E-2</v>
      </c>
      <c r="X16" s="13">
        <v>-0.12330065483626018</v>
      </c>
      <c r="Y16" s="13">
        <v>-2.4372195294607435E-2</v>
      </c>
      <c r="Z16" s="13">
        <v>6.9226784945138453E-2</v>
      </c>
      <c r="AA16" s="13">
        <v>-5.5424787360562888E-3</v>
      </c>
      <c r="AB16" s="13">
        <v>1.5099260785143009E-2</v>
      </c>
      <c r="AC16" s="13">
        <v>-3.9694448287590833E-2</v>
      </c>
      <c r="AD16" s="13">
        <v>-2.8877318587937628E-3</v>
      </c>
      <c r="AE16" s="13">
        <v>-6.3344012689803941E-2</v>
      </c>
      <c r="AF16" s="13">
        <v>-1.7244016728306333E-2</v>
      </c>
      <c r="AG16" s="151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277</v>
      </c>
      <c r="C17" s="46"/>
      <c r="D17" s="44">
        <v>1.07</v>
      </c>
      <c r="E17" s="44">
        <v>0.34</v>
      </c>
      <c r="F17" s="44">
        <v>0</v>
      </c>
      <c r="G17" s="44">
        <v>0.92</v>
      </c>
      <c r="H17" s="44">
        <v>0.75</v>
      </c>
      <c r="I17" s="44">
        <v>2.58</v>
      </c>
      <c r="J17" s="44">
        <v>1.21</v>
      </c>
      <c r="K17" s="44">
        <v>7.0000000000000007E-2</v>
      </c>
      <c r="L17" s="44">
        <v>0.28999999999999998</v>
      </c>
      <c r="M17" s="44">
        <v>0.05</v>
      </c>
      <c r="N17" s="44">
        <v>1.05</v>
      </c>
      <c r="O17" s="44">
        <v>1.75</v>
      </c>
      <c r="P17" s="44">
        <v>0</v>
      </c>
      <c r="Q17" s="44">
        <v>0.15</v>
      </c>
      <c r="R17" s="44">
        <v>0.09</v>
      </c>
      <c r="S17" s="44">
        <v>0.01</v>
      </c>
      <c r="T17" s="44">
        <v>1.28</v>
      </c>
      <c r="U17" s="44">
        <v>0.11</v>
      </c>
      <c r="V17" s="44">
        <v>1.01</v>
      </c>
      <c r="W17" s="44">
        <v>0.1</v>
      </c>
      <c r="X17" s="44">
        <v>3.52</v>
      </c>
      <c r="Y17" s="44">
        <v>0.87</v>
      </c>
      <c r="Z17" s="44">
        <v>1.65</v>
      </c>
      <c r="AA17" s="44">
        <v>0.36</v>
      </c>
      <c r="AB17" s="44">
        <v>0.19</v>
      </c>
      <c r="AC17" s="44">
        <v>1.28</v>
      </c>
      <c r="AD17" s="44">
        <v>0.28999999999999998</v>
      </c>
      <c r="AE17" s="44">
        <v>1.91</v>
      </c>
      <c r="AF17" s="44">
        <v>0.67</v>
      </c>
      <c r="AG17" s="151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BM18" s="55"/>
    </row>
    <row r="19" spans="1:65" ht="15">
      <c r="B19" s="8" t="s">
        <v>534</v>
      </c>
      <c r="BM19" s="27" t="s">
        <v>66</v>
      </c>
    </row>
    <row r="20" spans="1:65" ht="15">
      <c r="A20" s="24" t="s">
        <v>48</v>
      </c>
      <c r="B20" s="18" t="s">
        <v>110</v>
      </c>
      <c r="C20" s="15" t="s">
        <v>111</v>
      </c>
      <c r="D20" s="16" t="s">
        <v>234</v>
      </c>
      <c r="E20" s="17" t="s">
        <v>234</v>
      </c>
      <c r="F20" s="17" t="s">
        <v>234</v>
      </c>
      <c r="G20" s="17" t="s">
        <v>234</v>
      </c>
      <c r="H20" s="17" t="s">
        <v>234</v>
      </c>
      <c r="I20" s="17" t="s">
        <v>234</v>
      </c>
      <c r="J20" s="17" t="s">
        <v>234</v>
      </c>
      <c r="K20" s="17" t="s">
        <v>234</v>
      </c>
      <c r="L20" s="17" t="s">
        <v>234</v>
      </c>
      <c r="M20" s="17" t="s">
        <v>234</v>
      </c>
      <c r="N20" s="17" t="s">
        <v>234</v>
      </c>
      <c r="O20" s="17" t="s">
        <v>234</v>
      </c>
      <c r="P20" s="17" t="s">
        <v>234</v>
      </c>
      <c r="Q20" s="17" t="s">
        <v>234</v>
      </c>
      <c r="R20" s="17" t="s">
        <v>234</v>
      </c>
      <c r="S20" s="17" t="s">
        <v>234</v>
      </c>
      <c r="T20" s="17" t="s">
        <v>234</v>
      </c>
      <c r="U20" s="17" t="s">
        <v>234</v>
      </c>
      <c r="V20" s="17" t="s">
        <v>234</v>
      </c>
      <c r="W20" s="17" t="s">
        <v>234</v>
      </c>
      <c r="X20" s="17" t="s">
        <v>234</v>
      </c>
      <c r="Y20" s="17" t="s">
        <v>234</v>
      </c>
      <c r="Z20" s="17" t="s">
        <v>234</v>
      </c>
      <c r="AA20" s="17" t="s">
        <v>234</v>
      </c>
      <c r="AB20" s="17" t="s">
        <v>234</v>
      </c>
      <c r="AC20" s="17" t="s">
        <v>234</v>
      </c>
      <c r="AD20" s="17" t="s">
        <v>234</v>
      </c>
      <c r="AE20" s="17" t="s">
        <v>234</v>
      </c>
      <c r="AF20" s="15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235</v>
      </c>
      <c r="C21" s="9" t="s">
        <v>235</v>
      </c>
      <c r="D21" s="149" t="s">
        <v>237</v>
      </c>
      <c r="E21" s="150" t="s">
        <v>238</v>
      </c>
      <c r="F21" s="150" t="s">
        <v>239</v>
      </c>
      <c r="G21" s="150" t="s">
        <v>240</v>
      </c>
      <c r="H21" s="150" t="s">
        <v>241</v>
      </c>
      <c r="I21" s="150" t="s">
        <v>242</v>
      </c>
      <c r="J21" s="150" t="s">
        <v>243</v>
      </c>
      <c r="K21" s="150" t="s">
        <v>244</v>
      </c>
      <c r="L21" s="150" t="s">
        <v>245</v>
      </c>
      <c r="M21" s="150" t="s">
        <v>246</v>
      </c>
      <c r="N21" s="150" t="s">
        <v>247</v>
      </c>
      <c r="O21" s="150" t="s">
        <v>248</v>
      </c>
      <c r="P21" s="150" t="s">
        <v>249</v>
      </c>
      <c r="Q21" s="150" t="s">
        <v>250</v>
      </c>
      <c r="R21" s="150" t="s">
        <v>251</v>
      </c>
      <c r="S21" s="150" t="s">
        <v>253</v>
      </c>
      <c r="T21" s="150" t="s">
        <v>254</v>
      </c>
      <c r="U21" s="150" t="s">
        <v>255</v>
      </c>
      <c r="V21" s="150" t="s">
        <v>256</v>
      </c>
      <c r="W21" s="150" t="s">
        <v>279</v>
      </c>
      <c r="X21" s="150" t="s">
        <v>257</v>
      </c>
      <c r="Y21" s="150" t="s">
        <v>258</v>
      </c>
      <c r="Z21" s="150" t="s">
        <v>259</v>
      </c>
      <c r="AA21" s="150" t="s">
        <v>260</v>
      </c>
      <c r="AB21" s="150" t="s">
        <v>261</v>
      </c>
      <c r="AC21" s="150" t="s">
        <v>263</v>
      </c>
      <c r="AD21" s="150" t="s">
        <v>264</v>
      </c>
      <c r="AE21" s="150" t="s">
        <v>265</v>
      </c>
      <c r="AF21" s="15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307</v>
      </c>
      <c r="E22" s="11" t="s">
        <v>281</v>
      </c>
      <c r="F22" s="11" t="s">
        <v>281</v>
      </c>
      <c r="G22" s="11" t="s">
        <v>281</v>
      </c>
      <c r="H22" s="11" t="s">
        <v>308</v>
      </c>
      <c r="I22" s="11" t="s">
        <v>308</v>
      </c>
      <c r="J22" s="11" t="s">
        <v>308</v>
      </c>
      <c r="K22" s="11" t="s">
        <v>307</v>
      </c>
      <c r="L22" s="11" t="s">
        <v>308</v>
      </c>
      <c r="M22" s="11" t="s">
        <v>308</v>
      </c>
      <c r="N22" s="11" t="s">
        <v>307</v>
      </c>
      <c r="O22" s="11" t="s">
        <v>308</v>
      </c>
      <c r="P22" s="11" t="s">
        <v>281</v>
      </c>
      <c r="Q22" s="11" t="s">
        <v>307</v>
      </c>
      <c r="R22" s="11" t="s">
        <v>308</v>
      </c>
      <c r="S22" s="11" t="s">
        <v>281</v>
      </c>
      <c r="T22" s="11" t="s">
        <v>281</v>
      </c>
      <c r="U22" s="11" t="s">
        <v>281</v>
      </c>
      <c r="V22" s="11" t="s">
        <v>281</v>
      </c>
      <c r="W22" s="11" t="s">
        <v>281</v>
      </c>
      <c r="X22" s="11" t="s">
        <v>308</v>
      </c>
      <c r="Y22" s="11" t="s">
        <v>307</v>
      </c>
      <c r="Z22" s="11" t="s">
        <v>307</v>
      </c>
      <c r="AA22" s="11" t="s">
        <v>281</v>
      </c>
      <c r="AB22" s="11" t="s">
        <v>307</v>
      </c>
      <c r="AC22" s="11" t="s">
        <v>281</v>
      </c>
      <c r="AD22" s="11" t="s">
        <v>308</v>
      </c>
      <c r="AE22" s="11" t="s">
        <v>307</v>
      </c>
      <c r="AF22" s="151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3</v>
      </c>
    </row>
    <row r="23" spans="1:65">
      <c r="A23" s="29"/>
      <c r="B23" s="19"/>
      <c r="C23" s="9"/>
      <c r="D23" s="25" t="s">
        <v>309</v>
      </c>
      <c r="E23" s="25" t="s">
        <v>116</v>
      </c>
      <c r="F23" s="25" t="s">
        <v>310</v>
      </c>
      <c r="G23" s="25" t="s">
        <v>310</v>
      </c>
      <c r="H23" s="25" t="s">
        <v>309</v>
      </c>
      <c r="I23" s="25" t="s">
        <v>309</v>
      </c>
      <c r="J23" s="25" t="s">
        <v>311</v>
      </c>
      <c r="K23" s="25" t="s">
        <v>312</v>
      </c>
      <c r="L23" s="25" t="s">
        <v>311</v>
      </c>
      <c r="M23" s="25" t="s">
        <v>313</v>
      </c>
      <c r="N23" s="25" t="s">
        <v>312</v>
      </c>
      <c r="O23" s="25" t="s">
        <v>311</v>
      </c>
      <c r="P23" s="25" t="s">
        <v>309</v>
      </c>
      <c r="Q23" s="25" t="s">
        <v>309</v>
      </c>
      <c r="R23" s="25" t="s">
        <v>311</v>
      </c>
      <c r="S23" s="25" t="s">
        <v>309</v>
      </c>
      <c r="T23" s="25" t="s">
        <v>309</v>
      </c>
      <c r="U23" s="25" t="s">
        <v>309</v>
      </c>
      <c r="V23" s="25" t="s">
        <v>309</v>
      </c>
      <c r="W23" s="25" t="s">
        <v>309</v>
      </c>
      <c r="X23" s="25" t="s">
        <v>313</v>
      </c>
      <c r="Y23" s="25" t="s">
        <v>311</v>
      </c>
      <c r="Z23" s="25" t="s">
        <v>311</v>
      </c>
      <c r="AA23" s="25" t="s">
        <v>271</v>
      </c>
      <c r="AB23" s="25" t="s">
        <v>310</v>
      </c>
      <c r="AC23" s="25" t="s">
        <v>309</v>
      </c>
      <c r="AD23" s="25" t="s">
        <v>270</v>
      </c>
      <c r="AE23" s="25" t="s">
        <v>311</v>
      </c>
      <c r="AF23" s="15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03">
        <v>0.64</v>
      </c>
      <c r="E24" s="203">
        <v>0.62090000000000001</v>
      </c>
      <c r="F24" s="203">
        <v>0.65875578794090794</v>
      </c>
      <c r="G24" s="203">
        <v>0.63</v>
      </c>
      <c r="H24" s="203">
        <v>0.61</v>
      </c>
      <c r="I24" s="203">
        <v>0.58199999999999996</v>
      </c>
      <c r="J24" s="203">
        <v>0.65100000000000002</v>
      </c>
      <c r="K24" s="204">
        <v>0.80300000000000005</v>
      </c>
      <c r="L24" s="203">
        <v>0.66</v>
      </c>
      <c r="M24" s="203">
        <v>0.628</v>
      </c>
      <c r="N24" s="203">
        <v>0.63535637993632976</v>
      </c>
      <c r="O24" s="232">
        <v>0.85189550000000003</v>
      </c>
      <c r="P24" s="203">
        <v>0.71</v>
      </c>
      <c r="Q24" s="204">
        <v>0.78</v>
      </c>
      <c r="R24" s="204">
        <v>0.77697000000000005</v>
      </c>
      <c r="S24" s="203">
        <v>0.62</v>
      </c>
      <c r="T24" s="203">
        <v>0.62</v>
      </c>
      <c r="U24" s="203">
        <v>0.65</v>
      </c>
      <c r="V24" s="203">
        <v>0.66</v>
      </c>
      <c r="W24" s="203">
        <v>0.6</v>
      </c>
      <c r="X24" s="203">
        <v>0.58399999999999996</v>
      </c>
      <c r="Y24" s="203">
        <v>0.57999999999999996</v>
      </c>
      <c r="Z24" s="203">
        <v>0.6</v>
      </c>
      <c r="AA24" s="203">
        <v>0.61</v>
      </c>
      <c r="AB24" s="204">
        <v>7.0900000000000007</v>
      </c>
      <c r="AC24" s="203">
        <v>0.59599999999999997</v>
      </c>
      <c r="AD24" s="203">
        <v>0.76</v>
      </c>
      <c r="AE24" s="203">
        <v>0.6</v>
      </c>
      <c r="AF24" s="205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7">
        <v>1</v>
      </c>
    </row>
    <row r="25" spans="1:65">
      <c r="A25" s="29"/>
      <c r="B25" s="19">
        <v>1</v>
      </c>
      <c r="C25" s="9">
        <v>2</v>
      </c>
      <c r="D25" s="23">
        <v>0.64</v>
      </c>
      <c r="E25" s="23">
        <v>0.64159999999999995</v>
      </c>
      <c r="F25" s="23">
        <v>0.65586329402543575</v>
      </c>
      <c r="G25" s="23">
        <v>0.61</v>
      </c>
      <c r="H25" s="23">
        <v>0.63</v>
      </c>
      <c r="I25" s="23">
        <v>0.61399999999999999</v>
      </c>
      <c r="J25" s="23">
        <v>0.65300000000000002</v>
      </c>
      <c r="K25" s="209">
        <v>0.80199999999999994</v>
      </c>
      <c r="L25" s="23">
        <v>0.66</v>
      </c>
      <c r="M25" s="23">
        <v>0.61799999999999999</v>
      </c>
      <c r="N25" s="23">
        <v>0.6791752671173884</v>
      </c>
      <c r="O25" s="210">
        <v>0.81257079999999993</v>
      </c>
      <c r="P25" s="23">
        <v>0.68</v>
      </c>
      <c r="Q25" s="209">
        <v>0.77</v>
      </c>
      <c r="R25" s="209">
        <v>0.77676999999999996</v>
      </c>
      <c r="S25" s="23">
        <v>0.61</v>
      </c>
      <c r="T25" s="23">
        <v>0.63</v>
      </c>
      <c r="U25" s="23">
        <v>0.63</v>
      </c>
      <c r="V25" s="23">
        <v>0.69</v>
      </c>
      <c r="W25" s="23">
        <v>0.6</v>
      </c>
      <c r="X25" s="23">
        <v>0.56399999999999995</v>
      </c>
      <c r="Y25" s="23">
        <v>0.56999999999999995</v>
      </c>
      <c r="Z25" s="23">
        <v>0.57999999999999996</v>
      </c>
      <c r="AA25" s="23">
        <v>0.61</v>
      </c>
      <c r="AB25" s="209">
        <v>6.99</v>
      </c>
      <c r="AC25" s="23">
        <v>0.59799999999999998</v>
      </c>
      <c r="AD25" s="23">
        <v>0.77</v>
      </c>
      <c r="AE25" s="23">
        <v>0.6</v>
      </c>
      <c r="AF25" s="205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7" t="e">
        <v>#N/A</v>
      </c>
    </row>
    <row r="26" spans="1:65">
      <c r="A26" s="29"/>
      <c r="B26" s="19">
        <v>1</v>
      </c>
      <c r="C26" s="9">
        <v>3</v>
      </c>
      <c r="D26" s="23">
        <v>0.64</v>
      </c>
      <c r="E26" s="23">
        <v>0.62550000000000006</v>
      </c>
      <c r="F26" s="23">
        <v>0.65742669401090492</v>
      </c>
      <c r="G26" s="23">
        <v>0.61</v>
      </c>
      <c r="H26" s="23">
        <v>0.62</v>
      </c>
      <c r="I26" s="23">
        <v>0.59799999999999998</v>
      </c>
      <c r="J26" s="23">
        <v>0.63100000000000001</v>
      </c>
      <c r="K26" s="209">
        <v>0.79799999999999993</v>
      </c>
      <c r="L26" s="23">
        <v>0.67</v>
      </c>
      <c r="M26" s="23">
        <v>0.61199999999999999</v>
      </c>
      <c r="N26" s="23">
        <v>0.64970994192082232</v>
      </c>
      <c r="O26" s="23">
        <v>0.73996769999999989</v>
      </c>
      <c r="P26" s="23">
        <v>0.65</v>
      </c>
      <c r="Q26" s="209">
        <v>0.81999999999999984</v>
      </c>
      <c r="R26" s="209">
        <v>0.77678999999999998</v>
      </c>
      <c r="S26" s="23">
        <v>0.59</v>
      </c>
      <c r="T26" s="23">
        <v>0.62</v>
      </c>
      <c r="U26" s="23">
        <v>0.62</v>
      </c>
      <c r="V26" s="23">
        <v>0.69</v>
      </c>
      <c r="W26" s="23">
        <v>0.61</v>
      </c>
      <c r="X26" s="23">
        <v>0.57199999999999995</v>
      </c>
      <c r="Y26" s="23">
        <v>0.57999999999999996</v>
      </c>
      <c r="Z26" s="23">
        <v>0.6</v>
      </c>
      <c r="AA26" s="23">
        <v>0.62</v>
      </c>
      <c r="AB26" s="209">
        <v>7.02</v>
      </c>
      <c r="AC26" s="23">
        <v>0.59299999999999997</v>
      </c>
      <c r="AD26" s="23">
        <v>0.77</v>
      </c>
      <c r="AE26" s="23">
        <v>0.6</v>
      </c>
      <c r="AF26" s="205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7">
        <v>16</v>
      </c>
    </row>
    <row r="27" spans="1:65">
      <c r="A27" s="29"/>
      <c r="B27" s="19">
        <v>1</v>
      </c>
      <c r="C27" s="9">
        <v>4</v>
      </c>
      <c r="D27" s="23">
        <v>0.64</v>
      </c>
      <c r="E27" s="23">
        <v>0.62619999999999998</v>
      </c>
      <c r="F27" s="23">
        <v>0.65088454475988677</v>
      </c>
      <c r="G27" s="23">
        <v>0.63</v>
      </c>
      <c r="H27" s="23">
        <v>0.64</v>
      </c>
      <c r="I27" s="23">
        <v>0.59799999999999998</v>
      </c>
      <c r="J27" s="23">
        <v>0.64900000000000002</v>
      </c>
      <c r="K27" s="209">
        <v>0.80400000000000005</v>
      </c>
      <c r="L27" s="23">
        <v>0.7</v>
      </c>
      <c r="M27" s="23">
        <v>0.60699999999999998</v>
      </c>
      <c r="N27" s="23">
        <v>0.67570600424773042</v>
      </c>
      <c r="O27" s="23">
        <v>0.74797140000000006</v>
      </c>
      <c r="P27" s="23">
        <v>0.66</v>
      </c>
      <c r="Q27" s="209">
        <v>0.78</v>
      </c>
      <c r="R27" s="209">
        <v>0.77617000000000003</v>
      </c>
      <c r="S27" s="23">
        <v>0.59</v>
      </c>
      <c r="T27" s="23">
        <v>0.64</v>
      </c>
      <c r="U27" s="23">
        <v>0.64</v>
      </c>
      <c r="V27" s="23">
        <v>0.67</v>
      </c>
      <c r="W27" s="23">
        <v>0.59</v>
      </c>
      <c r="X27" s="23">
        <v>0.59</v>
      </c>
      <c r="Y27" s="23">
        <v>0.56999999999999995</v>
      </c>
      <c r="Z27" s="23">
        <v>0.59</v>
      </c>
      <c r="AA27" s="23">
        <v>0.6</v>
      </c>
      <c r="AB27" s="209">
        <v>6.93</v>
      </c>
      <c r="AC27" s="23">
        <v>0.58599999999999997</v>
      </c>
      <c r="AD27" s="23">
        <v>0.77</v>
      </c>
      <c r="AE27" s="23">
        <v>0.61</v>
      </c>
      <c r="AF27" s="205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7">
        <v>0.63323482062852532</v>
      </c>
    </row>
    <row r="28" spans="1:65">
      <c r="A28" s="29"/>
      <c r="B28" s="19">
        <v>1</v>
      </c>
      <c r="C28" s="9">
        <v>5</v>
      </c>
      <c r="D28" s="23">
        <v>0.63</v>
      </c>
      <c r="E28" s="23">
        <v>0.62440000000000007</v>
      </c>
      <c r="F28" s="23">
        <v>0.65469107128131732</v>
      </c>
      <c r="G28" s="23">
        <v>0.62</v>
      </c>
      <c r="H28" s="23">
        <v>0.53</v>
      </c>
      <c r="I28" s="23">
        <v>0.59299999999999997</v>
      </c>
      <c r="J28" s="23">
        <v>0.65500000000000003</v>
      </c>
      <c r="K28" s="209">
        <v>0.80499999999999994</v>
      </c>
      <c r="L28" s="23">
        <v>0.68</v>
      </c>
      <c r="M28" s="23">
        <v>0.622</v>
      </c>
      <c r="N28" s="23">
        <v>0.66425676905759956</v>
      </c>
      <c r="O28" s="23">
        <v>0.75265729999999997</v>
      </c>
      <c r="P28" s="23">
        <v>0.69</v>
      </c>
      <c r="Q28" s="209">
        <v>0.78</v>
      </c>
      <c r="R28" s="209">
        <v>0.77876000000000001</v>
      </c>
      <c r="S28" s="23">
        <v>0.6</v>
      </c>
      <c r="T28" s="23">
        <v>0.63</v>
      </c>
      <c r="U28" s="23">
        <v>0.65</v>
      </c>
      <c r="V28" s="23">
        <v>0.67</v>
      </c>
      <c r="W28" s="23">
        <v>0.59</v>
      </c>
      <c r="X28" s="23">
        <v>0.55900000000000005</v>
      </c>
      <c r="Y28" s="23">
        <v>0.57999999999999996</v>
      </c>
      <c r="Z28" s="23">
        <v>0.59</v>
      </c>
      <c r="AA28" s="23">
        <v>0.62</v>
      </c>
      <c r="AB28" s="209">
        <v>6.93</v>
      </c>
      <c r="AC28" s="23">
        <v>0.59</v>
      </c>
      <c r="AD28" s="23">
        <v>0.75</v>
      </c>
      <c r="AE28" s="23">
        <v>0.6</v>
      </c>
      <c r="AF28" s="205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7">
        <v>73</v>
      </c>
    </row>
    <row r="29" spans="1:65">
      <c r="A29" s="29"/>
      <c r="B29" s="19">
        <v>1</v>
      </c>
      <c r="C29" s="9">
        <v>6</v>
      </c>
      <c r="D29" s="23">
        <v>0.63</v>
      </c>
      <c r="E29" s="23">
        <v>0.63</v>
      </c>
      <c r="F29" s="23">
        <v>0.65673535748552636</v>
      </c>
      <c r="G29" s="23">
        <v>0.62</v>
      </c>
      <c r="H29" s="23">
        <v>0.55000000000000004</v>
      </c>
      <c r="I29" s="23">
        <v>0.59299999999999997</v>
      </c>
      <c r="J29" s="23">
        <v>0.64600000000000002</v>
      </c>
      <c r="K29" s="209">
        <v>0.79399999999999993</v>
      </c>
      <c r="L29" s="23">
        <v>0.67</v>
      </c>
      <c r="M29" s="23">
        <v>0.60699999999999998</v>
      </c>
      <c r="N29" s="23">
        <v>0.63096835950445818</v>
      </c>
      <c r="O29" s="23">
        <v>0.72808269999999997</v>
      </c>
      <c r="P29" s="210">
        <v>0.8</v>
      </c>
      <c r="Q29" s="209">
        <v>0.81000000000000016</v>
      </c>
      <c r="R29" s="209">
        <v>0.77603999999999995</v>
      </c>
      <c r="S29" s="23">
        <v>0.59</v>
      </c>
      <c r="T29" s="23">
        <v>0.63</v>
      </c>
      <c r="U29" s="23">
        <v>0.64</v>
      </c>
      <c r="V29" s="23">
        <v>0.69</v>
      </c>
      <c r="W29" s="23">
        <v>0.6</v>
      </c>
      <c r="X29" s="23">
        <v>0.56799999999999995</v>
      </c>
      <c r="Y29" s="23">
        <v>0.56999999999999995</v>
      </c>
      <c r="Z29" s="23">
        <v>0.57999999999999996</v>
      </c>
      <c r="AA29" s="23">
        <v>0.61</v>
      </c>
      <c r="AB29" s="209">
        <v>6.8900000000000006</v>
      </c>
      <c r="AC29" s="23">
        <v>0.6</v>
      </c>
      <c r="AD29" s="23">
        <v>0.76</v>
      </c>
      <c r="AE29" s="23">
        <v>0.6</v>
      </c>
      <c r="AF29" s="205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56"/>
    </row>
    <row r="30" spans="1:65">
      <c r="A30" s="29"/>
      <c r="B30" s="20" t="s">
        <v>273</v>
      </c>
      <c r="C30" s="12"/>
      <c r="D30" s="211">
        <v>0.6366666666666666</v>
      </c>
      <c r="E30" s="211">
        <v>0.62809999999999999</v>
      </c>
      <c r="F30" s="211">
        <v>0.65572612491732996</v>
      </c>
      <c r="G30" s="211">
        <v>0.62</v>
      </c>
      <c r="H30" s="211">
        <v>0.59666666666666668</v>
      </c>
      <c r="I30" s="211">
        <v>0.59633333333333327</v>
      </c>
      <c r="J30" s="211">
        <v>0.64749999999999996</v>
      </c>
      <c r="K30" s="211">
        <v>0.80099999999999982</v>
      </c>
      <c r="L30" s="211">
        <v>0.67333333333333345</v>
      </c>
      <c r="M30" s="211">
        <v>0.6156666666666667</v>
      </c>
      <c r="N30" s="211">
        <v>0.65586212029738811</v>
      </c>
      <c r="O30" s="211">
        <v>0.77219090000000001</v>
      </c>
      <c r="P30" s="211">
        <v>0.69833333333333336</v>
      </c>
      <c r="Q30" s="211">
        <v>0.79000000000000015</v>
      </c>
      <c r="R30" s="211">
        <v>0.7769166666666667</v>
      </c>
      <c r="S30" s="211">
        <v>0.6</v>
      </c>
      <c r="T30" s="211">
        <v>0.6283333333333333</v>
      </c>
      <c r="U30" s="211">
        <v>0.63833333333333331</v>
      </c>
      <c r="V30" s="211">
        <v>0.67833333333333334</v>
      </c>
      <c r="W30" s="211">
        <v>0.59833333333333327</v>
      </c>
      <c r="X30" s="211">
        <v>0.57283333333333331</v>
      </c>
      <c r="Y30" s="211">
        <v>0.57499999999999996</v>
      </c>
      <c r="Z30" s="211">
        <v>0.59</v>
      </c>
      <c r="AA30" s="211">
        <v>0.61166666666666669</v>
      </c>
      <c r="AB30" s="211">
        <v>6.9750000000000005</v>
      </c>
      <c r="AC30" s="211">
        <v>0.59383333333333332</v>
      </c>
      <c r="AD30" s="211">
        <v>0.76333333333333331</v>
      </c>
      <c r="AE30" s="211">
        <v>0.60166666666666668</v>
      </c>
      <c r="AF30" s="205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56"/>
    </row>
    <row r="31" spans="1:65">
      <c r="A31" s="29"/>
      <c r="B31" s="3" t="s">
        <v>274</v>
      </c>
      <c r="C31" s="28"/>
      <c r="D31" s="23">
        <v>0.64</v>
      </c>
      <c r="E31" s="23">
        <v>0.62585000000000002</v>
      </c>
      <c r="F31" s="23">
        <v>0.656299325755481</v>
      </c>
      <c r="G31" s="23">
        <v>0.62</v>
      </c>
      <c r="H31" s="23">
        <v>0.61499999999999999</v>
      </c>
      <c r="I31" s="23">
        <v>0.59549999999999992</v>
      </c>
      <c r="J31" s="23">
        <v>0.65</v>
      </c>
      <c r="K31" s="23">
        <v>0.80249999999999999</v>
      </c>
      <c r="L31" s="23">
        <v>0.67</v>
      </c>
      <c r="M31" s="23">
        <v>0.61499999999999999</v>
      </c>
      <c r="N31" s="23">
        <v>0.65698335548921094</v>
      </c>
      <c r="O31" s="23">
        <v>0.75031435000000002</v>
      </c>
      <c r="P31" s="23">
        <v>0.68500000000000005</v>
      </c>
      <c r="Q31" s="23">
        <v>0.78</v>
      </c>
      <c r="R31" s="23">
        <v>0.77678000000000003</v>
      </c>
      <c r="S31" s="23">
        <v>0.59499999999999997</v>
      </c>
      <c r="T31" s="23">
        <v>0.63</v>
      </c>
      <c r="U31" s="23">
        <v>0.64</v>
      </c>
      <c r="V31" s="23">
        <v>0.67999999999999994</v>
      </c>
      <c r="W31" s="23">
        <v>0.6</v>
      </c>
      <c r="X31" s="23">
        <v>0.56999999999999995</v>
      </c>
      <c r="Y31" s="23">
        <v>0.57499999999999996</v>
      </c>
      <c r="Z31" s="23">
        <v>0.59</v>
      </c>
      <c r="AA31" s="23">
        <v>0.61</v>
      </c>
      <c r="AB31" s="23">
        <v>6.96</v>
      </c>
      <c r="AC31" s="23">
        <v>0.59450000000000003</v>
      </c>
      <c r="AD31" s="23">
        <v>0.76500000000000001</v>
      </c>
      <c r="AE31" s="23">
        <v>0.6</v>
      </c>
      <c r="AF31" s="205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56"/>
    </row>
    <row r="32" spans="1:65">
      <c r="A32" s="29"/>
      <c r="B32" s="3" t="s">
        <v>275</v>
      </c>
      <c r="C32" s="28"/>
      <c r="D32" s="23">
        <v>5.1639777949432268E-3</v>
      </c>
      <c r="E32" s="23">
        <v>7.235468194940778E-3</v>
      </c>
      <c r="F32" s="23">
        <v>2.7430054126725847E-3</v>
      </c>
      <c r="G32" s="23">
        <v>8.9442719099991665E-3</v>
      </c>
      <c r="H32" s="23">
        <v>4.5460605656619503E-2</v>
      </c>
      <c r="I32" s="23">
        <v>1.0443498775155137E-2</v>
      </c>
      <c r="J32" s="23">
        <v>8.6660256173173248E-3</v>
      </c>
      <c r="K32" s="23">
        <v>4.1952353926806366E-3</v>
      </c>
      <c r="L32" s="23">
        <v>1.5055453054181595E-2</v>
      </c>
      <c r="M32" s="23">
        <v>8.5009803356240511E-3</v>
      </c>
      <c r="N32" s="23">
        <v>2.042442990950151E-2</v>
      </c>
      <c r="O32" s="23">
        <v>4.8857697898816325E-2</v>
      </c>
      <c r="P32" s="23">
        <v>5.4191020166321532E-2</v>
      </c>
      <c r="Q32" s="23">
        <v>1.9999999999999976E-2</v>
      </c>
      <c r="R32" s="23">
        <v>9.7614889574628187E-4</v>
      </c>
      <c r="S32" s="23">
        <v>1.2649110640673528E-2</v>
      </c>
      <c r="T32" s="23">
        <v>7.5277265270908174E-3</v>
      </c>
      <c r="U32" s="23">
        <v>1.169045194450013E-2</v>
      </c>
      <c r="V32" s="23">
        <v>1.329160135825121E-2</v>
      </c>
      <c r="W32" s="23">
        <v>7.5277265270908174E-3</v>
      </c>
      <c r="X32" s="23">
        <v>1.1940128419186551E-2</v>
      </c>
      <c r="Y32" s="23">
        <v>5.4772255750516656E-3</v>
      </c>
      <c r="Z32" s="23">
        <v>8.9442719099991665E-3</v>
      </c>
      <c r="AA32" s="23">
        <v>7.5277265270908165E-3</v>
      </c>
      <c r="AB32" s="23">
        <v>7.3143694191639103E-2</v>
      </c>
      <c r="AC32" s="23">
        <v>5.231315959361155E-3</v>
      </c>
      <c r="AD32" s="23">
        <v>8.1649658092772665E-3</v>
      </c>
      <c r="AE32" s="23">
        <v>4.0824829046386341E-3</v>
      </c>
      <c r="AF32" s="205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56"/>
    </row>
    <row r="33" spans="1:65">
      <c r="A33" s="29"/>
      <c r="B33" s="3" t="s">
        <v>86</v>
      </c>
      <c r="C33" s="28"/>
      <c r="D33" s="13">
        <v>8.1109598873453839E-3</v>
      </c>
      <c r="E33" s="13">
        <v>1.1519611837192769E-2</v>
      </c>
      <c r="F33" s="13">
        <v>4.1831571267934558E-3</v>
      </c>
      <c r="G33" s="13">
        <v>1.4426245016127688E-2</v>
      </c>
      <c r="H33" s="13">
        <v>7.6190959201038272E-2</v>
      </c>
      <c r="I33" s="13">
        <v>1.7512854290366357E-2</v>
      </c>
      <c r="J33" s="13">
        <v>1.3383823347208224E-2</v>
      </c>
      <c r="K33" s="13">
        <v>5.2374973691393725E-3</v>
      </c>
      <c r="L33" s="13">
        <v>2.2359583743834049E-2</v>
      </c>
      <c r="M33" s="13">
        <v>1.3807764486666027E-2</v>
      </c>
      <c r="N33" s="13">
        <v>3.1141347056665575E-2</v>
      </c>
      <c r="O33" s="13">
        <v>6.327152767381268E-2</v>
      </c>
      <c r="P33" s="13">
        <v>7.7600506204756364E-2</v>
      </c>
      <c r="Q33" s="13">
        <v>2.5316455696202497E-2</v>
      </c>
      <c r="R33" s="13">
        <v>1.2564396384163233E-3</v>
      </c>
      <c r="S33" s="13">
        <v>2.1081851067789214E-2</v>
      </c>
      <c r="T33" s="13">
        <v>1.1980466621364696E-2</v>
      </c>
      <c r="U33" s="13">
        <v>1.8314023933942762E-2</v>
      </c>
      <c r="V33" s="13">
        <v>1.959449831683225E-2</v>
      </c>
      <c r="W33" s="13">
        <v>1.258115854109886E-2</v>
      </c>
      <c r="X33" s="13">
        <v>2.0843983274692845E-2</v>
      </c>
      <c r="Y33" s="13">
        <v>9.5256096957420273E-3</v>
      </c>
      <c r="Z33" s="13">
        <v>1.5159782898303673E-2</v>
      </c>
      <c r="AA33" s="13">
        <v>1.2306909853554468E-2</v>
      </c>
      <c r="AB33" s="13">
        <v>1.048655113858625E-2</v>
      </c>
      <c r="AC33" s="13">
        <v>8.8094009980822143E-3</v>
      </c>
      <c r="AD33" s="13">
        <v>1.0696461758878515E-2</v>
      </c>
      <c r="AE33" s="13">
        <v>6.7852901462137965E-3</v>
      </c>
      <c r="AF33" s="151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276</v>
      </c>
      <c r="C34" s="28"/>
      <c r="D34" s="13">
        <v>5.4195472616855866E-3</v>
      </c>
      <c r="E34" s="13">
        <v>-8.1088728245055641E-3</v>
      </c>
      <c r="F34" s="13">
        <v>3.5518110432525729E-2</v>
      </c>
      <c r="G34" s="13">
        <v>-2.0900336174484058E-2</v>
      </c>
      <c r="H34" s="13">
        <v>-5.7748172985121804E-2</v>
      </c>
      <c r="I34" s="13">
        <v>-5.8274570653845337E-2</v>
      </c>
      <c r="J34" s="13">
        <v>2.2527471495195961E-2</v>
      </c>
      <c r="K34" s="13">
        <v>0.26493359794231952</v>
      </c>
      <c r="L34" s="13">
        <v>6.3323290821259315E-2</v>
      </c>
      <c r="M34" s="13">
        <v>-2.7743505867888207E-2</v>
      </c>
      <c r="N34" s="13">
        <v>3.5732873385585062E-2</v>
      </c>
      <c r="O34" s="13">
        <v>0.21943846870826222</v>
      </c>
      <c r="P34" s="13">
        <v>0.10280311597551384</v>
      </c>
      <c r="Q34" s="13">
        <v>0.24756247487444782</v>
      </c>
      <c r="R34" s="13">
        <v>0.22690136637705449</v>
      </c>
      <c r="S34" s="13">
        <v>-5.248419629788792E-2</v>
      </c>
      <c r="T34" s="13">
        <v>-7.740394456399291E-3</v>
      </c>
      <c r="U34" s="13">
        <v>8.0515356053025844E-3</v>
      </c>
      <c r="V34" s="13">
        <v>7.1219255852110086E-2</v>
      </c>
      <c r="W34" s="13">
        <v>-5.5116184641504917E-2</v>
      </c>
      <c r="X34" s="13">
        <v>-9.5385606298844627E-2</v>
      </c>
      <c r="Y34" s="13">
        <v>-9.1964021452142553E-2</v>
      </c>
      <c r="Z34" s="13">
        <v>-6.8276126359589795E-2</v>
      </c>
      <c r="AA34" s="13">
        <v>-3.4060277892568935E-2</v>
      </c>
      <c r="AB34" s="13">
        <v>10.014871218037054</v>
      </c>
      <c r="AC34" s="13">
        <v>-6.2222553169270722E-2</v>
      </c>
      <c r="AD34" s="13">
        <v>0.20545066137657608</v>
      </c>
      <c r="AE34" s="13">
        <v>-4.9852207954270811E-2</v>
      </c>
      <c r="AF34" s="151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277</v>
      </c>
      <c r="C35" s="46"/>
      <c r="D35" s="44">
        <v>0.08</v>
      </c>
      <c r="E35" s="44">
        <v>0.08</v>
      </c>
      <c r="F35" s="44">
        <v>0.43</v>
      </c>
      <c r="G35" s="44">
        <v>0.23</v>
      </c>
      <c r="H35" s="44">
        <v>0.67</v>
      </c>
      <c r="I35" s="44">
        <v>0.68</v>
      </c>
      <c r="J35" s="44">
        <v>0.28000000000000003</v>
      </c>
      <c r="K35" s="44">
        <v>3.15</v>
      </c>
      <c r="L35" s="44">
        <v>0.76</v>
      </c>
      <c r="M35" s="44">
        <v>0.32</v>
      </c>
      <c r="N35" s="44">
        <v>0.44</v>
      </c>
      <c r="O35" s="44">
        <v>2.61</v>
      </c>
      <c r="P35" s="44">
        <v>1.23</v>
      </c>
      <c r="Q35" s="44">
        <v>2.95</v>
      </c>
      <c r="R35" s="44">
        <v>2.7</v>
      </c>
      <c r="S35" s="44">
        <v>0.61</v>
      </c>
      <c r="T35" s="44">
        <v>0.08</v>
      </c>
      <c r="U35" s="44">
        <v>0.11</v>
      </c>
      <c r="V35" s="44">
        <v>0.86</v>
      </c>
      <c r="W35" s="44">
        <v>0.64</v>
      </c>
      <c r="X35" s="44">
        <v>1.1200000000000001</v>
      </c>
      <c r="Y35" s="44">
        <v>1.08</v>
      </c>
      <c r="Z35" s="44">
        <v>0.8</v>
      </c>
      <c r="AA35" s="44">
        <v>0.39</v>
      </c>
      <c r="AB35" s="44">
        <v>118.71</v>
      </c>
      <c r="AC35" s="44">
        <v>0.72</v>
      </c>
      <c r="AD35" s="44">
        <v>2.4500000000000002</v>
      </c>
      <c r="AE35" s="44">
        <v>0.57999999999999996</v>
      </c>
      <c r="AF35" s="151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BM36" s="55"/>
    </row>
    <row r="37" spans="1:65" ht="15">
      <c r="B37" s="8" t="s">
        <v>535</v>
      </c>
      <c r="BM37" s="27" t="s">
        <v>66</v>
      </c>
    </row>
    <row r="38" spans="1:65" ht="15">
      <c r="A38" s="24" t="s">
        <v>7</v>
      </c>
      <c r="B38" s="18" t="s">
        <v>110</v>
      </c>
      <c r="C38" s="15" t="s">
        <v>111</v>
      </c>
      <c r="D38" s="16" t="s">
        <v>234</v>
      </c>
      <c r="E38" s="17" t="s">
        <v>234</v>
      </c>
      <c r="F38" s="17" t="s">
        <v>234</v>
      </c>
      <c r="G38" s="17" t="s">
        <v>234</v>
      </c>
      <c r="H38" s="17" t="s">
        <v>234</v>
      </c>
      <c r="I38" s="17" t="s">
        <v>234</v>
      </c>
      <c r="J38" s="17" t="s">
        <v>234</v>
      </c>
      <c r="K38" s="17" t="s">
        <v>234</v>
      </c>
      <c r="L38" s="17" t="s">
        <v>234</v>
      </c>
      <c r="M38" s="17" t="s">
        <v>234</v>
      </c>
      <c r="N38" s="17" t="s">
        <v>234</v>
      </c>
      <c r="O38" s="17" t="s">
        <v>234</v>
      </c>
      <c r="P38" s="17" t="s">
        <v>234</v>
      </c>
      <c r="Q38" s="17" t="s">
        <v>234</v>
      </c>
      <c r="R38" s="17" t="s">
        <v>234</v>
      </c>
      <c r="S38" s="17" t="s">
        <v>234</v>
      </c>
      <c r="T38" s="17" t="s">
        <v>234</v>
      </c>
      <c r="U38" s="17" t="s">
        <v>234</v>
      </c>
      <c r="V38" s="17" t="s">
        <v>234</v>
      </c>
      <c r="W38" s="17" t="s">
        <v>234</v>
      </c>
      <c r="X38" s="17" t="s">
        <v>234</v>
      </c>
      <c r="Y38" s="17" t="s">
        <v>234</v>
      </c>
      <c r="Z38" s="17" t="s">
        <v>234</v>
      </c>
      <c r="AA38" s="17" t="s">
        <v>234</v>
      </c>
      <c r="AB38" s="17" t="s">
        <v>234</v>
      </c>
      <c r="AC38" s="17" t="s">
        <v>234</v>
      </c>
      <c r="AD38" s="17" t="s">
        <v>234</v>
      </c>
      <c r="AE38" s="17" t="s">
        <v>234</v>
      </c>
      <c r="AF38" s="17" t="s">
        <v>234</v>
      </c>
      <c r="AG38" s="15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235</v>
      </c>
      <c r="C39" s="9" t="s">
        <v>235</v>
      </c>
      <c r="D39" s="149" t="s">
        <v>237</v>
      </c>
      <c r="E39" s="150" t="s">
        <v>238</v>
      </c>
      <c r="F39" s="150" t="s">
        <v>239</v>
      </c>
      <c r="G39" s="150" t="s">
        <v>240</v>
      </c>
      <c r="H39" s="150" t="s">
        <v>241</v>
      </c>
      <c r="I39" s="150" t="s">
        <v>242</v>
      </c>
      <c r="J39" s="150" t="s">
        <v>243</v>
      </c>
      <c r="K39" s="150" t="s">
        <v>244</v>
      </c>
      <c r="L39" s="150" t="s">
        <v>245</v>
      </c>
      <c r="M39" s="150" t="s">
        <v>246</v>
      </c>
      <c r="N39" s="150" t="s">
        <v>247</v>
      </c>
      <c r="O39" s="150" t="s">
        <v>248</v>
      </c>
      <c r="P39" s="150" t="s">
        <v>249</v>
      </c>
      <c r="Q39" s="150" t="s">
        <v>250</v>
      </c>
      <c r="R39" s="150" t="s">
        <v>251</v>
      </c>
      <c r="S39" s="150" t="s">
        <v>253</v>
      </c>
      <c r="T39" s="150" t="s">
        <v>254</v>
      </c>
      <c r="U39" s="150" t="s">
        <v>255</v>
      </c>
      <c r="V39" s="150" t="s">
        <v>256</v>
      </c>
      <c r="W39" s="150" t="s">
        <v>279</v>
      </c>
      <c r="X39" s="150" t="s">
        <v>257</v>
      </c>
      <c r="Y39" s="150" t="s">
        <v>258</v>
      </c>
      <c r="Z39" s="150" t="s">
        <v>259</v>
      </c>
      <c r="AA39" s="150" t="s">
        <v>260</v>
      </c>
      <c r="AB39" s="150" t="s">
        <v>261</v>
      </c>
      <c r="AC39" s="150" t="s">
        <v>262</v>
      </c>
      <c r="AD39" s="150" t="s">
        <v>263</v>
      </c>
      <c r="AE39" s="150" t="s">
        <v>264</v>
      </c>
      <c r="AF39" s="150" t="s">
        <v>265</v>
      </c>
      <c r="AG39" s="151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307</v>
      </c>
      <c r="E40" s="11" t="s">
        <v>281</v>
      </c>
      <c r="F40" s="11" t="s">
        <v>281</v>
      </c>
      <c r="G40" s="11" t="s">
        <v>307</v>
      </c>
      <c r="H40" s="11" t="s">
        <v>308</v>
      </c>
      <c r="I40" s="11" t="s">
        <v>308</v>
      </c>
      <c r="J40" s="11" t="s">
        <v>281</v>
      </c>
      <c r="K40" s="11" t="s">
        <v>307</v>
      </c>
      <c r="L40" s="11" t="s">
        <v>281</v>
      </c>
      <c r="M40" s="11" t="s">
        <v>308</v>
      </c>
      <c r="N40" s="11" t="s">
        <v>307</v>
      </c>
      <c r="O40" s="11" t="s">
        <v>308</v>
      </c>
      <c r="P40" s="11" t="s">
        <v>281</v>
      </c>
      <c r="Q40" s="11" t="s">
        <v>307</v>
      </c>
      <c r="R40" s="11" t="s">
        <v>308</v>
      </c>
      <c r="S40" s="11" t="s">
        <v>281</v>
      </c>
      <c r="T40" s="11" t="s">
        <v>281</v>
      </c>
      <c r="U40" s="11" t="s">
        <v>281</v>
      </c>
      <c r="V40" s="11" t="s">
        <v>281</v>
      </c>
      <c r="W40" s="11" t="s">
        <v>281</v>
      </c>
      <c r="X40" s="11" t="s">
        <v>281</v>
      </c>
      <c r="Y40" s="11" t="s">
        <v>307</v>
      </c>
      <c r="Z40" s="11" t="s">
        <v>307</v>
      </c>
      <c r="AA40" s="11" t="s">
        <v>281</v>
      </c>
      <c r="AB40" s="11" t="s">
        <v>307</v>
      </c>
      <c r="AC40" s="11" t="s">
        <v>307</v>
      </c>
      <c r="AD40" s="11" t="s">
        <v>281</v>
      </c>
      <c r="AE40" s="11" t="s">
        <v>281</v>
      </c>
      <c r="AF40" s="11" t="s">
        <v>307</v>
      </c>
      <c r="AG40" s="151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0</v>
      </c>
    </row>
    <row r="41" spans="1:65">
      <c r="A41" s="29"/>
      <c r="B41" s="19"/>
      <c r="C41" s="9"/>
      <c r="D41" s="25" t="s">
        <v>309</v>
      </c>
      <c r="E41" s="25" t="s">
        <v>116</v>
      </c>
      <c r="F41" s="25" t="s">
        <v>310</v>
      </c>
      <c r="G41" s="25" t="s">
        <v>310</v>
      </c>
      <c r="H41" s="25" t="s">
        <v>309</v>
      </c>
      <c r="I41" s="25" t="s">
        <v>309</v>
      </c>
      <c r="J41" s="25" t="s">
        <v>311</v>
      </c>
      <c r="K41" s="25" t="s">
        <v>312</v>
      </c>
      <c r="L41" s="25" t="s">
        <v>312</v>
      </c>
      <c r="M41" s="25" t="s">
        <v>313</v>
      </c>
      <c r="N41" s="25" t="s">
        <v>312</v>
      </c>
      <c r="O41" s="25" t="s">
        <v>311</v>
      </c>
      <c r="P41" s="25" t="s">
        <v>309</v>
      </c>
      <c r="Q41" s="25" t="s">
        <v>309</v>
      </c>
      <c r="R41" s="25" t="s">
        <v>311</v>
      </c>
      <c r="S41" s="25" t="s">
        <v>309</v>
      </c>
      <c r="T41" s="25" t="s">
        <v>309</v>
      </c>
      <c r="U41" s="25" t="s">
        <v>309</v>
      </c>
      <c r="V41" s="25" t="s">
        <v>309</v>
      </c>
      <c r="W41" s="25" t="s">
        <v>309</v>
      </c>
      <c r="X41" s="25" t="s">
        <v>313</v>
      </c>
      <c r="Y41" s="25" t="s">
        <v>311</v>
      </c>
      <c r="Z41" s="25" t="s">
        <v>311</v>
      </c>
      <c r="AA41" s="25" t="s">
        <v>271</v>
      </c>
      <c r="AB41" s="25" t="s">
        <v>310</v>
      </c>
      <c r="AC41" s="25" t="s">
        <v>309</v>
      </c>
      <c r="AD41" s="25" t="s">
        <v>309</v>
      </c>
      <c r="AE41" s="25" t="s">
        <v>270</v>
      </c>
      <c r="AF41" s="25" t="s">
        <v>311</v>
      </c>
      <c r="AG41" s="151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>
        <v>1</v>
      </c>
      <c r="C42" s="14">
        <v>1</v>
      </c>
      <c r="D42" s="221">
        <v>660</v>
      </c>
      <c r="E42" s="221">
        <v>695</v>
      </c>
      <c r="F42" s="221">
        <v>675.46919895384485</v>
      </c>
      <c r="G42" s="221">
        <v>668</v>
      </c>
      <c r="H42" s="222">
        <v>824</v>
      </c>
      <c r="I42" s="221">
        <v>676</v>
      </c>
      <c r="J42" s="222">
        <v>727</v>
      </c>
      <c r="K42" s="221">
        <v>667</v>
      </c>
      <c r="L42" s="222">
        <v>555.1</v>
      </c>
      <c r="M42" s="221">
        <v>648</v>
      </c>
      <c r="N42" s="221">
        <v>668.4030628880106</v>
      </c>
      <c r="O42" s="221">
        <v>662.84</v>
      </c>
      <c r="P42" s="221">
        <v>650.5</v>
      </c>
      <c r="Q42" s="221">
        <v>679</v>
      </c>
      <c r="R42" s="221">
        <v>666.22</v>
      </c>
      <c r="S42" s="221">
        <v>681</v>
      </c>
      <c r="T42" s="221">
        <v>720</v>
      </c>
      <c r="U42" s="221">
        <v>695</v>
      </c>
      <c r="V42" s="221">
        <v>707</v>
      </c>
      <c r="W42" s="221">
        <v>663</v>
      </c>
      <c r="X42" s="222">
        <v>617</v>
      </c>
      <c r="Y42" s="221">
        <v>680.3</v>
      </c>
      <c r="Z42" s="221">
        <v>690</v>
      </c>
      <c r="AA42" s="221">
        <v>685.3</v>
      </c>
      <c r="AB42" s="221">
        <v>702</v>
      </c>
      <c r="AC42" s="221">
        <v>721</v>
      </c>
      <c r="AD42" s="221">
        <v>654.49</v>
      </c>
      <c r="AE42" s="221">
        <v>686</v>
      </c>
      <c r="AF42" s="221">
        <v>631</v>
      </c>
      <c r="AG42" s="223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5">
        <v>1</v>
      </c>
    </row>
    <row r="43" spans="1:65">
      <c r="A43" s="29"/>
      <c r="B43" s="19">
        <v>1</v>
      </c>
      <c r="C43" s="9">
        <v>2</v>
      </c>
      <c r="D43" s="226">
        <v>663</v>
      </c>
      <c r="E43" s="226">
        <v>698</v>
      </c>
      <c r="F43" s="226">
        <v>669.66570224015163</v>
      </c>
      <c r="G43" s="226">
        <v>671</v>
      </c>
      <c r="H43" s="227">
        <v>808</v>
      </c>
      <c r="I43" s="226">
        <v>698</v>
      </c>
      <c r="J43" s="227">
        <v>748</v>
      </c>
      <c r="K43" s="226">
        <v>666</v>
      </c>
      <c r="L43" s="227">
        <v>562.6</v>
      </c>
      <c r="M43" s="226">
        <v>666</v>
      </c>
      <c r="N43" s="226">
        <v>696.13718994226474</v>
      </c>
      <c r="O43" s="226">
        <v>668.64499999999998</v>
      </c>
      <c r="P43" s="226">
        <v>648.1</v>
      </c>
      <c r="Q43" s="226">
        <v>695</v>
      </c>
      <c r="R43" s="226">
        <v>660.76250000000005</v>
      </c>
      <c r="S43" s="226">
        <v>675</v>
      </c>
      <c r="T43" s="226">
        <v>727</v>
      </c>
      <c r="U43" s="226">
        <v>685</v>
      </c>
      <c r="V43" s="226">
        <v>720</v>
      </c>
      <c r="W43" s="226">
        <v>662</v>
      </c>
      <c r="X43" s="227">
        <v>597</v>
      </c>
      <c r="Y43" s="226">
        <v>686.4</v>
      </c>
      <c r="Z43" s="226">
        <v>728</v>
      </c>
      <c r="AA43" s="226">
        <v>691.5</v>
      </c>
      <c r="AB43" s="226">
        <v>701</v>
      </c>
      <c r="AC43" s="226">
        <v>715.3</v>
      </c>
      <c r="AD43" s="226">
        <v>651.07000000000005</v>
      </c>
      <c r="AE43" s="226">
        <v>648</v>
      </c>
      <c r="AF43" s="226">
        <v>658</v>
      </c>
      <c r="AG43" s="223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5">
        <v>19</v>
      </c>
    </row>
    <row r="44" spans="1:65">
      <c r="A44" s="29"/>
      <c r="B44" s="19">
        <v>1</v>
      </c>
      <c r="C44" s="9">
        <v>3</v>
      </c>
      <c r="D44" s="226">
        <v>663</v>
      </c>
      <c r="E44" s="226">
        <v>693</v>
      </c>
      <c r="F44" s="226">
        <v>669.38812710175239</v>
      </c>
      <c r="G44" s="226">
        <v>671</v>
      </c>
      <c r="H44" s="227">
        <v>808</v>
      </c>
      <c r="I44" s="226">
        <v>660</v>
      </c>
      <c r="J44" s="227">
        <v>733</v>
      </c>
      <c r="K44" s="226">
        <v>658</v>
      </c>
      <c r="L44" s="227">
        <v>554.5</v>
      </c>
      <c r="M44" s="226">
        <v>657</v>
      </c>
      <c r="N44" s="226">
        <v>685.42790562144262</v>
      </c>
      <c r="O44" s="226">
        <v>663.73299999999995</v>
      </c>
      <c r="P44" s="226">
        <v>639.79999999999995</v>
      </c>
      <c r="Q44" s="226">
        <v>691</v>
      </c>
      <c r="R44" s="226">
        <v>663.60800000000006</v>
      </c>
      <c r="S44" s="226">
        <v>665</v>
      </c>
      <c r="T44" s="226">
        <v>724</v>
      </c>
      <c r="U44" s="226">
        <v>691</v>
      </c>
      <c r="V44" s="226">
        <v>722</v>
      </c>
      <c r="W44" s="226">
        <v>667</v>
      </c>
      <c r="X44" s="227">
        <v>606</v>
      </c>
      <c r="Y44" s="226">
        <v>687.6</v>
      </c>
      <c r="Z44" s="226">
        <v>688</v>
      </c>
      <c r="AA44" s="226">
        <v>680</v>
      </c>
      <c r="AB44" s="226">
        <v>696</v>
      </c>
      <c r="AC44" s="226">
        <v>716.5</v>
      </c>
      <c r="AD44" s="226">
        <v>663.6</v>
      </c>
      <c r="AE44" s="226">
        <v>683</v>
      </c>
      <c r="AF44" s="226">
        <v>640</v>
      </c>
      <c r="AG44" s="223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5">
        <v>16</v>
      </c>
    </row>
    <row r="45" spans="1:65">
      <c r="A45" s="29"/>
      <c r="B45" s="19">
        <v>1</v>
      </c>
      <c r="C45" s="9">
        <v>4</v>
      </c>
      <c r="D45" s="226">
        <v>651</v>
      </c>
      <c r="E45" s="226">
        <v>694</v>
      </c>
      <c r="F45" s="226">
        <v>667.96246382899767</v>
      </c>
      <c r="G45" s="226">
        <v>670</v>
      </c>
      <c r="H45" s="227">
        <v>842</v>
      </c>
      <c r="I45" s="226">
        <v>681</v>
      </c>
      <c r="J45" s="227">
        <v>739</v>
      </c>
      <c r="K45" s="226">
        <v>658</v>
      </c>
      <c r="L45" s="227">
        <v>567.6</v>
      </c>
      <c r="M45" s="226">
        <v>655</v>
      </c>
      <c r="N45" s="226">
        <v>690.47016207123784</v>
      </c>
      <c r="O45" s="226">
        <v>673.221</v>
      </c>
      <c r="P45" s="226">
        <v>636.29999999999995</v>
      </c>
      <c r="Q45" s="226">
        <v>689</v>
      </c>
      <c r="R45" s="226">
        <v>664.74599999999998</v>
      </c>
      <c r="S45" s="226">
        <v>674</v>
      </c>
      <c r="T45" s="226">
        <v>729</v>
      </c>
      <c r="U45" s="226">
        <v>693</v>
      </c>
      <c r="V45" s="226">
        <v>710</v>
      </c>
      <c r="W45" s="226">
        <v>658</v>
      </c>
      <c r="X45" s="227">
        <v>605</v>
      </c>
      <c r="Y45" s="226">
        <v>657</v>
      </c>
      <c r="Z45" s="226">
        <v>680</v>
      </c>
      <c r="AA45" s="226">
        <v>683.4</v>
      </c>
      <c r="AB45" s="226">
        <v>677</v>
      </c>
      <c r="AC45" s="226">
        <v>714.7</v>
      </c>
      <c r="AD45" s="226">
        <v>654.53</v>
      </c>
      <c r="AE45" s="226">
        <v>658</v>
      </c>
      <c r="AF45" s="226">
        <v>678</v>
      </c>
      <c r="AG45" s="223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5">
        <v>678.33570765891636</v>
      </c>
    </row>
    <row r="46" spans="1:65">
      <c r="A46" s="29"/>
      <c r="B46" s="19">
        <v>1</v>
      </c>
      <c r="C46" s="9">
        <v>5</v>
      </c>
      <c r="D46" s="226">
        <v>654</v>
      </c>
      <c r="E46" s="226">
        <v>687</v>
      </c>
      <c r="F46" s="226">
        <v>667.6016153371794</v>
      </c>
      <c r="G46" s="226">
        <v>671</v>
      </c>
      <c r="H46" s="227">
        <v>780</v>
      </c>
      <c r="I46" s="226">
        <v>668</v>
      </c>
      <c r="J46" s="227">
        <v>738</v>
      </c>
      <c r="K46" s="226">
        <v>665</v>
      </c>
      <c r="L46" s="227">
        <v>577.20000000000005</v>
      </c>
      <c r="M46" s="226">
        <v>664</v>
      </c>
      <c r="N46" s="226">
        <v>694.90190160917928</v>
      </c>
      <c r="O46" s="226">
        <v>668.69600000000003</v>
      </c>
      <c r="P46" s="226">
        <v>648.1</v>
      </c>
      <c r="Q46" s="226">
        <v>683</v>
      </c>
      <c r="R46" s="226">
        <v>667.56</v>
      </c>
      <c r="S46" s="226">
        <v>675</v>
      </c>
      <c r="T46" s="226">
        <v>726</v>
      </c>
      <c r="U46" s="226">
        <v>702</v>
      </c>
      <c r="V46" s="226">
        <v>718</v>
      </c>
      <c r="W46" s="226">
        <v>665</v>
      </c>
      <c r="X46" s="227">
        <v>601</v>
      </c>
      <c r="Y46" s="226">
        <v>669.8</v>
      </c>
      <c r="Z46" s="226">
        <v>721</v>
      </c>
      <c r="AA46" s="226">
        <v>694.3</v>
      </c>
      <c r="AB46" s="226">
        <v>674</v>
      </c>
      <c r="AC46" s="226">
        <v>707.5</v>
      </c>
      <c r="AD46" s="226">
        <v>658.03</v>
      </c>
      <c r="AE46" s="226">
        <v>646</v>
      </c>
      <c r="AF46" s="226">
        <v>664</v>
      </c>
      <c r="AG46" s="223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5">
        <v>74</v>
      </c>
    </row>
    <row r="47" spans="1:65">
      <c r="A47" s="29"/>
      <c r="B47" s="19">
        <v>1</v>
      </c>
      <c r="C47" s="9">
        <v>6</v>
      </c>
      <c r="D47" s="226">
        <v>645</v>
      </c>
      <c r="E47" s="226">
        <v>699</v>
      </c>
      <c r="F47" s="226">
        <v>675.20705712194797</v>
      </c>
      <c r="G47" s="226">
        <v>666</v>
      </c>
      <c r="H47" s="227">
        <v>835</v>
      </c>
      <c r="I47" s="226">
        <v>671</v>
      </c>
      <c r="J47" s="228">
        <v>770</v>
      </c>
      <c r="K47" s="226">
        <v>665</v>
      </c>
      <c r="L47" s="227">
        <v>558.6</v>
      </c>
      <c r="M47" s="226">
        <v>655</v>
      </c>
      <c r="N47" s="226">
        <v>664.43326212147372</v>
      </c>
      <c r="O47" s="226">
        <v>658.61500000000001</v>
      </c>
      <c r="P47" s="228">
        <v>726.2</v>
      </c>
      <c r="Q47" s="226">
        <v>704</v>
      </c>
      <c r="R47" s="226">
        <v>666.26199999999994</v>
      </c>
      <c r="S47" s="226">
        <v>670</v>
      </c>
      <c r="T47" s="226">
        <v>730</v>
      </c>
      <c r="U47" s="226">
        <v>705</v>
      </c>
      <c r="V47" s="226">
        <v>730</v>
      </c>
      <c r="W47" s="226">
        <v>663</v>
      </c>
      <c r="X47" s="227">
        <v>596</v>
      </c>
      <c r="Y47" s="226">
        <v>665.3</v>
      </c>
      <c r="Z47" s="226">
        <v>724</v>
      </c>
      <c r="AA47" s="226">
        <v>687.5</v>
      </c>
      <c r="AB47" s="226">
        <v>688</v>
      </c>
      <c r="AC47" s="226">
        <v>708.8</v>
      </c>
      <c r="AD47" s="226">
        <v>652.1</v>
      </c>
      <c r="AE47" s="226">
        <v>691</v>
      </c>
      <c r="AF47" s="226">
        <v>645</v>
      </c>
      <c r="AG47" s="223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29"/>
    </row>
    <row r="48" spans="1:65">
      <c r="A48" s="29"/>
      <c r="B48" s="20" t="s">
        <v>273</v>
      </c>
      <c r="C48" s="12"/>
      <c r="D48" s="230">
        <v>656</v>
      </c>
      <c r="E48" s="230">
        <v>694.33333333333337</v>
      </c>
      <c r="F48" s="230">
        <v>670.88236076397891</v>
      </c>
      <c r="G48" s="230">
        <v>669.5</v>
      </c>
      <c r="H48" s="230">
        <v>816.16666666666663</v>
      </c>
      <c r="I48" s="230">
        <v>675.66666666666663</v>
      </c>
      <c r="J48" s="230">
        <v>742.5</v>
      </c>
      <c r="K48" s="230">
        <v>663.16666666666663</v>
      </c>
      <c r="L48" s="230">
        <v>562.6</v>
      </c>
      <c r="M48" s="230">
        <v>657.5</v>
      </c>
      <c r="N48" s="230">
        <v>683.29558070893484</v>
      </c>
      <c r="O48" s="230">
        <v>665.95833333333337</v>
      </c>
      <c r="P48" s="230">
        <v>658.16666666666663</v>
      </c>
      <c r="Q48" s="230">
        <v>690.16666666666663</v>
      </c>
      <c r="R48" s="230">
        <v>664.85975000000008</v>
      </c>
      <c r="S48" s="230">
        <v>673.33333333333337</v>
      </c>
      <c r="T48" s="230">
        <v>726</v>
      </c>
      <c r="U48" s="230">
        <v>695.16666666666663</v>
      </c>
      <c r="V48" s="230">
        <v>717.83333333333337</v>
      </c>
      <c r="W48" s="230">
        <v>663</v>
      </c>
      <c r="X48" s="230">
        <v>603.66666666666663</v>
      </c>
      <c r="Y48" s="230">
        <v>674.4</v>
      </c>
      <c r="Z48" s="230">
        <v>705.16666666666663</v>
      </c>
      <c r="AA48" s="230">
        <v>687</v>
      </c>
      <c r="AB48" s="230">
        <v>689.66666666666663</v>
      </c>
      <c r="AC48" s="230">
        <v>713.9666666666667</v>
      </c>
      <c r="AD48" s="230">
        <v>655.63666666666654</v>
      </c>
      <c r="AE48" s="230">
        <v>668.66666666666663</v>
      </c>
      <c r="AF48" s="230">
        <v>652.66666666666663</v>
      </c>
      <c r="AG48" s="223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9"/>
    </row>
    <row r="49" spans="1:65">
      <c r="A49" s="29"/>
      <c r="B49" s="3" t="s">
        <v>274</v>
      </c>
      <c r="C49" s="28"/>
      <c r="D49" s="226">
        <v>657</v>
      </c>
      <c r="E49" s="226">
        <v>694.5</v>
      </c>
      <c r="F49" s="226">
        <v>669.52691467095201</v>
      </c>
      <c r="G49" s="226">
        <v>670.5</v>
      </c>
      <c r="H49" s="226">
        <v>816</v>
      </c>
      <c r="I49" s="226">
        <v>673.5</v>
      </c>
      <c r="J49" s="226">
        <v>738.5</v>
      </c>
      <c r="K49" s="226">
        <v>665</v>
      </c>
      <c r="L49" s="226">
        <v>560.6</v>
      </c>
      <c r="M49" s="226">
        <v>656</v>
      </c>
      <c r="N49" s="226">
        <v>687.94903384634017</v>
      </c>
      <c r="O49" s="226">
        <v>666.18899999999996</v>
      </c>
      <c r="P49" s="226">
        <v>648.1</v>
      </c>
      <c r="Q49" s="226">
        <v>690</v>
      </c>
      <c r="R49" s="226">
        <v>665.48299999999995</v>
      </c>
      <c r="S49" s="226">
        <v>674.5</v>
      </c>
      <c r="T49" s="226">
        <v>726.5</v>
      </c>
      <c r="U49" s="226">
        <v>694</v>
      </c>
      <c r="V49" s="226">
        <v>719</v>
      </c>
      <c r="W49" s="226">
        <v>663</v>
      </c>
      <c r="X49" s="226">
        <v>603</v>
      </c>
      <c r="Y49" s="226">
        <v>675.05</v>
      </c>
      <c r="Z49" s="226">
        <v>705.5</v>
      </c>
      <c r="AA49" s="226">
        <v>686.4</v>
      </c>
      <c r="AB49" s="226">
        <v>692</v>
      </c>
      <c r="AC49" s="226">
        <v>715</v>
      </c>
      <c r="AD49" s="226">
        <v>654.51</v>
      </c>
      <c r="AE49" s="226">
        <v>670.5</v>
      </c>
      <c r="AF49" s="226">
        <v>651.5</v>
      </c>
      <c r="AG49" s="223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9"/>
    </row>
    <row r="50" spans="1:65">
      <c r="A50" s="29"/>
      <c r="B50" s="3" t="s">
        <v>275</v>
      </c>
      <c r="C50" s="28"/>
      <c r="D50" s="226">
        <v>7.2663608498339798</v>
      </c>
      <c r="E50" s="226">
        <v>4.2739521132865619</v>
      </c>
      <c r="F50" s="226">
        <v>3.5424331761080472</v>
      </c>
      <c r="G50" s="226">
        <v>2.0736441353327719</v>
      </c>
      <c r="H50" s="226">
        <v>22.471463385072781</v>
      </c>
      <c r="I50" s="226">
        <v>13.063945294843617</v>
      </c>
      <c r="J50" s="226">
        <v>15.162453627299245</v>
      </c>
      <c r="K50" s="226">
        <v>4.0702170294305766</v>
      </c>
      <c r="L50" s="226">
        <v>8.6720239852066943</v>
      </c>
      <c r="M50" s="226">
        <v>6.5954529791364598</v>
      </c>
      <c r="N50" s="226">
        <v>13.661692350065778</v>
      </c>
      <c r="O50" s="226">
        <v>5.2165118486079054</v>
      </c>
      <c r="P50" s="226">
        <v>33.780092756928134</v>
      </c>
      <c r="Q50" s="226">
        <v>8.8637839925545716</v>
      </c>
      <c r="R50" s="226">
        <v>2.4279707525009071</v>
      </c>
      <c r="S50" s="226">
        <v>5.391351098441528</v>
      </c>
      <c r="T50" s="226">
        <v>3.6331804249169899</v>
      </c>
      <c r="U50" s="226">
        <v>7.3325757184407356</v>
      </c>
      <c r="V50" s="226">
        <v>8.3526442918794697</v>
      </c>
      <c r="W50" s="226">
        <v>3.03315017762062</v>
      </c>
      <c r="X50" s="226">
        <v>7.6854841530424531</v>
      </c>
      <c r="Y50" s="226">
        <v>12.327043441150037</v>
      </c>
      <c r="Z50" s="226">
        <v>21.376778678432039</v>
      </c>
      <c r="AA50" s="226">
        <v>5.265738314804481</v>
      </c>
      <c r="AB50" s="226">
        <v>12.077527340754258</v>
      </c>
      <c r="AC50" s="226">
        <v>5.0341500441153668</v>
      </c>
      <c r="AD50" s="226">
        <v>4.5835517523713634</v>
      </c>
      <c r="AE50" s="226">
        <v>20.294498433483561</v>
      </c>
      <c r="AF50" s="226">
        <v>17.247221998532595</v>
      </c>
      <c r="AG50" s="223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9"/>
    </row>
    <row r="51" spans="1:65">
      <c r="A51" s="29"/>
      <c r="B51" s="3" t="s">
        <v>86</v>
      </c>
      <c r="C51" s="28"/>
      <c r="D51" s="13">
        <v>1.1076769588161554E-2</v>
      </c>
      <c r="E51" s="13">
        <v>6.1554759192797336E-3</v>
      </c>
      <c r="F51" s="13">
        <v>5.2802598239042086E-3</v>
      </c>
      <c r="G51" s="13">
        <v>3.0973026666658281E-3</v>
      </c>
      <c r="H51" s="13">
        <v>2.7532934513056297E-2</v>
      </c>
      <c r="I51" s="13">
        <v>1.933489683499302E-2</v>
      </c>
      <c r="J51" s="13">
        <v>2.042081296605959E-2</v>
      </c>
      <c r="K51" s="13">
        <v>6.1375476694102695E-3</v>
      </c>
      <c r="L51" s="13">
        <v>1.5414191228593483E-2</v>
      </c>
      <c r="M51" s="13">
        <v>1.0031107192602981E-2</v>
      </c>
      <c r="N51" s="13">
        <v>1.9993825126003974E-2</v>
      </c>
      <c r="O51" s="13">
        <v>7.8330904314953213E-3</v>
      </c>
      <c r="P51" s="13">
        <v>5.1324526852764958E-2</v>
      </c>
      <c r="Q51" s="13">
        <v>1.2842961592689552E-2</v>
      </c>
      <c r="R51" s="13">
        <v>3.6518540225978589E-3</v>
      </c>
      <c r="S51" s="13">
        <v>8.0069570768933583E-3</v>
      </c>
      <c r="T51" s="13">
        <v>5.0043807505743667E-3</v>
      </c>
      <c r="U51" s="13">
        <v>1.0547939177809738E-2</v>
      </c>
      <c r="V51" s="13">
        <v>1.1635910320705089E-2</v>
      </c>
      <c r="W51" s="13">
        <v>4.5748871457324588E-3</v>
      </c>
      <c r="X51" s="13">
        <v>1.2731337636182971E-2</v>
      </c>
      <c r="Y51" s="13">
        <v>1.8278534165406344E-2</v>
      </c>
      <c r="Z51" s="13">
        <v>3.0314505334576282E-2</v>
      </c>
      <c r="AA51" s="13">
        <v>7.6648301525538299E-3</v>
      </c>
      <c r="AB51" s="13">
        <v>1.7512122775380754E-2</v>
      </c>
      <c r="AC51" s="13">
        <v>7.0509594903338628E-3</v>
      </c>
      <c r="AD51" s="13">
        <v>6.9909936179662988E-3</v>
      </c>
      <c r="AE51" s="13">
        <v>3.035069556353474E-2</v>
      </c>
      <c r="AF51" s="13">
        <v>2.6425774257200097E-2</v>
      </c>
      <c r="AG51" s="151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276</v>
      </c>
      <c r="C52" s="28"/>
      <c r="D52" s="13">
        <v>-3.2927217905130979E-2</v>
      </c>
      <c r="E52" s="13">
        <v>2.3583640804681005E-2</v>
      </c>
      <c r="F52" s="13">
        <v>-1.0987696520739831E-2</v>
      </c>
      <c r="G52" s="13">
        <v>-1.3025567663849325E-2</v>
      </c>
      <c r="H52" s="13">
        <v>0.20318989174760493</v>
      </c>
      <c r="I52" s="13">
        <v>-3.9346903931405386E-3</v>
      </c>
      <c r="J52" s="13">
        <v>9.4590763270488099E-2</v>
      </c>
      <c r="K52" s="13">
        <v>-2.2362144320253186E-2</v>
      </c>
      <c r="L52" s="13">
        <v>-0.17061715364851626</v>
      </c>
      <c r="M52" s="13">
        <v>-3.0715923433877412E-2</v>
      </c>
      <c r="N52" s="13">
        <v>7.3118265690834683E-3</v>
      </c>
      <c r="O52" s="13">
        <v>-1.8246679609864591E-2</v>
      </c>
      <c r="P52" s="13">
        <v>-2.9733125891098222E-2</v>
      </c>
      <c r="Q52" s="13">
        <v>1.7441156162310012E-2</v>
      </c>
      <c r="R52" s="13">
        <v>-1.9866207110671996E-2</v>
      </c>
      <c r="S52" s="13">
        <v>-7.3744817928681483E-3</v>
      </c>
      <c r="T52" s="13">
        <v>7.0266524086699533E-2</v>
      </c>
      <c r="U52" s="13">
        <v>2.481213773315516E-2</v>
      </c>
      <c r="V52" s="13">
        <v>5.8227254187652733E-2</v>
      </c>
      <c r="W52" s="13">
        <v>-2.2607843705947928E-2</v>
      </c>
      <c r="X52" s="13">
        <v>-0.11007682501330907</v>
      </c>
      <c r="Y52" s="13">
        <v>-5.8020057244212442E-3</v>
      </c>
      <c r="Z52" s="13">
        <v>3.9554100874845233E-2</v>
      </c>
      <c r="AA52" s="13">
        <v>1.2772867834108359E-2</v>
      </c>
      <c r="AB52" s="13">
        <v>1.6704058005225564E-2</v>
      </c>
      <c r="AC52" s="13">
        <v>5.2527028439532497E-2</v>
      </c>
      <c r="AD52" s="13">
        <v>-3.3462842565945894E-2</v>
      </c>
      <c r="AE52" s="13">
        <v>-1.425406459232359E-2</v>
      </c>
      <c r="AF52" s="13">
        <v>-3.7841205619027707E-2</v>
      </c>
      <c r="AG52" s="151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277</v>
      </c>
      <c r="C53" s="46"/>
      <c r="D53" s="44">
        <v>0.72</v>
      </c>
      <c r="E53" s="44">
        <v>0.87</v>
      </c>
      <c r="F53" s="44">
        <v>0.1</v>
      </c>
      <c r="G53" s="44">
        <v>0.16</v>
      </c>
      <c r="H53" s="44">
        <v>5.9</v>
      </c>
      <c r="I53" s="44">
        <v>0.1</v>
      </c>
      <c r="J53" s="44">
        <v>2.86</v>
      </c>
      <c r="K53" s="44">
        <v>0.42</v>
      </c>
      <c r="L53" s="44">
        <v>4.57</v>
      </c>
      <c r="M53" s="44">
        <v>0.65</v>
      </c>
      <c r="N53" s="44">
        <v>0.41</v>
      </c>
      <c r="O53" s="44">
        <v>0.3</v>
      </c>
      <c r="P53" s="44">
        <v>0.63</v>
      </c>
      <c r="Q53" s="44">
        <v>0.69</v>
      </c>
      <c r="R53" s="44">
        <v>0.35</v>
      </c>
      <c r="S53" s="44">
        <v>0</v>
      </c>
      <c r="T53" s="44">
        <v>2.17</v>
      </c>
      <c r="U53" s="44">
        <v>0.9</v>
      </c>
      <c r="V53" s="44">
        <v>1.84</v>
      </c>
      <c r="W53" s="44">
        <v>0.43</v>
      </c>
      <c r="X53" s="44">
        <v>2.88</v>
      </c>
      <c r="Y53" s="44">
        <v>0.04</v>
      </c>
      <c r="Z53" s="44">
        <v>1.31</v>
      </c>
      <c r="AA53" s="44">
        <v>0.56000000000000005</v>
      </c>
      <c r="AB53" s="44">
        <v>0.67</v>
      </c>
      <c r="AC53" s="44">
        <v>1.68</v>
      </c>
      <c r="AD53" s="44">
        <v>0.73</v>
      </c>
      <c r="AE53" s="44">
        <v>0.19</v>
      </c>
      <c r="AF53" s="44">
        <v>0.85</v>
      </c>
      <c r="AG53" s="151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BM54" s="55"/>
    </row>
    <row r="55" spans="1:65" ht="15">
      <c r="B55" s="8" t="s">
        <v>536</v>
      </c>
      <c r="BM55" s="27" t="s">
        <v>66</v>
      </c>
    </row>
    <row r="56" spans="1:65" ht="15">
      <c r="A56" s="24" t="s">
        <v>49</v>
      </c>
      <c r="B56" s="18" t="s">
        <v>110</v>
      </c>
      <c r="C56" s="15" t="s">
        <v>111</v>
      </c>
      <c r="D56" s="16" t="s">
        <v>234</v>
      </c>
      <c r="E56" s="17" t="s">
        <v>234</v>
      </c>
      <c r="F56" s="17" t="s">
        <v>234</v>
      </c>
      <c r="G56" s="17" t="s">
        <v>234</v>
      </c>
      <c r="H56" s="17" t="s">
        <v>234</v>
      </c>
      <c r="I56" s="17" t="s">
        <v>234</v>
      </c>
      <c r="J56" s="17" t="s">
        <v>234</v>
      </c>
      <c r="K56" s="17" t="s">
        <v>234</v>
      </c>
      <c r="L56" s="17" t="s">
        <v>234</v>
      </c>
      <c r="M56" s="17" t="s">
        <v>234</v>
      </c>
      <c r="N56" s="17" t="s">
        <v>234</v>
      </c>
      <c r="O56" s="17" t="s">
        <v>234</v>
      </c>
      <c r="P56" s="17" t="s">
        <v>234</v>
      </c>
      <c r="Q56" s="151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235</v>
      </c>
      <c r="C57" s="9" t="s">
        <v>235</v>
      </c>
      <c r="D57" s="149" t="s">
        <v>237</v>
      </c>
      <c r="E57" s="150" t="s">
        <v>239</v>
      </c>
      <c r="F57" s="150" t="s">
        <v>247</v>
      </c>
      <c r="G57" s="150" t="s">
        <v>249</v>
      </c>
      <c r="H57" s="150" t="s">
        <v>250</v>
      </c>
      <c r="I57" s="150" t="s">
        <v>253</v>
      </c>
      <c r="J57" s="150" t="s">
        <v>254</v>
      </c>
      <c r="K57" s="150" t="s">
        <v>255</v>
      </c>
      <c r="L57" s="150" t="s">
        <v>256</v>
      </c>
      <c r="M57" s="150" t="s">
        <v>279</v>
      </c>
      <c r="N57" s="150" t="s">
        <v>259</v>
      </c>
      <c r="O57" s="150" t="s">
        <v>260</v>
      </c>
      <c r="P57" s="150" t="s">
        <v>265</v>
      </c>
      <c r="Q57" s="151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307</v>
      </c>
      <c r="E58" s="11" t="s">
        <v>281</v>
      </c>
      <c r="F58" s="11" t="s">
        <v>307</v>
      </c>
      <c r="G58" s="11" t="s">
        <v>281</v>
      </c>
      <c r="H58" s="11" t="s">
        <v>307</v>
      </c>
      <c r="I58" s="11" t="s">
        <v>281</v>
      </c>
      <c r="J58" s="11" t="s">
        <v>281</v>
      </c>
      <c r="K58" s="11" t="s">
        <v>281</v>
      </c>
      <c r="L58" s="11" t="s">
        <v>281</v>
      </c>
      <c r="M58" s="11" t="s">
        <v>281</v>
      </c>
      <c r="N58" s="11" t="s">
        <v>307</v>
      </c>
      <c r="O58" s="11" t="s">
        <v>281</v>
      </c>
      <c r="P58" s="11" t="s">
        <v>307</v>
      </c>
      <c r="Q58" s="151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/>
      <c r="C59" s="9"/>
      <c r="D59" s="25" t="s">
        <v>309</v>
      </c>
      <c r="E59" s="25" t="s">
        <v>310</v>
      </c>
      <c r="F59" s="25" t="s">
        <v>312</v>
      </c>
      <c r="G59" s="25" t="s">
        <v>309</v>
      </c>
      <c r="H59" s="25" t="s">
        <v>309</v>
      </c>
      <c r="I59" s="25" t="s">
        <v>309</v>
      </c>
      <c r="J59" s="25" t="s">
        <v>309</v>
      </c>
      <c r="K59" s="25" t="s">
        <v>309</v>
      </c>
      <c r="L59" s="25" t="s">
        <v>309</v>
      </c>
      <c r="M59" s="25" t="s">
        <v>309</v>
      </c>
      <c r="N59" s="25" t="s">
        <v>311</v>
      </c>
      <c r="O59" s="25" t="s">
        <v>271</v>
      </c>
      <c r="P59" s="25" t="s">
        <v>311</v>
      </c>
      <c r="Q59" s="151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>
        <v>1</v>
      </c>
      <c r="C60" s="14">
        <v>1</v>
      </c>
      <c r="D60" s="212" t="s">
        <v>103</v>
      </c>
      <c r="E60" s="212">
        <v>10.307468999999999</v>
      </c>
      <c r="F60" s="212" t="s">
        <v>95</v>
      </c>
      <c r="G60" s="212" t="s">
        <v>305</v>
      </c>
      <c r="H60" s="212">
        <v>2</v>
      </c>
      <c r="I60" s="212" t="s">
        <v>95</v>
      </c>
      <c r="J60" s="212" t="s">
        <v>95</v>
      </c>
      <c r="K60" s="212" t="s">
        <v>95</v>
      </c>
      <c r="L60" s="212" t="s">
        <v>95</v>
      </c>
      <c r="M60" s="212" t="s">
        <v>95</v>
      </c>
      <c r="N60" s="212" t="s">
        <v>95</v>
      </c>
      <c r="O60" s="212">
        <v>2</v>
      </c>
      <c r="P60" s="212">
        <v>2.08</v>
      </c>
      <c r="Q60" s="213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  <c r="BI60" s="214"/>
      <c r="BJ60" s="214"/>
      <c r="BK60" s="214"/>
      <c r="BL60" s="214"/>
      <c r="BM60" s="215">
        <v>1</v>
      </c>
    </row>
    <row r="61" spans="1:65">
      <c r="A61" s="29"/>
      <c r="B61" s="19">
        <v>1</v>
      </c>
      <c r="C61" s="9">
        <v>2</v>
      </c>
      <c r="D61" s="216" t="s">
        <v>103</v>
      </c>
      <c r="E61" s="216">
        <v>10.256555000000001</v>
      </c>
      <c r="F61" s="216" t="s">
        <v>95</v>
      </c>
      <c r="G61" s="216" t="s">
        <v>305</v>
      </c>
      <c r="H61" s="216">
        <v>2</v>
      </c>
      <c r="I61" s="216" t="s">
        <v>95</v>
      </c>
      <c r="J61" s="216" t="s">
        <v>95</v>
      </c>
      <c r="K61" s="216" t="s">
        <v>95</v>
      </c>
      <c r="L61" s="216" t="s">
        <v>95</v>
      </c>
      <c r="M61" s="216" t="s">
        <v>95</v>
      </c>
      <c r="N61" s="216" t="s">
        <v>95</v>
      </c>
      <c r="O61" s="216">
        <v>2</v>
      </c>
      <c r="P61" s="216">
        <v>2.77</v>
      </c>
      <c r="Q61" s="213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5">
        <v>3</v>
      </c>
    </row>
    <row r="62" spans="1:65">
      <c r="A62" s="29"/>
      <c r="B62" s="19">
        <v>1</v>
      </c>
      <c r="C62" s="9">
        <v>3</v>
      </c>
      <c r="D62" s="216" t="s">
        <v>103</v>
      </c>
      <c r="E62" s="216">
        <v>10.491858000000001</v>
      </c>
      <c r="F62" s="216" t="s">
        <v>95</v>
      </c>
      <c r="G62" s="216" t="s">
        <v>305</v>
      </c>
      <c r="H62" s="216">
        <v>2</v>
      </c>
      <c r="I62" s="216" t="s">
        <v>95</v>
      </c>
      <c r="J62" s="216" t="s">
        <v>95</v>
      </c>
      <c r="K62" s="216" t="s">
        <v>95</v>
      </c>
      <c r="L62" s="216" t="s">
        <v>95</v>
      </c>
      <c r="M62" s="216" t="s">
        <v>95</v>
      </c>
      <c r="N62" s="216" t="s">
        <v>95</v>
      </c>
      <c r="O62" s="216">
        <v>2</v>
      </c>
      <c r="P62" s="216">
        <v>2.67</v>
      </c>
      <c r="Q62" s="213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5">
        <v>16</v>
      </c>
    </row>
    <row r="63" spans="1:65">
      <c r="A63" s="29"/>
      <c r="B63" s="19">
        <v>1</v>
      </c>
      <c r="C63" s="9">
        <v>4</v>
      </c>
      <c r="D63" s="216" t="s">
        <v>103</v>
      </c>
      <c r="E63" s="216">
        <v>10.440068999999999</v>
      </c>
      <c r="F63" s="216" t="s">
        <v>95</v>
      </c>
      <c r="G63" s="216" t="s">
        <v>305</v>
      </c>
      <c r="H63" s="216">
        <v>2</v>
      </c>
      <c r="I63" s="216" t="s">
        <v>95</v>
      </c>
      <c r="J63" s="216" t="s">
        <v>95</v>
      </c>
      <c r="K63" s="216" t="s">
        <v>95</v>
      </c>
      <c r="L63" s="216" t="s">
        <v>95</v>
      </c>
      <c r="M63" s="216" t="s">
        <v>95</v>
      </c>
      <c r="N63" s="216" t="s">
        <v>95</v>
      </c>
      <c r="O63" s="216">
        <v>2</v>
      </c>
      <c r="P63" s="216">
        <v>2.52</v>
      </c>
      <c r="Q63" s="213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5" t="s">
        <v>95</v>
      </c>
    </row>
    <row r="64" spans="1:65">
      <c r="A64" s="29"/>
      <c r="B64" s="19">
        <v>1</v>
      </c>
      <c r="C64" s="9">
        <v>5</v>
      </c>
      <c r="D64" s="216" t="s">
        <v>103</v>
      </c>
      <c r="E64" s="216">
        <v>10.813584000000001</v>
      </c>
      <c r="F64" s="216" t="s">
        <v>95</v>
      </c>
      <c r="G64" s="216" t="s">
        <v>305</v>
      </c>
      <c r="H64" s="216">
        <v>2</v>
      </c>
      <c r="I64" s="216" t="s">
        <v>95</v>
      </c>
      <c r="J64" s="216" t="s">
        <v>95</v>
      </c>
      <c r="K64" s="216" t="s">
        <v>95</v>
      </c>
      <c r="L64" s="216" t="s">
        <v>95</v>
      </c>
      <c r="M64" s="216" t="s">
        <v>95</v>
      </c>
      <c r="N64" s="216" t="s">
        <v>95</v>
      </c>
      <c r="O64" s="216">
        <v>2</v>
      </c>
      <c r="P64" s="216">
        <v>3.34</v>
      </c>
      <c r="Q64" s="213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5">
        <v>75</v>
      </c>
    </row>
    <row r="65" spans="1:65">
      <c r="A65" s="29"/>
      <c r="B65" s="19">
        <v>1</v>
      </c>
      <c r="C65" s="9">
        <v>6</v>
      </c>
      <c r="D65" s="216" t="s">
        <v>103</v>
      </c>
      <c r="E65" s="216">
        <v>10.262587</v>
      </c>
      <c r="F65" s="216" t="s">
        <v>95</v>
      </c>
      <c r="G65" s="216" t="s">
        <v>305</v>
      </c>
      <c r="H65" s="216">
        <v>2</v>
      </c>
      <c r="I65" s="216" t="s">
        <v>95</v>
      </c>
      <c r="J65" s="216" t="s">
        <v>95</v>
      </c>
      <c r="K65" s="216" t="s">
        <v>95</v>
      </c>
      <c r="L65" s="216" t="s">
        <v>95</v>
      </c>
      <c r="M65" s="216" t="s">
        <v>95</v>
      </c>
      <c r="N65" s="216" t="s">
        <v>95</v>
      </c>
      <c r="O65" s="216">
        <v>2</v>
      </c>
      <c r="P65" s="216">
        <v>2.4500000000000002</v>
      </c>
      <c r="Q65" s="213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7"/>
    </row>
    <row r="66" spans="1:65">
      <c r="A66" s="29"/>
      <c r="B66" s="20" t="s">
        <v>273</v>
      </c>
      <c r="C66" s="12"/>
      <c r="D66" s="218" t="s">
        <v>661</v>
      </c>
      <c r="E66" s="218">
        <v>10.428686999999998</v>
      </c>
      <c r="F66" s="218" t="s">
        <v>661</v>
      </c>
      <c r="G66" s="218" t="s">
        <v>661</v>
      </c>
      <c r="H66" s="218">
        <v>2</v>
      </c>
      <c r="I66" s="218" t="s">
        <v>661</v>
      </c>
      <c r="J66" s="218" t="s">
        <v>661</v>
      </c>
      <c r="K66" s="218" t="s">
        <v>661</v>
      </c>
      <c r="L66" s="218" t="s">
        <v>661</v>
      </c>
      <c r="M66" s="218" t="s">
        <v>661</v>
      </c>
      <c r="N66" s="218" t="s">
        <v>661</v>
      </c>
      <c r="O66" s="218">
        <v>2</v>
      </c>
      <c r="P66" s="218">
        <v>2.6383333333333332</v>
      </c>
      <c r="Q66" s="213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7"/>
    </row>
    <row r="67" spans="1:65">
      <c r="A67" s="29"/>
      <c r="B67" s="3" t="s">
        <v>274</v>
      </c>
      <c r="C67" s="28"/>
      <c r="D67" s="216" t="s">
        <v>661</v>
      </c>
      <c r="E67" s="216">
        <v>10.373768999999999</v>
      </c>
      <c r="F67" s="216" t="s">
        <v>661</v>
      </c>
      <c r="G67" s="216" t="s">
        <v>661</v>
      </c>
      <c r="H67" s="216">
        <v>2</v>
      </c>
      <c r="I67" s="216" t="s">
        <v>661</v>
      </c>
      <c r="J67" s="216" t="s">
        <v>661</v>
      </c>
      <c r="K67" s="216" t="s">
        <v>661</v>
      </c>
      <c r="L67" s="216" t="s">
        <v>661</v>
      </c>
      <c r="M67" s="216" t="s">
        <v>661</v>
      </c>
      <c r="N67" s="216" t="s">
        <v>661</v>
      </c>
      <c r="O67" s="216">
        <v>2</v>
      </c>
      <c r="P67" s="216">
        <v>2.5949999999999998</v>
      </c>
      <c r="Q67" s="213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7"/>
    </row>
    <row r="68" spans="1:65">
      <c r="A68" s="29"/>
      <c r="B68" s="3" t="s">
        <v>275</v>
      </c>
      <c r="C68" s="28"/>
      <c r="D68" s="216" t="s">
        <v>661</v>
      </c>
      <c r="E68" s="216">
        <v>0.21174431029994667</v>
      </c>
      <c r="F68" s="216" t="s">
        <v>661</v>
      </c>
      <c r="G68" s="216" t="s">
        <v>661</v>
      </c>
      <c r="H68" s="216">
        <v>0</v>
      </c>
      <c r="I68" s="216" t="s">
        <v>661</v>
      </c>
      <c r="J68" s="216" t="s">
        <v>661</v>
      </c>
      <c r="K68" s="216" t="s">
        <v>661</v>
      </c>
      <c r="L68" s="216" t="s">
        <v>661</v>
      </c>
      <c r="M68" s="216" t="s">
        <v>661</v>
      </c>
      <c r="N68" s="216" t="s">
        <v>661</v>
      </c>
      <c r="O68" s="216">
        <v>0</v>
      </c>
      <c r="P68" s="216">
        <v>0.41758432282195429</v>
      </c>
      <c r="Q68" s="213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7"/>
    </row>
    <row r="69" spans="1:65">
      <c r="A69" s="29"/>
      <c r="B69" s="3" t="s">
        <v>86</v>
      </c>
      <c r="C69" s="28"/>
      <c r="D69" s="13" t="s">
        <v>661</v>
      </c>
      <c r="E69" s="13">
        <v>2.03040239197846E-2</v>
      </c>
      <c r="F69" s="13" t="s">
        <v>661</v>
      </c>
      <c r="G69" s="13" t="s">
        <v>661</v>
      </c>
      <c r="H69" s="13">
        <v>0</v>
      </c>
      <c r="I69" s="13" t="s">
        <v>661</v>
      </c>
      <c r="J69" s="13" t="s">
        <v>661</v>
      </c>
      <c r="K69" s="13" t="s">
        <v>661</v>
      </c>
      <c r="L69" s="13" t="s">
        <v>661</v>
      </c>
      <c r="M69" s="13" t="s">
        <v>661</v>
      </c>
      <c r="N69" s="13" t="s">
        <v>661</v>
      </c>
      <c r="O69" s="13">
        <v>0</v>
      </c>
      <c r="P69" s="13">
        <v>0.15827580144862449</v>
      </c>
      <c r="Q69" s="151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276</v>
      </c>
      <c r="C70" s="28"/>
      <c r="D70" s="13" t="s">
        <v>661</v>
      </c>
      <c r="E70" s="13" t="s">
        <v>661</v>
      </c>
      <c r="F70" s="13" t="s">
        <v>661</v>
      </c>
      <c r="G70" s="13" t="s">
        <v>661</v>
      </c>
      <c r="H70" s="13" t="s">
        <v>661</v>
      </c>
      <c r="I70" s="13" t="s">
        <v>661</v>
      </c>
      <c r="J70" s="13" t="s">
        <v>661</v>
      </c>
      <c r="K70" s="13" t="s">
        <v>661</v>
      </c>
      <c r="L70" s="13" t="s">
        <v>661</v>
      </c>
      <c r="M70" s="13" t="s">
        <v>661</v>
      </c>
      <c r="N70" s="13" t="s">
        <v>661</v>
      </c>
      <c r="O70" s="13" t="s">
        <v>661</v>
      </c>
      <c r="P70" s="13" t="s">
        <v>661</v>
      </c>
      <c r="Q70" s="151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45" t="s">
        <v>277</v>
      </c>
      <c r="C71" s="46"/>
      <c r="D71" s="44" t="s">
        <v>278</v>
      </c>
      <c r="E71" s="44" t="s">
        <v>278</v>
      </c>
      <c r="F71" s="44" t="s">
        <v>278</v>
      </c>
      <c r="G71" s="44" t="s">
        <v>278</v>
      </c>
      <c r="H71" s="44" t="s">
        <v>278</v>
      </c>
      <c r="I71" s="44" t="s">
        <v>278</v>
      </c>
      <c r="J71" s="44" t="s">
        <v>278</v>
      </c>
      <c r="K71" s="44" t="s">
        <v>278</v>
      </c>
      <c r="L71" s="44" t="s">
        <v>278</v>
      </c>
      <c r="M71" s="44" t="s">
        <v>278</v>
      </c>
      <c r="N71" s="44" t="s">
        <v>278</v>
      </c>
      <c r="O71" s="44" t="s">
        <v>278</v>
      </c>
      <c r="P71" s="44" t="s">
        <v>278</v>
      </c>
      <c r="Q71" s="151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BM72" s="55"/>
    </row>
    <row r="73" spans="1:65" ht="15">
      <c r="B73" s="8" t="s">
        <v>537</v>
      </c>
      <c r="BM73" s="27" t="s">
        <v>66</v>
      </c>
    </row>
    <row r="74" spans="1:65" ht="15">
      <c r="A74" s="24" t="s">
        <v>10</v>
      </c>
      <c r="B74" s="18" t="s">
        <v>110</v>
      </c>
      <c r="C74" s="15" t="s">
        <v>111</v>
      </c>
      <c r="D74" s="16" t="s">
        <v>234</v>
      </c>
      <c r="E74" s="17" t="s">
        <v>234</v>
      </c>
      <c r="F74" s="17" t="s">
        <v>234</v>
      </c>
      <c r="G74" s="17" t="s">
        <v>234</v>
      </c>
      <c r="H74" s="17" t="s">
        <v>234</v>
      </c>
      <c r="I74" s="17" t="s">
        <v>234</v>
      </c>
      <c r="J74" s="17" t="s">
        <v>234</v>
      </c>
      <c r="K74" s="17" t="s">
        <v>234</v>
      </c>
      <c r="L74" s="17" t="s">
        <v>234</v>
      </c>
      <c r="M74" s="17" t="s">
        <v>234</v>
      </c>
      <c r="N74" s="17" t="s">
        <v>234</v>
      </c>
      <c r="O74" s="17" t="s">
        <v>234</v>
      </c>
      <c r="P74" s="17" t="s">
        <v>234</v>
      </c>
      <c r="Q74" s="17" t="s">
        <v>234</v>
      </c>
      <c r="R74" s="17" t="s">
        <v>234</v>
      </c>
      <c r="S74" s="17" t="s">
        <v>234</v>
      </c>
      <c r="T74" s="17" t="s">
        <v>234</v>
      </c>
      <c r="U74" s="17" t="s">
        <v>234</v>
      </c>
      <c r="V74" s="17" t="s">
        <v>234</v>
      </c>
      <c r="W74" s="17" t="s">
        <v>234</v>
      </c>
      <c r="X74" s="17" t="s">
        <v>234</v>
      </c>
      <c r="Y74" s="17" t="s">
        <v>234</v>
      </c>
      <c r="Z74" s="17" t="s">
        <v>234</v>
      </c>
      <c r="AA74" s="17" t="s">
        <v>234</v>
      </c>
      <c r="AB74" s="17" t="s">
        <v>234</v>
      </c>
      <c r="AC74" s="17" t="s">
        <v>234</v>
      </c>
      <c r="AD74" s="17" t="s">
        <v>234</v>
      </c>
      <c r="AE74" s="151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235</v>
      </c>
      <c r="C75" s="9" t="s">
        <v>235</v>
      </c>
      <c r="D75" s="149" t="s">
        <v>237</v>
      </c>
      <c r="E75" s="150" t="s">
        <v>238</v>
      </c>
      <c r="F75" s="150" t="s">
        <v>239</v>
      </c>
      <c r="G75" s="150" t="s">
        <v>240</v>
      </c>
      <c r="H75" s="150" t="s">
        <v>241</v>
      </c>
      <c r="I75" s="150" t="s">
        <v>242</v>
      </c>
      <c r="J75" s="150" t="s">
        <v>243</v>
      </c>
      <c r="K75" s="150" t="s">
        <v>244</v>
      </c>
      <c r="L75" s="150" t="s">
        <v>245</v>
      </c>
      <c r="M75" s="150" t="s">
        <v>246</v>
      </c>
      <c r="N75" s="150" t="s">
        <v>247</v>
      </c>
      <c r="O75" s="150" t="s">
        <v>248</v>
      </c>
      <c r="P75" s="150" t="s">
        <v>249</v>
      </c>
      <c r="Q75" s="150" t="s">
        <v>250</v>
      </c>
      <c r="R75" s="150" t="s">
        <v>251</v>
      </c>
      <c r="S75" s="150" t="s">
        <v>253</v>
      </c>
      <c r="T75" s="150" t="s">
        <v>254</v>
      </c>
      <c r="U75" s="150" t="s">
        <v>255</v>
      </c>
      <c r="V75" s="150" t="s">
        <v>256</v>
      </c>
      <c r="W75" s="150" t="s">
        <v>279</v>
      </c>
      <c r="X75" s="150" t="s">
        <v>257</v>
      </c>
      <c r="Y75" s="150" t="s">
        <v>258</v>
      </c>
      <c r="Z75" s="150" t="s">
        <v>259</v>
      </c>
      <c r="AA75" s="150" t="s">
        <v>260</v>
      </c>
      <c r="AB75" s="150" t="s">
        <v>263</v>
      </c>
      <c r="AC75" s="150" t="s">
        <v>264</v>
      </c>
      <c r="AD75" s="150" t="s">
        <v>265</v>
      </c>
      <c r="AE75" s="151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281</v>
      </c>
      <c r="E76" s="11" t="s">
        <v>281</v>
      </c>
      <c r="F76" s="11" t="s">
        <v>281</v>
      </c>
      <c r="G76" s="11" t="s">
        <v>307</v>
      </c>
      <c r="H76" s="11" t="s">
        <v>308</v>
      </c>
      <c r="I76" s="11" t="s">
        <v>308</v>
      </c>
      <c r="J76" s="11" t="s">
        <v>308</v>
      </c>
      <c r="K76" s="11" t="s">
        <v>307</v>
      </c>
      <c r="L76" s="11" t="s">
        <v>281</v>
      </c>
      <c r="M76" s="11" t="s">
        <v>308</v>
      </c>
      <c r="N76" s="11" t="s">
        <v>307</v>
      </c>
      <c r="O76" s="11" t="s">
        <v>308</v>
      </c>
      <c r="P76" s="11" t="s">
        <v>281</v>
      </c>
      <c r="Q76" s="11" t="s">
        <v>307</v>
      </c>
      <c r="R76" s="11" t="s">
        <v>308</v>
      </c>
      <c r="S76" s="11" t="s">
        <v>281</v>
      </c>
      <c r="T76" s="11" t="s">
        <v>281</v>
      </c>
      <c r="U76" s="11" t="s">
        <v>281</v>
      </c>
      <c r="V76" s="11" t="s">
        <v>281</v>
      </c>
      <c r="W76" s="11" t="s">
        <v>281</v>
      </c>
      <c r="X76" s="11" t="s">
        <v>281</v>
      </c>
      <c r="Y76" s="11" t="s">
        <v>307</v>
      </c>
      <c r="Z76" s="11" t="s">
        <v>307</v>
      </c>
      <c r="AA76" s="11" t="s">
        <v>281</v>
      </c>
      <c r="AB76" s="11" t="s">
        <v>281</v>
      </c>
      <c r="AC76" s="11" t="s">
        <v>281</v>
      </c>
      <c r="AD76" s="11" t="s">
        <v>307</v>
      </c>
      <c r="AE76" s="151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5" t="s">
        <v>309</v>
      </c>
      <c r="E77" s="25" t="s">
        <v>116</v>
      </c>
      <c r="F77" s="25" t="s">
        <v>310</v>
      </c>
      <c r="G77" s="25" t="s">
        <v>310</v>
      </c>
      <c r="H77" s="25" t="s">
        <v>309</v>
      </c>
      <c r="I77" s="25" t="s">
        <v>309</v>
      </c>
      <c r="J77" s="25" t="s">
        <v>311</v>
      </c>
      <c r="K77" s="25" t="s">
        <v>312</v>
      </c>
      <c r="L77" s="25" t="s">
        <v>312</v>
      </c>
      <c r="M77" s="25" t="s">
        <v>313</v>
      </c>
      <c r="N77" s="25" t="s">
        <v>312</v>
      </c>
      <c r="O77" s="25" t="s">
        <v>311</v>
      </c>
      <c r="P77" s="25" t="s">
        <v>309</v>
      </c>
      <c r="Q77" s="25" t="s">
        <v>309</v>
      </c>
      <c r="R77" s="25" t="s">
        <v>311</v>
      </c>
      <c r="S77" s="25" t="s">
        <v>309</v>
      </c>
      <c r="T77" s="25" t="s">
        <v>309</v>
      </c>
      <c r="U77" s="25" t="s">
        <v>309</v>
      </c>
      <c r="V77" s="25" t="s">
        <v>309</v>
      </c>
      <c r="W77" s="25" t="s">
        <v>309</v>
      </c>
      <c r="X77" s="25" t="s">
        <v>313</v>
      </c>
      <c r="Y77" s="25" t="s">
        <v>311</v>
      </c>
      <c r="Z77" s="25" t="s">
        <v>311</v>
      </c>
      <c r="AA77" s="25" t="s">
        <v>271</v>
      </c>
      <c r="AB77" s="25" t="s">
        <v>309</v>
      </c>
      <c r="AC77" s="25" t="s">
        <v>270</v>
      </c>
      <c r="AD77" s="25" t="s">
        <v>311</v>
      </c>
      <c r="AE77" s="151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>
        <v>1</v>
      </c>
      <c r="C78" s="14">
        <v>1</v>
      </c>
      <c r="D78" s="221">
        <v>171</v>
      </c>
      <c r="E78" s="221">
        <v>198</v>
      </c>
      <c r="F78" s="221">
        <v>212.49620779401448</v>
      </c>
      <c r="G78" s="221">
        <v>201</v>
      </c>
      <c r="H78" s="221">
        <v>170</v>
      </c>
      <c r="I78" s="222">
        <v>59</v>
      </c>
      <c r="J78" s="221">
        <v>209</v>
      </c>
      <c r="K78" s="221">
        <v>223</v>
      </c>
      <c r="L78" s="221">
        <v>242.7</v>
      </c>
      <c r="M78" s="221">
        <v>176</v>
      </c>
      <c r="N78" s="221">
        <v>198.31482856078955</v>
      </c>
      <c r="O78" s="221">
        <v>225.73599999999999</v>
      </c>
      <c r="P78" s="221">
        <v>200.7</v>
      </c>
      <c r="Q78" s="222">
        <v>23.1</v>
      </c>
      <c r="R78" s="222">
        <v>480.51600000000002</v>
      </c>
      <c r="S78" s="221">
        <v>200</v>
      </c>
      <c r="T78" s="221">
        <v>180</v>
      </c>
      <c r="U78" s="221">
        <v>190</v>
      </c>
      <c r="V78" s="221">
        <v>210</v>
      </c>
      <c r="W78" s="221">
        <v>190</v>
      </c>
      <c r="X78" s="221">
        <v>156</v>
      </c>
      <c r="Y78" s="221">
        <v>178</v>
      </c>
      <c r="Z78" s="221">
        <v>213</v>
      </c>
      <c r="AA78" s="221">
        <v>155.19999999999999</v>
      </c>
      <c r="AB78" s="221">
        <v>148.88</v>
      </c>
      <c r="AC78" s="222">
        <v>71</v>
      </c>
      <c r="AD78" s="221">
        <v>192</v>
      </c>
      <c r="AE78" s="223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5">
        <v>1</v>
      </c>
    </row>
    <row r="79" spans="1:65">
      <c r="A79" s="29"/>
      <c r="B79" s="19">
        <v>1</v>
      </c>
      <c r="C79" s="9">
        <v>2</v>
      </c>
      <c r="D79" s="226">
        <v>170</v>
      </c>
      <c r="E79" s="226">
        <v>213</v>
      </c>
      <c r="F79" s="226">
        <v>210.1973911825356</v>
      </c>
      <c r="G79" s="226">
        <v>198</v>
      </c>
      <c r="H79" s="226">
        <v>180</v>
      </c>
      <c r="I79" s="227">
        <v>60</v>
      </c>
      <c r="J79" s="226">
        <v>211</v>
      </c>
      <c r="K79" s="226">
        <v>218</v>
      </c>
      <c r="L79" s="226">
        <v>236.3</v>
      </c>
      <c r="M79" s="226">
        <v>187</v>
      </c>
      <c r="N79" s="226">
        <v>208.25203073637553</v>
      </c>
      <c r="O79" s="226">
        <v>225.96600000000001</v>
      </c>
      <c r="P79" s="226">
        <v>197.7</v>
      </c>
      <c r="Q79" s="227">
        <v>19</v>
      </c>
      <c r="R79" s="227">
        <v>486.67999999999995</v>
      </c>
      <c r="S79" s="226">
        <v>200</v>
      </c>
      <c r="T79" s="226">
        <v>200</v>
      </c>
      <c r="U79" s="226">
        <v>190</v>
      </c>
      <c r="V79" s="226">
        <v>220</v>
      </c>
      <c r="W79" s="226">
        <v>190</v>
      </c>
      <c r="X79" s="226">
        <v>152</v>
      </c>
      <c r="Y79" s="226">
        <v>183</v>
      </c>
      <c r="Z79" s="226">
        <v>210</v>
      </c>
      <c r="AA79" s="226">
        <v>152.5</v>
      </c>
      <c r="AB79" s="226">
        <v>142.5</v>
      </c>
      <c r="AC79" s="227">
        <v>72</v>
      </c>
      <c r="AD79" s="226">
        <v>196</v>
      </c>
      <c r="AE79" s="223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5">
        <v>20</v>
      </c>
    </row>
    <row r="80" spans="1:65">
      <c r="A80" s="29"/>
      <c r="B80" s="19">
        <v>1</v>
      </c>
      <c r="C80" s="9">
        <v>3</v>
      </c>
      <c r="D80" s="226">
        <v>175</v>
      </c>
      <c r="E80" s="226">
        <v>202</v>
      </c>
      <c r="F80" s="226">
        <v>210.25253516286665</v>
      </c>
      <c r="G80" s="226">
        <v>198</v>
      </c>
      <c r="H80" s="226">
        <v>160</v>
      </c>
      <c r="I80" s="227">
        <v>59</v>
      </c>
      <c r="J80" s="226">
        <v>207</v>
      </c>
      <c r="K80" s="226">
        <v>221</v>
      </c>
      <c r="L80" s="226">
        <v>240.9</v>
      </c>
      <c r="M80" s="226">
        <v>182</v>
      </c>
      <c r="N80" s="226">
        <v>206.93571099172354</v>
      </c>
      <c r="O80" s="226">
        <v>225.101</v>
      </c>
      <c r="P80" s="226">
        <v>191.1</v>
      </c>
      <c r="Q80" s="227">
        <v>19.5</v>
      </c>
      <c r="R80" s="227">
        <v>480.78399999999999</v>
      </c>
      <c r="S80" s="226">
        <v>190</v>
      </c>
      <c r="T80" s="226">
        <v>190</v>
      </c>
      <c r="U80" s="226">
        <v>180</v>
      </c>
      <c r="V80" s="226">
        <v>210</v>
      </c>
      <c r="W80" s="226">
        <v>190</v>
      </c>
      <c r="X80" s="226">
        <v>155</v>
      </c>
      <c r="Y80" s="226">
        <v>174</v>
      </c>
      <c r="Z80" s="226">
        <v>214</v>
      </c>
      <c r="AA80" s="226">
        <v>163.80000000000001</v>
      </c>
      <c r="AB80" s="226">
        <v>148.33000000000001</v>
      </c>
      <c r="AC80" s="227">
        <v>86</v>
      </c>
      <c r="AD80" s="226">
        <v>194</v>
      </c>
      <c r="AE80" s="223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5">
        <v>16</v>
      </c>
    </row>
    <row r="81" spans="1:65">
      <c r="A81" s="29"/>
      <c r="B81" s="19">
        <v>1</v>
      </c>
      <c r="C81" s="9">
        <v>4</v>
      </c>
      <c r="D81" s="226">
        <v>172</v>
      </c>
      <c r="E81" s="226">
        <v>209</v>
      </c>
      <c r="F81" s="226">
        <v>212.0517046786274</v>
      </c>
      <c r="G81" s="226">
        <v>198</v>
      </c>
      <c r="H81" s="226">
        <v>170</v>
      </c>
      <c r="I81" s="227">
        <v>60</v>
      </c>
      <c r="J81" s="226">
        <v>209</v>
      </c>
      <c r="K81" s="226">
        <v>219</v>
      </c>
      <c r="L81" s="226">
        <v>236.1</v>
      </c>
      <c r="M81" s="226">
        <v>182</v>
      </c>
      <c r="N81" s="226">
        <v>207.77755287295753</v>
      </c>
      <c r="O81" s="226">
        <v>224.185</v>
      </c>
      <c r="P81" s="226">
        <v>195</v>
      </c>
      <c r="Q81" s="228">
        <v>26.3</v>
      </c>
      <c r="R81" s="227">
        <v>483.548</v>
      </c>
      <c r="S81" s="226">
        <v>180</v>
      </c>
      <c r="T81" s="226">
        <v>190</v>
      </c>
      <c r="U81" s="226">
        <v>200</v>
      </c>
      <c r="V81" s="226">
        <v>210</v>
      </c>
      <c r="W81" s="226">
        <v>190</v>
      </c>
      <c r="X81" s="226">
        <v>159</v>
      </c>
      <c r="Y81" s="226">
        <v>171</v>
      </c>
      <c r="Z81" s="226">
        <v>216</v>
      </c>
      <c r="AA81" s="226">
        <v>165.3</v>
      </c>
      <c r="AB81" s="226">
        <v>152.76</v>
      </c>
      <c r="AC81" s="227">
        <v>92</v>
      </c>
      <c r="AD81" s="226">
        <v>197</v>
      </c>
      <c r="AE81" s="223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5">
        <v>193.37678244480421</v>
      </c>
    </row>
    <row r="82" spans="1:65">
      <c r="A82" s="29"/>
      <c r="B82" s="19">
        <v>1</v>
      </c>
      <c r="C82" s="9">
        <v>5</v>
      </c>
      <c r="D82" s="228">
        <v>164</v>
      </c>
      <c r="E82" s="226">
        <v>210</v>
      </c>
      <c r="F82" s="226">
        <v>213.29651596160741</v>
      </c>
      <c r="G82" s="226">
        <v>200</v>
      </c>
      <c r="H82" s="226">
        <v>150</v>
      </c>
      <c r="I82" s="227">
        <v>61</v>
      </c>
      <c r="J82" s="226">
        <v>210</v>
      </c>
      <c r="K82" s="226">
        <v>218</v>
      </c>
      <c r="L82" s="226">
        <v>227.3</v>
      </c>
      <c r="M82" s="226">
        <v>185</v>
      </c>
      <c r="N82" s="226">
        <v>199.642306284109</v>
      </c>
      <c r="O82" s="226">
        <v>225.572</v>
      </c>
      <c r="P82" s="226">
        <v>195.7</v>
      </c>
      <c r="Q82" s="227">
        <v>19.5</v>
      </c>
      <c r="R82" s="227">
        <v>486.77600000000001</v>
      </c>
      <c r="S82" s="226">
        <v>180</v>
      </c>
      <c r="T82" s="226">
        <v>200</v>
      </c>
      <c r="U82" s="226">
        <v>190</v>
      </c>
      <c r="V82" s="226">
        <v>220</v>
      </c>
      <c r="W82" s="226">
        <v>190</v>
      </c>
      <c r="X82" s="226">
        <v>156</v>
      </c>
      <c r="Y82" s="226">
        <v>172</v>
      </c>
      <c r="Z82" s="226">
        <v>213</v>
      </c>
      <c r="AA82" s="226">
        <v>138.5</v>
      </c>
      <c r="AB82" s="226">
        <v>151.4</v>
      </c>
      <c r="AC82" s="227">
        <v>69</v>
      </c>
      <c r="AD82" s="226">
        <v>197</v>
      </c>
      <c r="AE82" s="223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5">
        <v>76</v>
      </c>
    </row>
    <row r="83" spans="1:65">
      <c r="A83" s="29"/>
      <c r="B83" s="19">
        <v>1</v>
      </c>
      <c r="C83" s="9">
        <v>6</v>
      </c>
      <c r="D83" s="226">
        <v>172</v>
      </c>
      <c r="E83" s="226">
        <v>214</v>
      </c>
      <c r="F83" s="226">
        <v>211.79393152962092</v>
      </c>
      <c r="G83" s="226">
        <v>196</v>
      </c>
      <c r="H83" s="226">
        <v>150</v>
      </c>
      <c r="I83" s="228">
        <v>64</v>
      </c>
      <c r="J83" s="226">
        <v>210</v>
      </c>
      <c r="K83" s="226">
        <v>222</v>
      </c>
      <c r="L83" s="226">
        <v>241.1</v>
      </c>
      <c r="M83" s="226">
        <v>184</v>
      </c>
      <c r="N83" s="226">
        <v>206.41426162774755</v>
      </c>
      <c r="O83" s="226">
        <v>221.84100000000001</v>
      </c>
      <c r="P83" s="226">
        <v>206.6</v>
      </c>
      <c r="Q83" s="227">
        <v>18.399999999999999</v>
      </c>
      <c r="R83" s="227">
        <v>483.70800000000003</v>
      </c>
      <c r="S83" s="226">
        <v>190</v>
      </c>
      <c r="T83" s="226">
        <v>180</v>
      </c>
      <c r="U83" s="226">
        <v>200</v>
      </c>
      <c r="V83" s="226">
        <v>220</v>
      </c>
      <c r="W83" s="226">
        <v>190</v>
      </c>
      <c r="X83" s="226">
        <v>149</v>
      </c>
      <c r="Y83" s="226">
        <v>171</v>
      </c>
      <c r="Z83" s="226">
        <v>209</v>
      </c>
      <c r="AA83" s="226">
        <v>156.80000000000001</v>
      </c>
      <c r="AB83" s="226">
        <v>151</v>
      </c>
      <c r="AC83" s="227">
        <v>69</v>
      </c>
      <c r="AD83" s="226">
        <v>193</v>
      </c>
      <c r="AE83" s="223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9"/>
    </row>
    <row r="84" spans="1:65">
      <c r="A84" s="29"/>
      <c r="B84" s="20" t="s">
        <v>273</v>
      </c>
      <c r="C84" s="12"/>
      <c r="D84" s="230">
        <v>170.66666666666666</v>
      </c>
      <c r="E84" s="230">
        <v>207.66666666666666</v>
      </c>
      <c r="F84" s="230">
        <v>211.6813810515454</v>
      </c>
      <c r="G84" s="230">
        <v>198.5</v>
      </c>
      <c r="H84" s="230">
        <v>163.33333333333334</v>
      </c>
      <c r="I84" s="230">
        <v>60.5</v>
      </c>
      <c r="J84" s="230">
        <v>209.33333333333334</v>
      </c>
      <c r="K84" s="230">
        <v>220.16666666666666</v>
      </c>
      <c r="L84" s="230">
        <v>237.39999999999998</v>
      </c>
      <c r="M84" s="230">
        <v>182.66666666666666</v>
      </c>
      <c r="N84" s="230">
        <v>204.55611517895045</v>
      </c>
      <c r="O84" s="230">
        <v>224.73349999999996</v>
      </c>
      <c r="P84" s="230">
        <v>197.79999999999998</v>
      </c>
      <c r="Q84" s="230">
        <v>20.966666666666669</v>
      </c>
      <c r="R84" s="230">
        <v>483.6686666666667</v>
      </c>
      <c r="S84" s="230">
        <v>190</v>
      </c>
      <c r="T84" s="230">
        <v>190</v>
      </c>
      <c r="U84" s="230">
        <v>191.66666666666666</v>
      </c>
      <c r="V84" s="230">
        <v>215</v>
      </c>
      <c r="W84" s="230">
        <v>190</v>
      </c>
      <c r="X84" s="230">
        <v>154.5</v>
      </c>
      <c r="Y84" s="230">
        <v>174.83333333333334</v>
      </c>
      <c r="Z84" s="230">
        <v>212.5</v>
      </c>
      <c r="AA84" s="230">
        <v>155.35</v>
      </c>
      <c r="AB84" s="230">
        <v>149.14500000000001</v>
      </c>
      <c r="AC84" s="230">
        <v>76.5</v>
      </c>
      <c r="AD84" s="230">
        <v>194.83333333333334</v>
      </c>
      <c r="AE84" s="223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9"/>
    </row>
    <row r="85" spans="1:65">
      <c r="A85" s="29"/>
      <c r="B85" s="3" t="s">
        <v>274</v>
      </c>
      <c r="C85" s="28"/>
      <c r="D85" s="226">
        <v>171.5</v>
      </c>
      <c r="E85" s="226">
        <v>209.5</v>
      </c>
      <c r="F85" s="226">
        <v>211.92281810412416</v>
      </c>
      <c r="G85" s="226">
        <v>198</v>
      </c>
      <c r="H85" s="226">
        <v>165</v>
      </c>
      <c r="I85" s="226">
        <v>60</v>
      </c>
      <c r="J85" s="226">
        <v>209.5</v>
      </c>
      <c r="K85" s="226">
        <v>220</v>
      </c>
      <c r="L85" s="226">
        <v>238.60000000000002</v>
      </c>
      <c r="M85" s="226">
        <v>183</v>
      </c>
      <c r="N85" s="226">
        <v>206.67498630973554</v>
      </c>
      <c r="O85" s="226">
        <v>225.3365</v>
      </c>
      <c r="P85" s="226">
        <v>196.7</v>
      </c>
      <c r="Q85" s="226">
        <v>19.5</v>
      </c>
      <c r="R85" s="226">
        <v>483.62800000000004</v>
      </c>
      <c r="S85" s="226">
        <v>190</v>
      </c>
      <c r="T85" s="226">
        <v>190</v>
      </c>
      <c r="U85" s="226">
        <v>190</v>
      </c>
      <c r="V85" s="226">
        <v>215</v>
      </c>
      <c r="W85" s="226">
        <v>190</v>
      </c>
      <c r="X85" s="226">
        <v>155.5</v>
      </c>
      <c r="Y85" s="226">
        <v>173</v>
      </c>
      <c r="Z85" s="226">
        <v>213</v>
      </c>
      <c r="AA85" s="226">
        <v>156</v>
      </c>
      <c r="AB85" s="226">
        <v>149.94</v>
      </c>
      <c r="AC85" s="226">
        <v>71.5</v>
      </c>
      <c r="AD85" s="226">
        <v>195</v>
      </c>
      <c r="AE85" s="223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9"/>
    </row>
    <row r="86" spans="1:65">
      <c r="A86" s="29"/>
      <c r="B86" s="3" t="s">
        <v>275</v>
      </c>
      <c r="C86" s="28"/>
      <c r="D86" s="226">
        <v>3.6696957185394359</v>
      </c>
      <c r="E86" s="226">
        <v>6.3456021516217564</v>
      </c>
      <c r="F86" s="226">
        <v>1.2382436837514572</v>
      </c>
      <c r="G86" s="226">
        <v>1.7606816861659009</v>
      </c>
      <c r="H86" s="226">
        <v>12.110601416389967</v>
      </c>
      <c r="I86" s="226">
        <v>1.8708286933869707</v>
      </c>
      <c r="J86" s="226">
        <v>1.3662601021279466</v>
      </c>
      <c r="K86" s="226">
        <v>2.1369760566432809</v>
      </c>
      <c r="L86" s="226">
        <v>5.6380847812000781</v>
      </c>
      <c r="M86" s="226">
        <v>3.7771241264574114</v>
      </c>
      <c r="N86" s="226">
        <v>4.387523528971399</v>
      </c>
      <c r="O86" s="226">
        <v>1.5511034459377591</v>
      </c>
      <c r="P86" s="226">
        <v>5.3478967828483741</v>
      </c>
      <c r="Q86" s="226">
        <v>3.0904152903237163</v>
      </c>
      <c r="R86" s="226">
        <v>2.7203075316343561</v>
      </c>
      <c r="S86" s="226">
        <v>8.9442719099991592</v>
      </c>
      <c r="T86" s="226">
        <v>8.9442719099991592</v>
      </c>
      <c r="U86" s="226">
        <v>7.5277265270908096</v>
      </c>
      <c r="V86" s="226">
        <v>5.4772255750516612</v>
      </c>
      <c r="W86" s="226">
        <v>0</v>
      </c>
      <c r="X86" s="226">
        <v>3.5071355833500366</v>
      </c>
      <c r="Y86" s="226">
        <v>4.7923550230201704</v>
      </c>
      <c r="Z86" s="226">
        <v>2.5884358211089569</v>
      </c>
      <c r="AA86" s="226">
        <v>9.6392427088438897</v>
      </c>
      <c r="AB86" s="226">
        <v>3.6464983203067551</v>
      </c>
      <c r="AC86" s="226">
        <v>9.9347873656158345</v>
      </c>
      <c r="AD86" s="226">
        <v>2.1369760566432809</v>
      </c>
      <c r="AE86" s="223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9"/>
    </row>
    <row r="87" spans="1:65">
      <c r="A87" s="29"/>
      <c r="B87" s="3" t="s">
        <v>86</v>
      </c>
      <c r="C87" s="28"/>
      <c r="D87" s="13">
        <v>2.1502123350817009E-2</v>
      </c>
      <c r="E87" s="13">
        <v>3.0556671677151318E-2</v>
      </c>
      <c r="F87" s="13">
        <v>5.8495635166417358E-3</v>
      </c>
      <c r="G87" s="13">
        <v>8.8699329277879147E-3</v>
      </c>
      <c r="H87" s="13">
        <v>7.4146539284020208E-2</v>
      </c>
      <c r="I87" s="13">
        <v>3.0922788320445795E-2</v>
      </c>
      <c r="J87" s="13">
        <v>6.5267202330952859E-3</v>
      </c>
      <c r="K87" s="13">
        <v>9.7061743677968864E-3</v>
      </c>
      <c r="L87" s="13">
        <v>2.374930404886301E-2</v>
      </c>
      <c r="M87" s="13">
        <v>2.0677686823671961E-2</v>
      </c>
      <c r="N87" s="13">
        <v>2.1448997137695401E-2</v>
      </c>
      <c r="O87" s="13">
        <v>6.90196809081761E-3</v>
      </c>
      <c r="P87" s="13">
        <v>2.703688970095235E-2</v>
      </c>
      <c r="Q87" s="13">
        <v>0.14739659572291172</v>
      </c>
      <c r="R87" s="13">
        <v>5.6243203645629774E-3</v>
      </c>
      <c r="S87" s="13">
        <v>4.7075115315785052E-2</v>
      </c>
      <c r="T87" s="13">
        <v>4.7075115315785052E-2</v>
      </c>
      <c r="U87" s="13">
        <v>3.927509492395205E-2</v>
      </c>
      <c r="V87" s="13">
        <v>2.5475467790937959E-2</v>
      </c>
      <c r="W87" s="13">
        <v>0</v>
      </c>
      <c r="X87" s="13">
        <v>2.2699906688349751E-2</v>
      </c>
      <c r="Y87" s="13">
        <v>2.7410991552069611E-2</v>
      </c>
      <c r="Z87" s="13">
        <v>1.2180874452277444E-2</v>
      </c>
      <c r="AA87" s="13">
        <v>6.2048553001891792E-2</v>
      </c>
      <c r="AB87" s="13">
        <v>2.4449350097601359E-2</v>
      </c>
      <c r="AC87" s="13">
        <v>0.12986650151131809</v>
      </c>
      <c r="AD87" s="13">
        <v>1.0968226124773042E-2</v>
      </c>
      <c r="AE87" s="151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276</v>
      </c>
      <c r="C88" s="28"/>
      <c r="D88" s="13">
        <v>-0.11743972306820094</v>
      </c>
      <c r="E88" s="13">
        <v>7.3896586969747657E-2</v>
      </c>
      <c r="F88" s="13">
        <v>9.465768524701712E-2</v>
      </c>
      <c r="G88" s="13">
        <v>2.6493447095481182E-2</v>
      </c>
      <c r="H88" s="13">
        <v>-0.15536223496761414</v>
      </c>
      <c r="I88" s="13">
        <v>-0.68713927682984077</v>
      </c>
      <c r="J88" s="13">
        <v>8.2515339674159804E-2</v>
      </c>
      <c r="K88" s="13">
        <v>0.13853723225283843</v>
      </c>
      <c r="L88" s="13">
        <v>0.22765513521645953</v>
      </c>
      <c r="M88" s="13">
        <v>-5.5384703596433771E-2</v>
      </c>
      <c r="N88" s="13">
        <v>5.7811142541567495E-2</v>
      </c>
      <c r="O88" s="13">
        <v>0.162153476538198</v>
      </c>
      <c r="P88" s="13">
        <v>2.2873570959627942E-2</v>
      </c>
      <c r="Q88" s="13">
        <v>-0.89157609097849577</v>
      </c>
      <c r="R88" s="13">
        <v>1.5011723773236372</v>
      </c>
      <c r="S88" s="13">
        <v>-1.7462191697020568E-2</v>
      </c>
      <c r="T88" s="13">
        <v>-1.7462191697020568E-2</v>
      </c>
      <c r="U88" s="13">
        <v>-8.8434389926085322E-3</v>
      </c>
      <c r="V88" s="13">
        <v>0.11181909886916097</v>
      </c>
      <c r="W88" s="13">
        <v>-1.7462191697020568E-2</v>
      </c>
      <c r="X88" s="13">
        <v>-0.20104162430099826</v>
      </c>
      <c r="Y88" s="13">
        <v>-9.5892841307170573E-2</v>
      </c>
      <c r="Z88" s="13">
        <v>9.8890969812542862E-2</v>
      </c>
      <c r="AA88" s="13">
        <v>-0.19664606042174815</v>
      </c>
      <c r="AB88" s="13">
        <v>-0.22873367674027434</v>
      </c>
      <c r="AC88" s="13">
        <v>-0.60439925086748458</v>
      </c>
      <c r="AD88" s="13">
        <v>7.532191145774636E-3</v>
      </c>
      <c r="AE88" s="151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45" t="s">
        <v>277</v>
      </c>
      <c r="C89" s="46"/>
      <c r="D89" s="44">
        <v>0.68</v>
      </c>
      <c r="E89" s="44">
        <v>0.52</v>
      </c>
      <c r="F89" s="44">
        <v>0.65</v>
      </c>
      <c r="G89" s="44">
        <v>0.22</v>
      </c>
      <c r="H89" s="44">
        <v>0.92</v>
      </c>
      <c r="I89" s="44">
        <v>4.25</v>
      </c>
      <c r="J89" s="44">
        <v>0.56999999999999995</v>
      </c>
      <c r="K89" s="44">
        <v>0.92</v>
      </c>
      <c r="L89" s="44">
        <v>1.48</v>
      </c>
      <c r="M89" s="44">
        <v>0.28999999999999998</v>
      </c>
      <c r="N89" s="44">
        <v>0.42</v>
      </c>
      <c r="O89" s="44">
        <v>1.07</v>
      </c>
      <c r="P89" s="44">
        <v>0.2</v>
      </c>
      <c r="Q89" s="44">
        <v>5.53</v>
      </c>
      <c r="R89" s="44">
        <v>9.4499999999999993</v>
      </c>
      <c r="S89" s="44">
        <v>0.05</v>
      </c>
      <c r="T89" s="44">
        <v>0.05</v>
      </c>
      <c r="U89" s="44">
        <v>0</v>
      </c>
      <c r="V89" s="44">
        <v>0.76</v>
      </c>
      <c r="W89" s="44">
        <v>0.05</v>
      </c>
      <c r="X89" s="44">
        <v>1.2</v>
      </c>
      <c r="Y89" s="44">
        <v>0.54</v>
      </c>
      <c r="Z89" s="44">
        <v>0.67</v>
      </c>
      <c r="AA89" s="44">
        <v>1.18</v>
      </c>
      <c r="AB89" s="44">
        <v>1.38</v>
      </c>
      <c r="AC89" s="44">
        <v>3.73</v>
      </c>
      <c r="AD89" s="44">
        <v>0.1</v>
      </c>
      <c r="AE89" s="151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BM90" s="55"/>
    </row>
    <row r="91" spans="1:65" ht="15">
      <c r="B91" s="8" t="s">
        <v>538</v>
      </c>
      <c r="BM91" s="27" t="s">
        <v>66</v>
      </c>
    </row>
    <row r="92" spans="1:65" ht="15">
      <c r="A92" s="24" t="s">
        <v>13</v>
      </c>
      <c r="B92" s="18" t="s">
        <v>110</v>
      </c>
      <c r="C92" s="15" t="s">
        <v>111</v>
      </c>
      <c r="D92" s="16" t="s">
        <v>234</v>
      </c>
      <c r="E92" s="17" t="s">
        <v>234</v>
      </c>
      <c r="F92" s="17" t="s">
        <v>234</v>
      </c>
      <c r="G92" s="17" t="s">
        <v>234</v>
      </c>
      <c r="H92" s="17" t="s">
        <v>234</v>
      </c>
      <c r="I92" s="17" t="s">
        <v>234</v>
      </c>
      <c r="J92" s="17" t="s">
        <v>234</v>
      </c>
      <c r="K92" s="17" t="s">
        <v>234</v>
      </c>
      <c r="L92" s="17" t="s">
        <v>234</v>
      </c>
      <c r="M92" s="17" t="s">
        <v>234</v>
      </c>
      <c r="N92" s="17" t="s">
        <v>234</v>
      </c>
      <c r="O92" s="17" t="s">
        <v>234</v>
      </c>
      <c r="P92" s="17" t="s">
        <v>234</v>
      </c>
      <c r="Q92" s="17" t="s">
        <v>234</v>
      </c>
      <c r="R92" s="17" t="s">
        <v>234</v>
      </c>
      <c r="S92" s="17" t="s">
        <v>234</v>
      </c>
      <c r="T92" s="17" t="s">
        <v>234</v>
      </c>
      <c r="U92" s="17" t="s">
        <v>234</v>
      </c>
      <c r="V92" s="17" t="s">
        <v>234</v>
      </c>
      <c r="W92" s="17" t="s">
        <v>234</v>
      </c>
      <c r="X92" s="17" t="s">
        <v>234</v>
      </c>
      <c r="Y92" s="17" t="s">
        <v>234</v>
      </c>
      <c r="Z92" s="17" t="s">
        <v>234</v>
      </c>
      <c r="AA92" s="17" t="s">
        <v>234</v>
      </c>
      <c r="AB92" s="17" t="s">
        <v>234</v>
      </c>
      <c r="AC92" s="151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235</v>
      </c>
      <c r="C93" s="9" t="s">
        <v>235</v>
      </c>
      <c r="D93" s="149" t="s">
        <v>237</v>
      </c>
      <c r="E93" s="150" t="s">
        <v>238</v>
      </c>
      <c r="F93" s="150" t="s">
        <v>239</v>
      </c>
      <c r="G93" s="150" t="s">
        <v>240</v>
      </c>
      <c r="H93" s="150" t="s">
        <v>241</v>
      </c>
      <c r="I93" s="150" t="s">
        <v>242</v>
      </c>
      <c r="J93" s="150" t="s">
        <v>243</v>
      </c>
      <c r="K93" s="150" t="s">
        <v>244</v>
      </c>
      <c r="L93" s="150" t="s">
        <v>245</v>
      </c>
      <c r="M93" s="150" t="s">
        <v>246</v>
      </c>
      <c r="N93" s="150" t="s">
        <v>247</v>
      </c>
      <c r="O93" s="150" t="s">
        <v>248</v>
      </c>
      <c r="P93" s="150" t="s">
        <v>250</v>
      </c>
      <c r="Q93" s="150" t="s">
        <v>251</v>
      </c>
      <c r="R93" s="150" t="s">
        <v>253</v>
      </c>
      <c r="S93" s="150" t="s">
        <v>254</v>
      </c>
      <c r="T93" s="150" t="s">
        <v>255</v>
      </c>
      <c r="U93" s="150" t="s">
        <v>256</v>
      </c>
      <c r="V93" s="150" t="s">
        <v>279</v>
      </c>
      <c r="W93" s="150" t="s">
        <v>257</v>
      </c>
      <c r="X93" s="150" t="s">
        <v>258</v>
      </c>
      <c r="Y93" s="150" t="s">
        <v>259</v>
      </c>
      <c r="Z93" s="150" t="s">
        <v>261</v>
      </c>
      <c r="AA93" s="150" t="s">
        <v>263</v>
      </c>
      <c r="AB93" s="150" t="s">
        <v>265</v>
      </c>
      <c r="AC93" s="151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281</v>
      </c>
      <c r="E94" s="11" t="s">
        <v>281</v>
      </c>
      <c r="F94" s="11" t="s">
        <v>281</v>
      </c>
      <c r="G94" s="11" t="s">
        <v>281</v>
      </c>
      <c r="H94" s="11" t="s">
        <v>281</v>
      </c>
      <c r="I94" s="11" t="s">
        <v>281</v>
      </c>
      <c r="J94" s="11" t="s">
        <v>281</v>
      </c>
      <c r="K94" s="11" t="s">
        <v>307</v>
      </c>
      <c r="L94" s="11" t="s">
        <v>281</v>
      </c>
      <c r="M94" s="11" t="s">
        <v>308</v>
      </c>
      <c r="N94" s="11" t="s">
        <v>307</v>
      </c>
      <c r="O94" s="11" t="s">
        <v>308</v>
      </c>
      <c r="P94" s="11" t="s">
        <v>307</v>
      </c>
      <c r="Q94" s="11" t="s">
        <v>281</v>
      </c>
      <c r="R94" s="11" t="s">
        <v>281</v>
      </c>
      <c r="S94" s="11" t="s">
        <v>281</v>
      </c>
      <c r="T94" s="11" t="s">
        <v>281</v>
      </c>
      <c r="U94" s="11" t="s">
        <v>281</v>
      </c>
      <c r="V94" s="11" t="s">
        <v>281</v>
      </c>
      <c r="W94" s="11" t="s">
        <v>281</v>
      </c>
      <c r="X94" s="11" t="s">
        <v>307</v>
      </c>
      <c r="Y94" s="11" t="s">
        <v>307</v>
      </c>
      <c r="Z94" s="11" t="s">
        <v>307</v>
      </c>
      <c r="AA94" s="11" t="s">
        <v>281</v>
      </c>
      <c r="AB94" s="11" t="s">
        <v>307</v>
      </c>
      <c r="AC94" s="151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5" t="s">
        <v>309</v>
      </c>
      <c r="E95" s="25" t="s">
        <v>116</v>
      </c>
      <c r="F95" s="25" t="s">
        <v>310</v>
      </c>
      <c r="G95" s="25" t="s">
        <v>310</v>
      </c>
      <c r="H95" s="25" t="s">
        <v>309</v>
      </c>
      <c r="I95" s="25" t="s">
        <v>309</v>
      </c>
      <c r="J95" s="25" t="s">
        <v>311</v>
      </c>
      <c r="K95" s="25" t="s">
        <v>312</v>
      </c>
      <c r="L95" s="25" t="s">
        <v>312</v>
      </c>
      <c r="M95" s="25" t="s">
        <v>313</v>
      </c>
      <c r="N95" s="25" t="s">
        <v>312</v>
      </c>
      <c r="O95" s="25" t="s">
        <v>311</v>
      </c>
      <c r="P95" s="25" t="s">
        <v>309</v>
      </c>
      <c r="Q95" s="25" t="s">
        <v>311</v>
      </c>
      <c r="R95" s="25" t="s">
        <v>309</v>
      </c>
      <c r="S95" s="25" t="s">
        <v>309</v>
      </c>
      <c r="T95" s="25" t="s">
        <v>309</v>
      </c>
      <c r="U95" s="25" t="s">
        <v>309</v>
      </c>
      <c r="V95" s="25" t="s">
        <v>309</v>
      </c>
      <c r="W95" s="25" t="s">
        <v>313</v>
      </c>
      <c r="X95" s="25" t="s">
        <v>311</v>
      </c>
      <c r="Y95" s="25" t="s">
        <v>311</v>
      </c>
      <c r="Z95" s="25" t="s">
        <v>310</v>
      </c>
      <c r="AA95" s="25" t="s">
        <v>309</v>
      </c>
      <c r="AB95" s="25" t="s">
        <v>311</v>
      </c>
      <c r="AC95" s="151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3</v>
      </c>
    </row>
    <row r="96" spans="1:65">
      <c r="A96" s="29"/>
      <c r="B96" s="18">
        <v>1</v>
      </c>
      <c r="C96" s="14">
        <v>1</v>
      </c>
      <c r="D96" s="21">
        <v>0.55000000000000004</v>
      </c>
      <c r="E96" s="21">
        <v>0.59</v>
      </c>
      <c r="F96" s="21">
        <v>0.59452349941556926</v>
      </c>
      <c r="G96" s="21">
        <v>0.56999999999999995</v>
      </c>
      <c r="H96" s="145">
        <v>0.26</v>
      </c>
      <c r="I96" s="21">
        <v>0.55000000000000004</v>
      </c>
      <c r="J96" s="21">
        <v>0.66</v>
      </c>
      <c r="K96" s="145">
        <v>0.7</v>
      </c>
      <c r="L96" s="145">
        <v>0.7</v>
      </c>
      <c r="M96" s="145">
        <v>0.6</v>
      </c>
      <c r="N96" s="21">
        <v>0.61733738553382511</v>
      </c>
      <c r="O96" s="145" t="s">
        <v>103</v>
      </c>
      <c r="P96" s="145">
        <v>0.8</v>
      </c>
      <c r="Q96" s="21">
        <v>0.58840000000000003</v>
      </c>
      <c r="R96" s="21">
        <v>0.55000000000000004</v>
      </c>
      <c r="S96" s="21">
        <v>0.57999999999999996</v>
      </c>
      <c r="T96" s="21">
        <v>0.54</v>
      </c>
      <c r="U96" s="21">
        <v>0.59</v>
      </c>
      <c r="V96" s="21">
        <v>0.54</v>
      </c>
      <c r="W96" s="21">
        <v>0.55000000000000004</v>
      </c>
      <c r="X96" s="145" t="s">
        <v>101</v>
      </c>
      <c r="Y96" s="145">
        <v>0.7</v>
      </c>
      <c r="Z96" s="145">
        <v>2.4900000000000002</v>
      </c>
      <c r="AA96" s="21">
        <v>0.56000000000000005</v>
      </c>
      <c r="AB96" s="145">
        <v>0.7</v>
      </c>
      <c r="AC96" s="151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1">
        <v>0.56999999999999995</v>
      </c>
      <c r="E97" s="147">
        <v>0.56000000000000005</v>
      </c>
      <c r="F97" s="11">
        <v>0.59196688251835639</v>
      </c>
      <c r="G97" s="11">
        <v>0.56999999999999995</v>
      </c>
      <c r="H97" s="146">
        <v>0.36</v>
      </c>
      <c r="I97" s="11">
        <v>0.59</v>
      </c>
      <c r="J97" s="147">
        <v>0.7</v>
      </c>
      <c r="K97" s="146">
        <v>0.7</v>
      </c>
      <c r="L97" s="146">
        <v>0.7</v>
      </c>
      <c r="M97" s="146">
        <v>0.6</v>
      </c>
      <c r="N97" s="11">
        <v>0.64270953922327112</v>
      </c>
      <c r="O97" s="146" t="s">
        <v>103</v>
      </c>
      <c r="P97" s="146">
        <v>0.9</v>
      </c>
      <c r="Q97" s="11">
        <v>0.59140000000000004</v>
      </c>
      <c r="R97" s="11">
        <v>0.54</v>
      </c>
      <c r="S97" s="11">
        <v>0.57999999999999996</v>
      </c>
      <c r="T97" s="11">
        <v>0.53</v>
      </c>
      <c r="U97" s="11">
        <v>0.6</v>
      </c>
      <c r="V97" s="11">
        <v>0.53</v>
      </c>
      <c r="W97" s="11">
        <v>0.54</v>
      </c>
      <c r="X97" s="146" t="s">
        <v>101</v>
      </c>
      <c r="Y97" s="146">
        <v>0.7</v>
      </c>
      <c r="Z97" s="146">
        <v>2.39</v>
      </c>
      <c r="AA97" s="11">
        <v>0.56000000000000005</v>
      </c>
      <c r="AB97" s="146">
        <v>0.7</v>
      </c>
      <c r="AC97" s="151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21</v>
      </c>
    </row>
    <row r="98" spans="1:65">
      <c r="A98" s="29"/>
      <c r="B98" s="19">
        <v>1</v>
      </c>
      <c r="C98" s="9">
        <v>3</v>
      </c>
      <c r="D98" s="11">
        <v>0.56999999999999995</v>
      </c>
      <c r="E98" s="11">
        <v>0.6</v>
      </c>
      <c r="F98" s="11">
        <v>0.6001139711297605</v>
      </c>
      <c r="G98" s="11">
        <v>0.56000000000000005</v>
      </c>
      <c r="H98" s="146">
        <v>0.4</v>
      </c>
      <c r="I98" s="11">
        <v>0.56000000000000005</v>
      </c>
      <c r="J98" s="11">
        <v>0.63</v>
      </c>
      <c r="K98" s="146">
        <v>0.7</v>
      </c>
      <c r="L98" s="146">
        <v>0.7</v>
      </c>
      <c r="M98" s="146">
        <v>0.6</v>
      </c>
      <c r="N98" s="11">
        <v>0.64623610610360915</v>
      </c>
      <c r="O98" s="146" t="s">
        <v>103</v>
      </c>
      <c r="P98" s="146">
        <v>0.8</v>
      </c>
      <c r="Q98" s="11">
        <v>0.60540000000000005</v>
      </c>
      <c r="R98" s="11">
        <v>0.53</v>
      </c>
      <c r="S98" s="11">
        <v>0.57999999999999996</v>
      </c>
      <c r="T98" s="11">
        <v>0.52</v>
      </c>
      <c r="U98" s="11">
        <v>0.6</v>
      </c>
      <c r="V98" s="11">
        <v>0.53</v>
      </c>
      <c r="W98" s="11">
        <v>0.56000000000000005</v>
      </c>
      <c r="X98" s="146" t="s">
        <v>101</v>
      </c>
      <c r="Y98" s="146">
        <v>0.7</v>
      </c>
      <c r="Z98" s="146">
        <v>2.48</v>
      </c>
      <c r="AA98" s="11">
        <v>0.53</v>
      </c>
      <c r="AB98" s="146">
        <v>0.7</v>
      </c>
      <c r="AC98" s="151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1">
        <v>0.59</v>
      </c>
      <c r="E99" s="11">
        <v>0.62</v>
      </c>
      <c r="F99" s="11">
        <v>0.58643947949311115</v>
      </c>
      <c r="G99" s="11">
        <v>0.56000000000000005</v>
      </c>
      <c r="H99" s="146">
        <v>0.3</v>
      </c>
      <c r="I99" s="11">
        <v>0.56999999999999995</v>
      </c>
      <c r="J99" s="11">
        <v>0.63</v>
      </c>
      <c r="K99" s="146">
        <v>0.7</v>
      </c>
      <c r="L99" s="146">
        <v>0.7</v>
      </c>
      <c r="M99" s="146">
        <v>0.6</v>
      </c>
      <c r="N99" s="11">
        <v>0.56836903702004815</v>
      </c>
      <c r="O99" s="146" t="s">
        <v>103</v>
      </c>
      <c r="P99" s="146">
        <v>0.7</v>
      </c>
      <c r="Q99" s="11">
        <v>0.60340000000000005</v>
      </c>
      <c r="R99" s="11">
        <v>0.53</v>
      </c>
      <c r="S99" s="11">
        <v>0.59</v>
      </c>
      <c r="T99" s="11">
        <v>0.54</v>
      </c>
      <c r="U99" s="11">
        <v>0.59</v>
      </c>
      <c r="V99" s="11">
        <v>0.53</v>
      </c>
      <c r="W99" s="11">
        <v>0.57999999999999996</v>
      </c>
      <c r="X99" s="146" t="s">
        <v>101</v>
      </c>
      <c r="Y99" s="146">
        <v>0.7</v>
      </c>
      <c r="Z99" s="146">
        <v>2.52</v>
      </c>
      <c r="AA99" s="11">
        <v>0.52</v>
      </c>
      <c r="AB99" s="146">
        <v>0.6</v>
      </c>
      <c r="AC99" s="151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0.5754583420186028</v>
      </c>
    </row>
    <row r="100" spans="1:65">
      <c r="A100" s="29"/>
      <c r="B100" s="19">
        <v>1</v>
      </c>
      <c r="C100" s="9">
        <v>5</v>
      </c>
      <c r="D100" s="11">
        <v>0.54</v>
      </c>
      <c r="E100" s="11">
        <v>0.6</v>
      </c>
      <c r="F100" s="11">
        <v>0.59763017087149128</v>
      </c>
      <c r="G100" s="11">
        <v>0.57999999999999996</v>
      </c>
      <c r="H100" s="146">
        <v>0.26</v>
      </c>
      <c r="I100" s="11">
        <v>0.56000000000000005</v>
      </c>
      <c r="J100" s="11">
        <v>0.69</v>
      </c>
      <c r="K100" s="146">
        <v>0.7</v>
      </c>
      <c r="L100" s="146">
        <v>0.7</v>
      </c>
      <c r="M100" s="146">
        <v>0.6</v>
      </c>
      <c r="N100" s="11">
        <v>0.57782353621391913</v>
      </c>
      <c r="O100" s="146" t="s">
        <v>103</v>
      </c>
      <c r="P100" s="146">
        <v>0.7</v>
      </c>
      <c r="Q100" s="11">
        <v>0.59540000000000004</v>
      </c>
      <c r="R100" s="11">
        <v>0.54</v>
      </c>
      <c r="S100" s="11">
        <v>0.57999999999999996</v>
      </c>
      <c r="T100" s="11">
        <v>0.54</v>
      </c>
      <c r="U100" s="11">
        <v>0.59</v>
      </c>
      <c r="V100" s="11">
        <v>0.53</v>
      </c>
      <c r="W100" s="147">
        <v>0.62</v>
      </c>
      <c r="X100" s="146" t="s">
        <v>101</v>
      </c>
      <c r="Y100" s="146">
        <v>0.7</v>
      </c>
      <c r="Z100" s="146">
        <v>2.3199999999999998</v>
      </c>
      <c r="AA100" s="11">
        <v>0.52</v>
      </c>
      <c r="AB100" s="146">
        <v>0.6</v>
      </c>
      <c r="AC100" s="151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77</v>
      </c>
    </row>
    <row r="101" spans="1:65">
      <c r="A101" s="29"/>
      <c r="B101" s="19">
        <v>1</v>
      </c>
      <c r="C101" s="9">
        <v>6</v>
      </c>
      <c r="D101" s="11">
        <v>0.56999999999999995</v>
      </c>
      <c r="E101" s="11">
        <v>0.6</v>
      </c>
      <c r="F101" s="11">
        <v>0.59791559560633212</v>
      </c>
      <c r="G101" s="11">
        <v>0.56000000000000005</v>
      </c>
      <c r="H101" s="146">
        <v>0.43</v>
      </c>
      <c r="I101" s="11">
        <v>0.55000000000000004</v>
      </c>
      <c r="J101" s="11">
        <v>0.69</v>
      </c>
      <c r="K101" s="146">
        <v>0.7</v>
      </c>
      <c r="L101" s="146">
        <v>0.7</v>
      </c>
      <c r="M101" s="146">
        <v>0.6</v>
      </c>
      <c r="N101" s="11">
        <v>0.60888557854496506</v>
      </c>
      <c r="O101" s="146" t="s">
        <v>103</v>
      </c>
      <c r="P101" s="146">
        <v>0.8</v>
      </c>
      <c r="Q101" s="11">
        <v>0.57930000000000004</v>
      </c>
      <c r="R101" s="11">
        <v>0.53</v>
      </c>
      <c r="S101" s="11">
        <v>0.57999999999999996</v>
      </c>
      <c r="T101" s="11">
        <v>0.54</v>
      </c>
      <c r="U101" s="11">
        <v>0.61</v>
      </c>
      <c r="V101" s="11">
        <v>0.54</v>
      </c>
      <c r="W101" s="11">
        <v>0.55000000000000004</v>
      </c>
      <c r="X101" s="146" t="s">
        <v>101</v>
      </c>
      <c r="Y101" s="146">
        <v>0.7</v>
      </c>
      <c r="Z101" s="146">
        <v>2.6</v>
      </c>
      <c r="AA101" s="11">
        <v>0.53</v>
      </c>
      <c r="AB101" s="146">
        <v>0.8</v>
      </c>
      <c r="AC101" s="151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29"/>
      <c r="B102" s="20" t="s">
        <v>273</v>
      </c>
      <c r="C102" s="12"/>
      <c r="D102" s="22">
        <v>0.56499999999999995</v>
      </c>
      <c r="E102" s="22">
        <v>0.59500000000000008</v>
      </c>
      <c r="F102" s="22">
        <v>0.59476493317243684</v>
      </c>
      <c r="G102" s="22">
        <v>0.56666666666666665</v>
      </c>
      <c r="H102" s="22">
        <v>0.33500000000000002</v>
      </c>
      <c r="I102" s="22">
        <v>0.56333333333333335</v>
      </c>
      <c r="J102" s="22">
        <v>0.66666666666666663</v>
      </c>
      <c r="K102" s="22">
        <v>0.70000000000000007</v>
      </c>
      <c r="L102" s="22">
        <v>0.70000000000000007</v>
      </c>
      <c r="M102" s="22">
        <v>0.6</v>
      </c>
      <c r="N102" s="22">
        <v>0.61022686377327295</v>
      </c>
      <c r="O102" s="22" t="s">
        <v>661</v>
      </c>
      <c r="P102" s="22">
        <v>0.78333333333333333</v>
      </c>
      <c r="Q102" s="22">
        <v>0.59388333333333343</v>
      </c>
      <c r="R102" s="22">
        <v>0.53666666666666674</v>
      </c>
      <c r="S102" s="22">
        <v>0.58166666666666667</v>
      </c>
      <c r="T102" s="22">
        <v>0.53500000000000003</v>
      </c>
      <c r="U102" s="22">
        <v>0.59666666666666657</v>
      </c>
      <c r="V102" s="22">
        <v>0.53333333333333333</v>
      </c>
      <c r="W102" s="22">
        <v>0.56666666666666676</v>
      </c>
      <c r="X102" s="22" t="s">
        <v>661</v>
      </c>
      <c r="Y102" s="22">
        <v>0.70000000000000007</v>
      </c>
      <c r="Z102" s="22">
        <v>2.4666666666666668</v>
      </c>
      <c r="AA102" s="22">
        <v>0.53666666666666663</v>
      </c>
      <c r="AB102" s="22">
        <v>0.68333333333333324</v>
      </c>
      <c r="AC102" s="151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3" t="s">
        <v>274</v>
      </c>
      <c r="C103" s="28"/>
      <c r="D103" s="11">
        <v>0.56999999999999995</v>
      </c>
      <c r="E103" s="11">
        <v>0.6</v>
      </c>
      <c r="F103" s="11">
        <v>0.59607683514353027</v>
      </c>
      <c r="G103" s="11">
        <v>0.56499999999999995</v>
      </c>
      <c r="H103" s="11">
        <v>0.32999999999999996</v>
      </c>
      <c r="I103" s="11">
        <v>0.56000000000000005</v>
      </c>
      <c r="J103" s="11">
        <v>0.67500000000000004</v>
      </c>
      <c r="K103" s="11">
        <v>0.7</v>
      </c>
      <c r="L103" s="11">
        <v>0.7</v>
      </c>
      <c r="M103" s="11">
        <v>0.6</v>
      </c>
      <c r="N103" s="11">
        <v>0.61311148203939503</v>
      </c>
      <c r="O103" s="11" t="s">
        <v>661</v>
      </c>
      <c r="P103" s="11">
        <v>0.8</v>
      </c>
      <c r="Q103" s="11">
        <v>0.59340000000000004</v>
      </c>
      <c r="R103" s="11">
        <v>0.53500000000000003</v>
      </c>
      <c r="S103" s="11">
        <v>0.57999999999999996</v>
      </c>
      <c r="T103" s="11">
        <v>0.54</v>
      </c>
      <c r="U103" s="11">
        <v>0.59499999999999997</v>
      </c>
      <c r="V103" s="11">
        <v>0.53</v>
      </c>
      <c r="W103" s="11">
        <v>0.55500000000000005</v>
      </c>
      <c r="X103" s="11" t="s">
        <v>661</v>
      </c>
      <c r="Y103" s="11">
        <v>0.7</v>
      </c>
      <c r="Z103" s="11">
        <v>2.4850000000000003</v>
      </c>
      <c r="AA103" s="11">
        <v>0.53</v>
      </c>
      <c r="AB103" s="11">
        <v>0.7</v>
      </c>
      <c r="AC103" s="151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275</v>
      </c>
      <c r="C104" s="28"/>
      <c r="D104" s="23">
        <v>1.7606816861658974E-2</v>
      </c>
      <c r="E104" s="23">
        <v>1.9748417658131477E-2</v>
      </c>
      <c r="F104" s="23">
        <v>4.9789361233437005E-3</v>
      </c>
      <c r="G104" s="23">
        <v>8.1649658092772127E-3</v>
      </c>
      <c r="H104" s="23">
        <v>7.2594765651525964E-2</v>
      </c>
      <c r="I104" s="23">
        <v>1.5055453054181584E-2</v>
      </c>
      <c r="J104" s="23">
        <v>3.1411250638372627E-2</v>
      </c>
      <c r="K104" s="23">
        <v>1.2161883888976234E-16</v>
      </c>
      <c r="L104" s="23">
        <v>1.2161883888976234E-16</v>
      </c>
      <c r="M104" s="23">
        <v>0</v>
      </c>
      <c r="N104" s="23">
        <v>3.2268255610700472E-2</v>
      </c>
      <c r="O104" s="23" t="s">
        <v>661</v>
      </c>
      <c r="P104" s="23">
        <v>7.5277265270908139E-2</v>
      </c>
      <c r="Q104" s="23">
        <v>9.7407220813791207E-3</v>
      </c>
      <c r="R104" s="23">
        <v>8.1649658092772665E-3</v>
      </c>
      <c r="S104" s="23">
        <v>4.0824829046386341E-3</v>
      </c>
      <c r="T104" s="23">
        <v>8.3666002653407633E-3</v>
      </c>
      <c r="U104" s="23">
        <v>8.1649658092772665E-3</v>
      </c>
      <c r="V104" s="23">
        <v>5.1639777949432268E-3</v>
      </c>
      <c r="W104" s="23">
        <v>2.9439202887759464E-2</v>
      </c>
      <c r="X104" s="23" t="s">
        <v>661</v>
      </c>
      <c r="Y104" s="23">
        <v>1.2161883888976234E-16</v>
      </c>
      <c r="Z104" s="23">
        <v>9.8725207858310821E-2</v>
      </c>
      <c r="AA104" s="23">
        <v>1.8618986725025273E-2</v>
      </c>
      <c r="AB104" s="23">
        <v>7.5277265270908084E-2</v>
      </c>
      <c r="AC104" s="205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56"/>
    </row>
    <row r="105" spans="1:65">
      <c r="A105" s="29"/>
      <c r="B105" s="3" t="s">
        <v>86</v>
      </c>
      <c r="C105" s="28"/>
      <c r="D105" s="13">
        <v>3.1162507719750401E-2</v>
      </c>
      <c r="E105" s="13">
        <v>3.3190617912826008E-2</v>
      </c>
      <c r="F105" s="13">
        <v>8.3712671101612932E-3</v>
      </c>
      <c r="G105" s="13">
        <v>1.440876319284214E-2</v>
      </c>
      <c r="H105" s="13">
        <v>0.21670079298962974</v>
      </c>
      <c r="I105" s="13">
        <v>2.6725656309198077E-2</v>
      </c>
      <c r="J105" s="13">
        <v>4.7116875957558944E-2</v>
      </c>
      <c r="K105" s="13">
        <v>1.7374119841394619E-16</v>
      </c>
      <c r="L105" s="13">
        <v>1.7374119841394619E-16</v>
      </c>
      <c r="M105" s="13">
        <v>0</v>
      </c>
      <c r="N105" s="13">
        <v>5.2879113533568715E-2</v>
      </c>
      <c r="O105" s="13" t="s">
        <v>661</v>
      </c>
      <c r="P105" s="13">
        <v>9.6098636516052938E-2</v>
      </c>
      <c r="Q105" s="13">
        <v>1.6401743464842904E-2</v>
      </c>
      <c r="R105" s="13">
        <v>1.5214222004864469E-2</v>
      </c>
      <c r="S105" s="13">
        <v>7.0185952515277377E-3</v>
      </c>
      <c r="T105" s="13">
        <v>1.5638505168861238E-2</v>
      </c>
      <c r="U105" s="13">
        <v>1.3684300239012182E-2</v>
      </c>
      <c r="V105" s="13">
        <v>9.6824583655185509E-3</v>
      </c>
      <c r="W105" s="13">
        <v>5.1951534507810808E-2</v>
      </c>
      <c r="X105" s="13" t="s">
        <v>661</v>
      </c>
      <c r="Y105" s="13">
        <v>1.7374119841394619E-16</v>
      </c>
      <c r="Z105" s="13">
        <v>4.0023732915531414E-2</v>
      </c>
      <c r="AA105" s="13">
        <v>3.4693764083898029E-2</v>
      </c>
      <c r="AB105" s="13">
        <v>0.11016185161596306</v>
      </c>
      <c r="AC105" s="151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276</v>
      </c>
      <c r="C106" s="28"/>
      <c r="D106" s="13">
        <v>-1.8173934158147609E-2</v>
      </c>
      <c r="E106" s="13">
        <v>3.3958423320181064E-2</v>
      </c>
      <c r="F106" s="13">
        <v>3.3549937057320234E-2</v>
      </c>
      <c r="G106" s="13">
        <v>-1.5277692076018146E-2</v>
      </c>
      <c r="H106" s="13">
        <v>-0.41785534149199888</v>
      </c>
      <c r="I106" s="13">
        <v>-2.107017624027685E-2</v>
      </c>
      <c r="J106" s="13">
        <v>0.15849683285174332</v>
      </c>
      <c r="K106" s="13">
        <v>0.21642167449433058</v>
      </c>
      <c r="L106" s="13">
        <v>0.21642167449433058</v>
      </c>
      <c r="M106" s="13">
        <v>4.2647149566569009E-2</v>
      </c>
      <c r="N106" s="13">
        <v>6.0418833503583569E-2</v>
      </c>
      <c r="O106" s="13" t="s">
        <v>661</v>
      </c>
      <c r="P106" s="13">
        <v>0.36123377860079842</v>
      </c>
      <c r="Q106" s="13">
        <v>3.2017941125154437E-2</v>
      </c>
      <c r="R106" s="13">
        <v>-6.7410049554346485E-2</v>
      </c>
      <c r="S106" s="13">
        <v>1.0788486663146024E-2</v>
      </c>
      <c r="T106" s="13">
        <v>-7.0306291636475837E-2</v>
      </c>
      <c r="U106" s="13">
        <v>3.6854665402310083E-2</v>
      </c>
      <c r="V106" s="13">
        <v>-7.32025337186053E-2</v>
      </c>
      <c r="W106" s="13">
        <v>-1.5277692076017924E-2</v>
      </c>
      <c r="X106" s="13" t="s">
        <v>661</v>
      </c>
      <c r="Y106" s="13">
        <v>0.21642167449433058</v>
      </c>
      <c r="Z106" s="13">
        <v>3.286438281551451</v>
      </c>
      <c r="AA106" s="13">
        <v>-6.7410049554346596E-2</v>
      </c>
      <c r="AB106" s="13">
        <v>0.18745925367303684</v>
      </c>
      <c r="AC106" s="151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45" t="s">
        <v>277</v>
      </c>
      <c r="C107" s="46"/>
      <c r="D107" s="44">
        <v>0.04</v>
      </c>
      <c r="E107" s="44">
        <v>0.64</v>
      </c>
      <c r="F107" s="44">
        <v>0.63</v>
      </c>
      <c r="G107" s="44">
        <v>0</v>
      </c>
      <c r="H107" s="44">
        <v>5.21</v>
      </c>
      <c r="I107" s="44">
        <v>7.0000000000000007E-2</v>
      </c>
      <c r="J107" s="44">
        <v>2.25</v>
      </c>
      <c r="K107" s="44" t="s">
        <v>278</v>
      </c>
      <c r="L107" s="44" t="s">
        <v>278</v>
      </c>
      <c r="M107" s="44" t="s">
        <v>278</v>
      </c>
      <c r="N107" s="44">
        <v>0.98</v>
      </c>
      <c r="O107" s="44">
        <v>43.46</v>
      </c>
      <c r="P107" s="44" t="s">
        <v>278</v>
      </c>
      <c r="Q107" s="44">
        <v>0.61</v>
      </c>
      <c r="R107" s="44">
        <v>0.67</v>
      </c>
      <c r="S107" s="44">
        <v>0.34</v>
      </c>
      <c r="T107" s="44">
        <v>0.71</v>
      </c>
      <c r="U107" s="44">
        <v>0.67</v>
      </c>
      <c r="V107" s="44">
        <v>0.75</v>
      </c>
      <c r="W107" s="44">
        <v>0</v>
      </c>
      <c r="X107" s="44">
        <v>1.5</v>
      </c>
      <c r="Y107" s="44" t="s">
        <v>278</v>
      </c>
      <c r="Z107" s="44">
        <v>42.71</v>
      </c>
      <c r="AA107" s="44">
        <v>0.67</v>
      </c>
      <c r="AB107" s="44" t="s">
        <v>278</v>
      </c>
      <c r="AC107" s="151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153" t="s">
        <v>314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BM108" s="55"/>
    </row>
    <row r="109" spans="1:65">
      <c r="BM109" s="55"/>
    </row>
    <row r="110" spans="1:65" ht="15">
      <c r="B110" s="8" t="s">
        <v>539</v>
      </c>
      <c r="BM110" s="27" t="s">
        <v>66</v>
      </c>
    </row>
    <row r="111" spans="1:65" ht="15">
      <c r="A111" s="24" t="s">
        <v>16</v>
      </c>
      <c r="B111" s="18" t="s">
        <v>110</v>
      </c>
      <c r="C111" s="15" t="s">
        <v>111</v>
      </c>
      <c r="D111" s="16" t="s">
        <v>234</v>
      </c>
      <c r="E111" s="17" t="s">
        <v>234</v>
      </c>
      <c r="F111" s="17" t="s">
        <v>234</v>
      </c>
      <c r="G111" s="17" t="s">
        <v>234</v>
      </c>
      <c r="H111" s="17" t="s">
        <v>234</v>
      </c>
      <c r="I111" s="17" t="s">
        <v>234</v>
      </c>
      <c r="J111" s="17" t="s">
        <v>234</v>
      </c>
      <c r="K111" s="17" t="s">
        <v>234</v>
      </c>
      <c r="L111" s="17" t="s">
        <v>234</v>
      </c>
      <c r="M111" s="17" t="s">
        <v>234</v>
      </c>
      <c r="N111" s="17" t="s">
        <v>234</v>
      </c>
      <c r="O111" s="17" t="s">
        <v>234</v>
      </c>
      <c r="P111" s="17" t="s">
        <v>234</v>
      </c>
      <c r="Q111" s="17" t="s">
        <v>234</v>
      </c>
      <c r="R111" s="17" t="s">
        <v>234</v>
      </c>
      <c r="S111" s="17" t="s">
        <v>234</v>
      </c>
      <c r="T111" s="17" t="s">
        <v>234</v>
      </c>
      <c r="U111" s="17" t="s">
        <v>234</v>
      </c>
      <c r="V111" s="17" t="s">
        <v>234</v>
      </c>
      <c r="W111" s="17" t="s">
        <v>234</v>
      </c>
      <c r="X111" s="17" t="s">
        <v>234</v>
      </c>
      <c r="Y111" s="17" t="s">
        <v>234</v>
      </c>
      <c r="Z111" s="17" t="s">
        <v>234</v>
      </c>
      <c r="AA111" s="17" t="s">
        <v>234</v>
      </c>
      <c r="AB111" s="17" t="s">
        <v>234</v>
      </c>
      <c r="AC111" s="17" t="s">
        <v>234</v>
      </c>
      <c r="AD111" s="17" t="s">
        <v>234</v>
      </c>
      <c r="AE111" s="17" t="s">
        <v>234</v>
      </c>
      <c r="AF111" s="17" t="s">
        <v>234</v>
      </c>
      <c r="AG111" s="151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235</v>
      </c>
      <c r="C112" s="9" t="s">
        <v>235</v>
      </c>
      <c r="D112" s="149" t="s">
        <v>237</v>
      </c>
      <c r="E112" s="150" t="s">
        <v>238</v>
      </c>
      <c r="F112" s="150" t="s">
        <v>239</v>
      </c>
      <c r="G112" s="150" t="s">
        <v>240</v>
      </c>
      <c r="H112" s="150" t="s">
        <v>241</v>
      </c>
      <c r="I112" s="150" t="s">
        <v>242</v>
      </c>
      <c r="J112" s="150" t="s">
        <v>243</v>
      </c>
      <c r="K112" s="150" t="s">
        <v>244</v>
      </c>
      <c r="L112" s="150" t="s">
        <v>245</v>
      </c>
      <c r="M112" s="150" t="s">
        <v>246</v>
      </c>
      <c r="N112" s="150" t="s">
        <v>247</v>
      </c>
      <c r="O112" s="150" t="s">
        <v>248</v>
      </c>
      <c r="P112" s="150" t="s">
        <v>249</v>
      </c>
      <c r="Q112" s="150" t="s">
        <v>250</v>
      </c>
      <c r="R112" s="150" t="s">
        <v>251</v>
      </c>
      <c r="S112" s="150" t="s">
        <v>253</v>
      </c>
      <c r="T112" s="150" t="s">
        <v>254</v>
      </c>
      <c r="U112" s="150" t="s">
        <v>255</v>
      </c>
      <c r="V112" s="150" t="s">
        <v>256</v>
      </c>
      <c r="W112" s="150" t="s">
        <v>279</v>
      </c>
      <c r="X112" s="150" t="s">
        <v>257</v>
      </c>
      <c r="Y112" s="150" t="s">
        <v>258</v>
      </c>
      <c r="Z112" s="150" t="s">
        <v>259</v>
      </c>
      <c r="AA112" s="150" t="s">
        <v>260</v>
      </c>
      <c r="AB112" s="150" t="s">
        <v>261</v>
      </c>
      <c r="AC112" s="150" t="s">
        <v>262</v>
      </c>
      <c r="AD112" s="150" t="s">
        <v>263</v>
      </c>
      <c r="AE112" s="150" t="s">
        <v>264</v>
      </c>
      <c r="AF112" s="150" t="s">
        <v>265</v>
      </c>
      <c r="AG112" s="151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281</v>
      </c>
      <c r="E113" s="11" t="s">
        <v>281</v>
      </c>
      <c r="F113" s="11" t="s">
        <v>281</v>
      </c>
      <c r="G113" s="11" t="s">
        <v>281</v>
      </c>
      <c r="H113" s="11" t="s">
        <v>281</v>
      </c>
      <c r="I113" s="11" t="s">
        <v>281</v>
      </c>
      <c r="J113" s="11" t="s">
        <v>281</v>
      </c>
      <c r="K113" s="11" t="s">
        <v>307</v>
      </c>
      <c r="L113" s="11" t="s">
        <v>281</v>
      </c>
      <c r="M113" s="11" t="s">
        <v>308</v>
      </c>
      <c r="N113" s="11" t="s">
        <v>307</v>
      </c>
      <c r="O113" s="11" t="s">
        <v>308</v>
      </c>
      <c r="P113" s="11" t="s">
        <v>281</v>
      </c>
      <c r="Q113" s="11" t="s">
        <v>307</v>
      </c>
      <c r="R113" s="11" t="s">
        <v>308</v>
      </c>
      <c r="S113" s="11" t="s">
        <v>281</v>
      </c>
      <c r="T113" s="11" t="s">
        <v>281</v>
      </c>
      <c r="U113" s="11" t="s">
        <v>281</v>
      </c>
      <c r="V113" s="11" t="s">
        <v>281</v>
      </c>
      <c r="W113" s="11" t="s">
        <v>281</v>
      </c>
      <c r="X113" s="11" t="s">
        <v>281</v>
      </c>
      <c r="Y113" s="11" t="s">
        <v>307</v>
      </c>
      <c r="Z113" s="11" t="s">
        <v>307</v>
      </c>
      <c r="AA113" s="11" t="s">
        <v>281</v>
      </c>
      <c r="AB113" s="11" t="s">
        <v>307</v>
      </c>
      <c r="AC113" s="11" t="s">
        <v>307</v>
      </c>
      <c r="AD113" s="11" t="s">
        <v>281</v>
      </c>
      <c r="AE113" s="11" t="s">
        <v>281</v>
      </c>
      <c r="AF113" s="11" t="s">
        <v>307</v>
      </c>
      <c r="AG113" s="151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9"/>
      <c r="C114" s="9"/>
      <c r="D114" s="25" t="s">
        <v>309</v>
      </c>
      <c r="E114" s="25" t="s">
        <v>116</v>
      </c>
      <c r="F114" s="25" t="s">
        <v>310</v>
      </c>
      <c r="G114" s="25" t="s">
        <v>310</v>
      </c>
      <c r="H114" s="25" t="s">
        <v>309</v>
      </c>
      <c r="I114" s="25" t="s">
        <v>309</v>
      </c>
      <c r="J114" s="25" t="s">
        <v>311</v>
      </c>
      <c r="K114" s="25" t="s">
        <v>312</v>
      </c>
      <c r="L114" s="25" t="s">
        <v>312</v>
      </c>
      <c r="M114" s="25" t="s">
        <v>313</v>
      </c>
      <c r="N114" s="25" t="s">
        <v>312</v>
      </c>
      <c r="O114" s="25" t="s">
        <v>311</v>
      </c>
      <c r="P114" s="25" t="s">
        <v>309</v>
      </c>
      <c r="Q114" s="25" t="s">
        <v>309</v>
      </c>
      <c r="R114" s="25" t="s">
        <v>311</v>
      </c>
      <c r="S114" s="25" t="s">
        <v>309</v>
      </c>
      <c r="T114" s="25" t="s">
        <v>309</v>
      </c>
      <c r="U114" s="25" t="s">
        <v>309</v>
      </c>
      <c r="V114" s="25" t="s">
        <v>309</v>
      </c>
      <c r="W114" s="25" t="s">
        <v>309</v>
      </c>
      <c r="X114" s="25" t="s">
        <v>313</v>
      </c>
      <c r="Y114" s="25" t="s">
        <v>311</v>
      </c>
      <c r="Z114" s="25" t="s">
        <v>311</v>
      </c>
      <c r="AA114" s="25" t="s">
        <v>271</v>
      </c>
      <c r="AB114" s="25" t="s">
        <v>310</v>
      </c>
      <c r="AC114" s="25" t="s">
        <v>309</v>
      </c>
      <c r="AD114" s="25" t="s">
        <v>309</v>
      </c>
      <c r="AE114" s="25" t="s">
        <v>270</v>
      </c>
      <c r="AF114" s="25" t="s">
        <v>311</v>
      </c>
      <c r="AG114" s="151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8">
        <v>1</v>
      </c>
      <c r="C115" s="14">
        <v>1</v>
      </c>
      <c r="D115" s="212">
        <v>22.22</v>
      </c>
      <c r="E115" s="212">
        <v>24.48</v>
      </c>
      <c r="F115" s="212">
        <v>23.664320810021543</v>
      </c>
      <c r="G115" s="212">
        <v>22.94</v>
      </c>
      <c r="H115" s="212">
        <v>21.3</v>
      </c>
      <c r="I115" s="212">
        <v>22.1</v>
      </c>
      <c r="J115" s="212">
        <v>25.55</v>
      </c>
      <c r="K115" s="212">
        <v>23.3</v>
      </c>
      <c r="L115" s="212">
        <v>25.9</v>
      </c>
      <c r="M115" s="212">
        <v>22</v>
      </c>
      <c r="N115" s="212">
        <v>22.695767613084978</v>
      </c>
      <c r="O115" s="212">
        <v>22.596</v>
      </c>
      <c r="P115" s="212">
        <v>23.37</v>
      </c>
      <c r="Q115" s="212">
        <v>24</v>
      </c>
      <c r="R115" s="219">
        <v>19.178999999999998</v>
      </c>
      <c r="S115" s="212">
        <v>23.3</v>
      </c>
      <c r="T115" s="212">
        <v>22.5</v>
      </c>
      <c r="U115" s="212">
        <v>23.4</v>
      </c>
      <c r="V115" s="212">
        <v>23.3</v>
      </c>
      <c r="W115" s="212">
        <v>24</v>
      </c>
      <c r="X115" s="212">
        <v>23.95</v>
      </c>
      <c r="Y115" s="219">
        <v>19.899999999999999</v>
      </c>
      <c r="Z115" s="212">
        <v>23.55</v>
      </c>
      <c r="AA115" s="212">
        <v>25.36</v>
      </c>
      <c r="AB115" s="212">
        <v>23.95</v>
      </c>
      <c r="AC115" s="219">
        <v>20.37</v>
      </c>
      <c r="AD115" s="212">
        <v>24.6</v>
      </c>
      <c r="AE115" s="212">
        <v>25.1</v>
      </c>
      <c r="AF115" s="212">
        <v>24.74</v>
      </c>
      <c r="AG115" s="213"/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  <c r="BI115" s="214"/>
      <c r="BJ115" s="214"/>
      <c r="BK115" s="214"/>
      <c r="BL115" s="214"/>
      <c r="BM115" s="215">
        <v>1</v>
      </c>
    </row>
    <row r="116" spans="1:65">
      <c r="A116" s="29"/>
      <c r="B116" s="19">
        <v>1</v>
      </c>
      <c r="C116" s="9">
        <v>2</v>
      </c>
      <c r="D116" s="216">
        <v>21.91</v>
      </c>
      <c r="E116" s="216">
        <v>24.56</v>
      </c>
      <c r="F116" s="216">
        <v>23.513189381307498</v>
      </c>
      <c r="G116" s="216">
        <v>23.26</v>
      </c>
      <c r="H116" s="216">
        <v>23.2</v>
      </c>
      <c r="I116" s="216">
        <v>23</v>
      </c>
      <c r="J116" s="216">
        <v>25.27</v>
      </c>
      <c r="K116" s="216">
        <v>23.2</v>
      </c>
      <c r="L116" s="216">
        <v>26.2</v>
      </c>
      <c r="M116" s="216">
        <v>24</v>
      </c>
      <c r="N116" s="216">
        <v>23.271549387712337</v>
      </c>
      <c r="O116" s="216">
        <v>21.66</v>
      </c>
      <c r="P116" s="216">
        <v>22.32</v>
      </c>
      <c r="Q116" s="216">
        <v>24.4</v>
      </c>
      <c r="R116" s="220">
        <v>20.187000000000001</v>
      </c>
      <c r="S116" s="216">
        <v>23.5</v>
      </c>
      <c r="T116" s="216">
        <v>21.1</v>
      </c>
      <c r="U116" s="216">
        <v>23.1</v>
      </c>
      <c r="V116" s="216">
        <v>24.5</v>
      </c>
      <c r="W116" s="216">
        <v>23.5</v>
      </c>
      <c r="X116" s="216">
        <v>23.73</v>
      </c>
      <c r="Y116" s="220">
        <v>19.899999999999999</v>
      </c>
      <c r="Z116" s="216">
        <v>23.32</v>
      </c>
      <c r="AA116" s="216">
        <v>24</v>
      </c>
      <c r="AB116" s="216">
        <v>23.88</v>
      </c>
      <c r="AC116" s="220">
        <v>19.239999999999998</v>
      </c>
      <c r="AD116" s="216">
        <v>24.28</v>
      </c>
      <c r="AE116" s="216">
        <v>24</v>
      </c>
      <c r="AF116" s="216">
        <v>24.81</v>
      </c>
      <c r="AG116" s="213"/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  <c r="BI116" s="214"/>
      <c r="BJ116" s="214"/>
      <c r="BK116" s="214"/>
      <c r="BL116" s="214"/>
      <c r="BM116" s="215">
        <v>22</v>
      </c>
    </row>
    <row r="117" spans="1:65">
      <c r="A117" s="29"/>
      <c r="B117" s="19">
        <v>1</v>
      </c>
      <c r="C117" s="9">
        <v>3</v>
      </c>
      <c r="D117" s="216">
        <v>22.4</v>
      </c>
      <c r="E117" s="216">
        <v>24.45</v>
      </c>
      <c r="F117" s="216">
        <v>23.498991064985542</v>
      </c>
      <c r="G117" s="216">
        <v>22.77</v>
      </c>
      <c r="H117" s="216">
        <v>22.4</v>
      </c>
      <c r="I117" s="216">
        <v>22.1</v>
      </c>
      <c r="J117" s="216">
        <v>25.3</v>
      </c>
      <c r="K117" s="216">
        <v>22.9</v>
      </c>
      <c r="L117" s="216">
        <v>25.9</v>
      </c>
      <c r="M117" s="216">
        <v>21</v>
      </c>
      <c r="N117" s="216">
        <v>23.450059357057871</v>
      </c>
      <c r="O117" s="216">
        <v>23.62</v>
      </c>
      <c r="P117" s="216">
        <v>21.94</v>
      </c>
      <c r="Q117" s="216">
        <v>24.7</v>
      </c>
      <c r="R117" s="220">
        <v>19.89</v>
      </c>
      <c r="S117" s="216">
        <v>23.4</v>
      </c>
      <c r="T117" s="216">
        <v>23.7</v>
      </c>
      <c r="U117" s="216">
        <v>23.1</v>
      </c>
      <c r="V117" s="216">
        <v>24.2</v>
      </c>
      <c r="W117" s="216">
        <v>23.9</v>
      </c>
      <c r="X117" s="216">
        <v>23.99</v>
      </c>
      <c r="Y117" s="220">
        <v>19.7</v>
      </c>
      <c r="Z117" s="216">
        <v>23.51</v>
      </c>
      <c r="AA117" s="216">
        <v>24.71</v>
      </c>
      <c r="AB117" s="216">
        <v>23.08</v>
      </c>
      <c r="AC117" s="220">
        <v>19.95</v>
      </c>
      <c r="AD117" s="216">
        <v>24.58</v>
      </c>
      <c r="AE117" s="216">
        <v>25</v>
      </c>
      <c r="AF117" s="216">
        <v>24.33</v>
      </c>
      <c r="AG117" s="213"/>
      <c r="AH117" s="214"/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  <c r="BI117" s="214"/>
      <c r="BJ117" s="214"/>
      <c r="BK117" s="214"/>
      <c r="BL117" s="214"/>
      <c r="BM117" s="215">
        <v>16</v>
      </c>
    </row>
    <row r="118" spans="1:65">
      <c r="A118" s="29"/>
      <c r="B118" s="19">
        <v>1</v>
      </c>
      <c r="C118" s="9">
        <v>4</v>
      </c>
      <c r="D118" s="216">
        <v>21.95</v>
      </c>
      <c r="E118" s="216">
        <v>24.08</v>
      </c>
      <c r="F118" s="216">
        <v>23.342923743628788</v>
      </c>
      <c r="G118" s="216">
        <v>23.94</v>
      </c>
      <c r="H118" s="216">
        <v>22.9</v>
      </c>
      <c r="I118" s="216">
        <v>22.5</v>
      </c>
      <c r="J118" s="231">
        <v>24.42</v>
      </c>
      <c r="K118" s="216">
        <v>22.7</v>
      </c>
      <c r="L118" s="216">
        <v>25.8</v>
      </c>
      <c r="M118" s="216">
        <v>21</v>
      </c>
      <c r="N118" s="216">
        <v>23.354841334287897</v>
      </c>
      <c r="O118" s="216">
        <v>23.619</v>
      </c>
      <c r="P118" s="216">
        <v>23.89</v>
      </c>
      <c r="Q118" s="216">
        <v>24.1</v>
      </c>
      <c r="R118" s="220">
        <v>19.655999999999999</v>
      </c>
      <c r="S118" s="216">
        <v>22.4</v>
      </c>
      <c r="T118" s="216">
        <v>23.6</v>
      </c>
      <c r="U118" s="216">
        <v>23</v>
      </c>
      <c r="V118" s="216">
        <v>23.7</v>
      </c>
      <c r="W118" s="216">
        <v>23.6</v>
      </c>
      <c r="X118" s="216">
        <v>24.04</v>
      </c>
      <c r="Y118" s="220">
        <v>19</v>
      </c>
      <c r="Z118" s="216">
        <v>22.75</v>
      </c>
      <c r="AA118" s="216">
        <v>25.72</v>
      </c>
      <c r="AB118" s="216">
        <v>22.34</v>
      </c>
      <c r="AC118" s="220">
        <v>19.899999999999999</v>
      </c>
      <c r="AD118" s="216">
        <v>24.19</v>
      </c>
      <c r="AE118" s="216">
        <v>24.2</v>
      </c>
      <c r="AF118" s="216">
        <v>24.46</v>
      </c>
      <c r="AG118" s="213"/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  <c r="BI118" s="214"/>
      <c r="BJ118" s="214"/>
      <c r="BK118" s="214"/>
      <c r="BL118" s="214"/>
      <c r="BM118" s="215">
        <v>23.607796311458536</v>
      </c>
    </row>
    <row r="119" spans="1:65">
      <c r="A119" s="29"/>
      <c r="B119" s="19">
        <v>1</v>
      </c>
      <c r="C119" s="9">
        <v>5</v>
      </c>
      <c r="D119" s="216">
        <v>21.71</v>
      </c>
      <c r="E119" s="216">
        <v>24.14</v>
      </c>
      <c r="F119" s="216">
        <v>23.674259629550619</v>
      </c>
      <c r="G119" s="216">
        <v>22.76</v>
      </c>
      <c r="H119" s="216">
        <v>23</v>
      </c>
      <c r="I119" s="216">
        <v>22.2</v>
      </c>
      <c r="J119" s="216">
        <v>25.78</v>
      </c>
      <c r="K119" s="216">
        <v>23.2</v>
      </c>
      <c r="L119" s="216">
        <v>25.1</v>
      </c>
      <c r="M119" s="216">
        <v>23</v>
      </c>
      <c r="N119" s="216">
        <v>23.700766357877814</v>
      </c>
      <c r="O119" s="216">
        <v>22.242999999999999</v>
      </c>
      <c r="P119" s="216">
        <v>22.23</v>
      </c>
      <c r="Q119" s="216">
        <v>24</v>
      </c>
      <c r="R119" s="220">
        <v>19.89</v>
      </c>
      <c r="S119" s="216">
        <v>23</v>
      </c>
      <c r="T119" s="216">
        <v>24.4</v>
      </c>
      <c r="U119" s="216">
        <v>23</v>
      </c>
      <c r="V119" s="216">
        <v>23.8</v>
      </c>
      <c r="W119" s="216">
        <v>23.8</v>
      </c>
      <c r="X119" s="216">
        <v>23.96</v>
      </c>
      <c r="Y119" s="220">
        <v>19.5</v>
      </c>
      <c r="Z119" s="216">
        <v>22.78</v>
      </c>
      <c r="AA119" s="216">
        <v>24.11</v>
      </c>
      <c r="AB119" s="216">
        <v>22.47</v>
      </c>
      <c r="AC119" s="220">
        <v>19.45</v>
      </c>
      <c r="AD119" s="216">
        <v>24.41</v>
      </c>
      <c r="AE119" s="216">
        <v>23.8</v>
      </c>
      <c r="AF119" s="216">
        <v>25.17</v>
      </c>
      <c r="AG119" s="213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  <c r="BI119" s="214"/>
      <c r="BJ119" s="214"/>
      <c r="BK119" s="214"/>
      <c r="BL119" s="214"/>
      <c r="BM119" s="215">
        <v>78</v>
      </c>
    </row>
    <row r="120" spans="1:65">
      <c r="A120" s="29"/>
      <c r="B120" s="19">
        <v>1</v>
      </c>
      <c r="C120" s="9">
        <v>6</v>
      </c>
      <c r="D120" s="216">
        <v>21.86</v>
      </c>
      <c r="E120" s="216">
        <v>24.51</v>
      </c>
      <c r="F120" s="216">
        <v>23.240097483667601</v>
      </c>
      <c r="G120" s="216">
        <v>23.26</v>
      </c>
      <c r="H120" s="216">
        <v>23.9</v>
      </c>
      <c r="I120" s="216">
        <v>21.6</v>
      </c>
      <c r="J120" s="216">
        <v>25.48</v>
      </c>
      <c r="K120" s="216">
        <v>23.1</v>
      </c>
      <c r="L120" s="216">
        <v>25.7</v>
      </c>
      <c r="M120" s="216">
        <v>21</v>
      </c>
      <c r="N120" s="216">
        <v>22.68945842434961</v>
      </c>
      <c r="O120" s="216">
        <v>21.725999999999999</v>
      </c>
      <c r="P120" s="216">
        <v>26.36</v>
      </c>
      <c r="Q120" s="216">
        <v>24.5</v>
      </c>
      <c r="R120" s="220">
        <v>19.521000000000001</v>
      </c>
      <c r="S120" s="216">
        <v>22.9</v>
      </c>
      <c r="T120" s="216">
        <v>24.7</v>
      </c>
      <c r="U120" s="216">
        <v>22.9</v>
      </c>
      <c r="V120" s="231">
        <v>26.2</v>
      </c>
      <c r="W120" s="216">
        <v>24.2</v>
      </c>
      <c r="X120" s="216">
        <v>23.64</v>
      </c>
      <c r="Y120" s="220">
        <v>19.399999999999999</v>
      </c>
      <c r="Z120" s="216">
        <v>23.03</v>
      </c>
      <c r="AA120" s="216">
        <v>24.46</v>
      </c>
      <c r="AB120" s="216">
        <v>23.52</v>
      </c>
      <c r="AC120" s="220">
        <v>19.34</v>
      </c>
      <c r="AD120" s="216">
        <v>24.48</v>
      </c>
      <c r="AE120" s="216">
        <v>24.8</v>
      </c>
      <c r="AF120" s="216">
        <v>25.99</v>
      </c>
      <c r="AG120" s="213"/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  <c r="BI120" s="214"/>
      <c r="BJ120" s="214"/>
      <c r="BK120" s="214"/>
      <c r="BL120" s="214"/>
      <c r="BM120" s="217"/>
    </row>
    <row r="121" spans="1:65">
      <c r="A121" s="29"/>
      <c r="B121" s="20" t="s">
        <v>273</v>
      </c>
      <c r="C121" s="12"/>
      <c r="D121" s="218">
        <v>22.008333333333336</v>
      </c>
      <c r="E121" s="218">
        <v>24.37</v>
      </c>
      <c r="F121" s="218">
        <v>23.488963685526929</v>
      </c>
      <c r="G121" s="218">
        <v>23.155000000000001</v>
      </c>
      <c r="H121" s="218">
        <v>22.783333333333335</v>
      </c>
      <c r="I121" s="218">
        <v>22.25</v>
      </c>
      <c r="J121" s="218">
        <v>25.3</v>
      </c>
      <c r="K121" s="218">
        <v>23.066666666666666</v>
      </c>
      <c r="L121" s="218">
        <v>25.766666666666666</v>
      </c>
      <c r="M121" s="218">
        <v>22</v>
      </c>
      <c r="N121" s="218">
        <v>23.193740412395083</v>
      </c>
      <c r="O121" s="218">
        <v>22.577333333333332</v>
      </c>
      <c r="P121" s="218">
        <v>23.35166666666667</v>
      </c>
      <c r="Q121" s="218">
        <v>24.283333333333331</v>
      </c>
      <c r="R121" s="218">
        <v>19.720500000000001</v>
      </c>
      <c r="S121" s="218">
        <v>23.083333333333332</v>
      </c>
      <c r="T121" s="218">
        <v>23.333333333333332</v>
      </c>
      <c r="U121" s="218">
        <v>23.083333333333332</v>
      </c>
      <c r="V121" s="218">
        <v>24.283333333333331</v>
      </c>
      <c r="W121" s="218">
        <v>23.833333333333332</v>
      </c>
      <c r="X121" s="218">
        <v>23.885000000000002</v>
      </c>
      <c r="Y121" s="218">
        <v>19.566666666666666</v>
      </c>
      <c r="Z121" s="218">
        <v>23.156666666666666</v>
      </c>
      <c r="AA121" s="218">
        <v>24.726666666666663</v>
      </c>
      <c r="AB121" s="218">
        <v>23.206666666666667</v>
      </c>
      <c r="AC121" s="218">
        <v>19.708333333333336</v>
      </c>
      <c r="AD121" s="218">
        <v>24.423333333333332</v>
      </c>
      <c r="AE121" s="218">
        <v>24.483333333333334</v>
      </c>
      <c r="AF121" s="218">
        <v>24.916666666666668</v>
      </c>
      <c r="AG121" s="213"/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  <c r="BI121" s="214"/>
      <c r="BJ121" s="214"/>
      <c r="BK121" s="214"/>
      <c r="BL121" s="214"/>
      <c r="BM121" s="217"/>
    </row>
    <row r="122" spans="1:65">
      <c r="A122" s="29"/>
      <c r="B122" s="3" t="s">
        <v>274</v>
      </c>
      <c r="C122" s="28"/>
      <c r="D122" s="216">
        <v>21.93</v>
      </c>
      <c r="E122" s="216">
        <v>24.465</v>
      </c>
      <c r="F122" s="216">
        <v>23.506090223146522</v>
      </c>
      <c r="G122" s="216">
        <v>23.1</v>
      </c>
      <c r="H122" s="216">
        <v>22.95</v>
      </c>
      <c r="I122" s="216">
        <v>22.15</v>
      </c>
      <c r="J122" s="216">
        <v>25.39</v>
      </c>
      <c r="K122" s="216">
        <v>23.15</v>
      </c>
      <c r="L122" s="216">
        <v>25.85</v>
      </c>
      <c r="M122" s="216">
        <v>21.5</v>
      </c>
      <c r="N122" s="216">
        <v>23.313195361000119</v>
      </c>
      <c r="O122" s="216">
        <v>22.419499999999999</v>
      </c>
      <c r="P122" s="216">
        <v>22.844999999999999</v>
      </c>
      <c r="Q122" s="216">
        <v>24.25</v>
      </c>
      <c r="R122" s="216">
        <v>19.773</v>
      </c>
      <c r="S122" s="216">
        <v>23.15</v>
      </c>
      <c r="T122" s="216">
        <v>23.65</v>
      </c>
      <c r="U122" s="216">
        <v>23.05</v>
      </c>
      <c r="V122" s="216">
        <v>24</v>
      </c>
      <c r="W122" s="216">
        <v>23.85</v>
      </c>
      <c r="X122" s="216">
        <v>23.954999999999998</v>
      </c>
      <c r="Y122" s="216">
        <v>19.600000000000001</v>
      </c>
      <c r="Z122" s="216">
        <v>23.175000000000001</v>
      </c>
      <c r="AA122" s="216">
        <v>24.585000000000001</v>
      </c>
      <c r="AB122" s="216">
        <v>23.299999999999997</v>
      </c>
      <c r="AC122" s="216">
        <v>19.674999999999997</v>
      </c>
      <c r="AD122" s="216">
        <v>24.445</v>
      </c>
      <c r="AE122" s="216">
        <v>24.5</v>
      </c>
      <c r="AF122" s="216">
        <v>24.774999999999999</v>
      </c>
      <c r="AG122" s="213"/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  <c r="BI122" s="214"/>
      <c r="BJ122" s="214"/>
      <c r="BK122" s="214"/>
      <c r="BL122" s="214"/>
      <c r="BM122" s="217"/>
    </row>
    <row r="123" spans="1:65">
      <c r="A123" s="29"/>
      <c r="B123" s="3" t="s">
        <v>275</v>
      </c>
      <c r="C123" s="28"/>
      <c r="D123" s="23">
        <v>0.25388317523354381</v>
      </c>
      <c r="E123" s="23">
        <v>0.20552372125864238</v>
      </c>
      <c r="F123" s="23">
        <v>0.17264657060886568</v>
      </c>
      <c r="G123" s="23">
        <v>0.44469090388718346</v>
      </c>
      <c r="H123" s="23">
        <v>0.87502380919987865</v>
      </c>
      <c r="I123" s="23">
        <v>0.46797435827190303</v>
      </c>
      <c r="J123" s="23">
        <v>0.46916947897321681</v>
      </c>
      <c r="K123" s="23">
        <v>0.22509257354845555</v>
      </c>
      <c r="L123" s="23">
        <v>0.36696957185394269</v>
      </c>
      <c r="M123" s="23">
        <v>1.2649110640673518</v>
      </c>
      <c r="N123" s="23">
        <v>0.41401924756710889</v>
      </c>
      <c r="O123" s="23">
        <v>0.87756701548466798</v>
      </c>
      <c r="P123" s="23">
        <v>1.6526029972944696</v>
      </c>
      <c r="Q123" s="23">
        <v>0.29268868558020206</v>
      </c>
      <c r="R123" s="23">
        <v>0.34993299358591579</v>
      </c>
      <c r="S123" s="23">
        <v>0.40702170294305806</v>
      </c>
      <c r="T123" s="23">
        <v>1.3336666250104126</v>
      </c>
      <c r="U123" s="23">
        <v>0.17224014243685068</v>
      </c>
      <c r="V123" s="23">
        <v>1.0264826674945202</v>
      </c>
      <c r="W123" s="23">
        <v>0.2581988897471606</v>
      </c>
      <c r="X123" s="23">
        <v>0.16059265238484544</v>
      </c>
      <c r="Y123" s="23">
        <v>0.34448028487370119</v>
      </c>
      <c r="Z123" s="23">
        <v>0.35483329419132414</v>
      </c>
      <c r="AA123" s="23">
        <v>0.68811820689956038</v>
      </c>
      <c r="AB123" s="23">
        <v>0.69482851601432316</v>
      </c>
      <c r="AC123" s="23">
        <v>0.43696300377339398</v>
      </c>
      <c r="AD123" s="23">
        <v>0.16378848148348676</v>
      </c>
      <c r="AE123" s="23">
        <v>0.55287129303904625</v>
      </c>
      <c r="AF123" s="23">
        <v>0.60191915293224107</v>
      </c>
      <c r="AG123" s="151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86</v>
      </c>
      <c r="C124" s="28"/>
      <c r="D124" s="13">
        <v>1.1535774717162156E-2</v>
      </c>
      <c r="E124" s="13">
        <v>8.433472353657873E-3</v>
      </c>
      <c r="F124" s="13">
        <v>7.3501144162968924E-3</v>
      </c>
      <c r="G124" s="13">
        <v>1.9204962379062121E-2</v>
      </c>
      <c r="H124" s="13">
        <v>3.840631203510806E-2</v>
      </c>
      <c r="I124" s="13">
        <v>2.1032555427950697E-2</v>
      </c>
      <c r="J124" s="13">
        <v>1.8544248180759556E-2</v>
      </c>
      <c r="K124" s="13">
        <v>9.7583485642394018E-3</v>
      </c>
      <c r="L124" s="13">
        <v>1.4242027368199588E-2</v>
      </c>
      <c r="M124" s="13">
        <v>5.7495957457606897E-2</v>
      </c>
      <c r="N124" s="13">
        <v>1.7850473455581609E-2</v>
      </c>
      <c r="O124" s="13">
        <v>3.8869382957154731E-2</v>
      </c>
      <c r="P124" s="13">
        <v>7.0770237554541551E-2</v>
      </c>
      <c r="Q124" s="13">
        <v>1.2053068726707018E-2</v>
      </c>
      <c r="R124" s="13">
        <v>1.7744630896068342E-2</v>
      </c>
      <c r="S124" s="13">
        <v>1.7632709152767861E-2</v>
      </c>
      <c r="T124" s="13">
        <v>5.7157141071874827E-2</v>
      </c>
      <c r="U124" s="13">
        <v>7.4616668203689833E-3</v>
      </c>
      <c r="V124" s="13">
        <v>4.2271077590714634E-2</v>
      </c>
      <c r="W124" s="13">
        <v>1.0833519849531214E-2</v>
      </c>
      <c r="X124" s="13">
        <v>6.7235776589845272E-3</v>
      </c>
      <c r="Y124" s="13">
        <v>1.7605466007173828E-2</v>
      </c>
      <c r="Z124" s="13">
        <v>1.5323159386411003E-2</v>
      </c>
      <c r="AA124" s="13">
        <v>2.7828991920985192E-2</v>
      </c>
      <c r="AB124" s="13">
        <v>2.9940901293349174E-2</v>
      </c>
      <c r="AC124" s="13">
        <v>2.2171484335225061E-2</v>
      </c>
      <c r="AD124" s="13">
        <v>6.706229622634916E-3</v>
      </c>
      <c r="AE124" s="13">
        <v>2.2581536815754099E-2</v>
      </c>
      <c r="AF124" s="13">
        <v>2.4157290418685258E-2</v>
      </c>
      <c r="AG124" s="151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276</v>
      </c>
      <c r="C125" s="28"/>
      <c r="D125" s="13">
        <v>-6.7751473158418674E-2</v>
      </c>
      <c r="E125" s="13">
        <v>3.2286100679863594E-2</v>
      </c>
      <c r="F125" s="13">
        <v>-5.0336178931672526E-3</v>
      </c>
      <c r="G125" s="13">
        <v>-1.9179948246112244E-2</v>
      </c>
      <c r="H125" s="13">
        <v>-3.4923334954606977E-2</v>
      </c>
      <c r="I125" s="13">
        <v>-5.7514741890563492E-2</v>
      </c>
      <c r="J125" s="13">
        <v>7.1679866524437807E-2</v>
      </c>
      <c r="K125" s="13">
        <v>-2.2921650019880113E-2</v>
      </c>
      <c r="L125" s="13">
        <v>9.1447347593399675E-2</v>
      </c>
      <c r="M125" s="13">
        <v>-6.8104463891793143E-2</v>
      </c>
      <c r="N125" s="13">
        <v>-1.7538947456204657E-2</v>
      </c>
      <c r="O125" s="13">
        <v>-4.3649265883620281E-2</v>
      </c>
      <c r="P125" s="13">
        <v>-1.0849366938478155E-2</v>
      </c>
      <c r="Q125" s="13">
        <v>2.8614997052770708E-2</v>
      </c>
      <c r="R125" s="13">
        <v>-0.16466154909900477</v>
      </c>
      <c r="S125" s="13">
        <v>-2.2215668553131507E-2</v>
      </c>
      <c r="T125" s="13">
        <v>-1.1625946551901856E-2</v>
      </c>
      <c r="U125" s="13">
        <v>-2.2215668553131507E-2</v>
      </c>
      <c r="V125" s="13">
        <v>2.8614997052770708E-2</v>
      </c>
      <c r="W125" s="13">
        <v>9.5534974505573356E-3</v>
      </c>
      <c r="X125" s="13">
        <v>1.174203999747836E-2</v>
      </c>
      <c r="Y125" s="13">
        <v>-0.1711777580370949</v>
      </c>
      <c r="Z125" s="13">
        <v>-1.9109350099437483E-2</v>
      </c>
      <c r="AA125" s="13">
        <v>4.7394104068284371E-2</v>
      </c>
      <c r="AB125" s="13">
        <v>-1.6991405699191553E-2</v>
      </c>
      <c r="AC125" s="13">
        <v>-0.16517691556973124</v>
      </c>
      <c r="AD125" s="13">
        <v>3.4545241373459268E-2</v>
      </c>
      <c r="AE125" s="13">
        <v>3.7086774653754428E-2</v>
      </c>
      <c r="AF125" s="13">
        <v>5.5442292789219083E-2</v>
      </c>
      <c r="AG125" s="151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45" t="s">
        <v>277</v>
      </c>
      <c r="C126" s="46"/>
      <c r="D126" s="44">
        <v>0.84</v>
      </c>
      <c r="E126" s="44">
        <v>0.82</v>
      </c>
      <c r="F126" s="44">
        <v>0.2</v>
      </c>
      <c r="G126" s="44">
        <v>0.04</v>
      </c>
      <c r="H126" s="44">
        <v>0.3</v>
      </c>
      <c r="I126" s="44">
        <v>0.67</v>
      </c>
      <c r="J126" s="44">
        <v>1.48</v>
      </c>
      <c r="K126" s="44">
        <v>0.1</v>
      </c>
      <c r="L126" s="44">
        <v>1.8</v>
      </c>
      <c r="M126" s="44">
        <v>0.85</v>
      </c>
      <c r="N126" s="44">
        <v>0.01</v>
      </c>
      <c r="O126" s="44">
        <v>0.44</v>
      </c>
      <c r="P126" s="44">
        <v>0.1</v>
      </c>
      <c r="Q126" s="44">
        <v>0.76</v>
      </c>
      <c r="R126" s="44">
        <v>2.46</v>
      </c>
      <c r="S126" s="44">
        <v>0.09</v>
      </c>
      <c r="T126" s="44">
        <v>0.09</v>
      </c>
      <c r="U126" s="44">
        <v>0.09</v>
      </c>
      <c r="V126" s="44">
        <v>0.76</v>
      </c>
      <c r="W126" s="44">
        <v>0.44</v>
      </c>
      <c r="X126" s="44">
        <v>0.48</v>
      </c>
      <c r="Y126" s="44">
        <v>2.57</v>
      </c>
      <c r="Z126" s="44">
        <v>0.04</v>
      </c>
      <c r="AA126" s="44">
        <v>1.07</v>
      </c>
      <c r="AB126" s="44">
        <v>0</v>
      </c>
      <c r="AC126" s="44">
        <v>2.4700000000000002</v>
      </c>
      <c r="AD126" s="44">
        <v>0.86</v>
      </c>
      <c r="AE126" s="44">
        <v>0.9</v>
      </c>
      <c r="AF126" s="44">
        <v>1.21</v>
      </c>
      <c r="AG126" s="151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BM127" s="55"/>
    </row>
    <row r="128" spans="1:65" ht="15">
      <c r="B128" s="8" t="s">
        <v>540</v>
      </c>
      <c r="BM128" s="27" t="s">
        <v>66</v>
      </c>
    </row>
    <row r="129" spans="1:65" ht="15">
      <c r="A129" s="24" t="s">
        <v>50</v>
      </c>
      <c r="B129" s="18" t="s">
        <v>110</v>
      </c>
      <c r="C129" s="15" t="s">
        <v>111</v>
      </c>
      <c r="D129" s="16" t="s">
        <v>234</v>
      </c>
      <c r="E129" s="17" t="s">
        <v>234</v>
      </c>
      <c r="F129" s="17" t="s">
        <v>234</v>
      </c>
      <c r="G129" s="17" t="s">
        <v>234</v>
      </c>
      <c r="H129" s="17" t="s">
        <v>234</v>
      </c>
      <c r="I129" s="17" t="s">
        <v>234</v>
      </c>
      <c r="J129" s="17" t="s">
        <v>234</v>
      </c>
      <c r="K129" s="17" t="s">
        <v>234</v>
      </c>
      <c r="L129" s="17" t="s">
        <v>234</v>
      </c>
      <c r="M129" s="17" t="s">
        <v>234</v>
      </c>
      <c r="N129" s="17" t="s">
        <v>234</v>
      </c>
      <c r="O129" s="17" t="s">
        <v>234</v>
      </c>
      <c r="P129" s="17" t="s">
        <v>234</v>
      </c>
      <c r="Q129" s="17" t="s">
        <v>234</v>
      </c>
      <c r="R129" s="17" t="s">
        <v>234</v>
      </c>
      <c r="S129" s="17" t="s">
        <v>234</v>
      </c>
      <c r="T129" s="17" t="s">
        <v>234</v>
      </c>
      <c r="U129" s="17" t="s">
        <v>234</v>
      </c>
      <c r="V129" s="17" t="s">
        <v>234</v>
      </c>
      <c r="W129" s="17" t="s">
        <v>234</v>
      </c>
      <c r="X129" s="17" t="s">
        <v>234</v>
      </c>
      <c r="Y129" s="17" t="s">
        <v>234</v>
      </c>
      <c r="Z129" s="17" t="s">
        <v>234</v>
      </c>
      <c r="AA129" s="17" t="s">
        <v>234</v>
      </c>
      <c r="AB129" s="17" t="s">
        <v>234</v>
      </c>
      <c r="AC129" s="17" t="s">
        <v>234</v>
      </c>
      <c r="AD129" s="17" t="s">
        <v>234</v>
      </c>
      <c r="AE129" s="17" t="s">
        <v>234</v>
      </c>
      <c r="AF129" s="17" t="s">
        <v>234</v>
      </c>
      <c r="AG129" s="151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>
        <v>1</v>
      </c>
    </row>
    <row r="130" spans="1:65">
      <c r="A130" s="29"/>
      <c r="B130" s="19" t="s">
        <v>235</v>
      </c>
      <c r="C130" s="9" t="s">
        <v>235</v>
      </c>
      <c r="D130" s="149" t="s">
        <v>237</v>
      </c>
      <c r="E130" s="150" t="s">
        <v>238</v>
      </c>
      <c r="F130" s="150" t="s">
        <v>239</v>
      </c>
      <c r="G130" s="150" t="s">
        <v>240</v>
      </c>
      <c r="H130" s="150" t="s">
        <v>241</v>
      </c>
      <c r="I130" s="150" t="s">
        <v>242</v>
      </c>
      <c r="J130" s="150" t="s">
        <v>243</v>
      </c>
      <c r="K130" s="150" t="s">
        <v>244</v>
      </c>
      <c r="L130" s="150" t="s">
        <v>245</v>
      </c>
      <c r="M130" s="150" t="s">
        <v>246</v>
      </c>
      <c r="N130" s="150" t="s">
        <v>247</v>
      </c>
      <c r="O130" s="150" t="s">
        <v>248</v>
      </c>
      <c r="P130" s="150" t="s">
        <v>249</v>
      </c>
      <c r="Q130" s="150" t="s">
        <v>250</v>
      </c>
      <c r="R130" s="150" t="s">
        <v>251</v>
      </c>
      <c r="S130" s="150" t="s">
        <v>253</v>
      </c>
      <c r="T130" s="150" t="s">
        <v>254</v>
      </c>
      <c r="U130" s="150" t="s">
        <v>255</v>
      </c>
      <c r="V130" s="150" t="s">
        <v>256</v>
      </c>
      <c r="W130" s="150" t="s">
        <v>279</v>
      </c>
      <c r="X130" s="150" t="s">
        <v>257</v>
      </c>
      <c r="Y130" s="150" t="s">
        <v>258</v>
      </c>
      <c r="Z130" s="150" t="s">
        <v>259</v>
      </c>
      <c r="AA130" s="150" t="s">
        <v>260</v>
      </c>
      <c r="AB130" s="150" t="s">
        <v>261</v>
      </c>
      <c r="AC130" s="150" t="s">
        <v>262</v>
      </c>
      <c r="AD130" s="150" t="s">
        <v>263</v>
      </c>
      <c r="AE130" s="150" t="s">
        <v>264</v>
      </c>
      <c r="AF130" s="150" t="s">
        <v>265</v>
      </c>
      <c r="AG130" s="151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 t="s">
        <v>1</v>
      </c>
    </row>
    <row r="131" spans="1:65">
      <c r="A131" s="29"/>
      <c r="B131" s="19"/>
      <c r="C131" s="9"/>
      <c r="D131" s="10" t="s">
        <v>307</v>
      </c>
      <c r="E131" s="11" t="s">
        <v>281</v>
      </c>
      <c r="F131" s="11" t="s">
        <v>281</v>
      </c>
      <c r="G131" s="11" t="s">
        <v>307</v>
      </c>
      <c r="H131" s="11" t="s">
        <v>308</v>
      </c>
      <c r="I131" s="11" t="s">
        <v>308</v>
      </c>
      <c r="J131" s="11" t="s">
        <v>308</v>
      </c>
      <c r="K131" s="11" t="s">
        <v>307</v>
      </c>
      <c r="L131" s="11" t="s">
        <v>308</v>
      </c>
      <c r="M131" s="11" t="s">
        <v>308</v>
      </c>
      <c r="N131" s="11" t="s">
        <v>307</v>
      </c>
      <c r="O131" s="11" t="s">
        <v>308</v>
      </c>
      <c r="P131" s="11" t="s">
        <v>281</v>
      </c>
      <c r="Q131" s="11" t="s">
        <v>307</v>
      </c>
      <c r="R131" s="11" t="s">
        <v>308</v>
      </c>
      <c r="S131" s="11" t="s">
        <v>281</v>
      </c>
      <c r="T131" s="11" t="s">
        <v>281</v>
      </c>
      <c r="U131" s="11" t="s">
        <v>281</v>
      </c>
      <c r="V131" s="11" t="s">
        <v>281</v>
      </c>
      <c r="W131" s="11" t="s">
        <v>281</v>
      </c>
      <c r="X131" s="11" t="s">
        <v>308</v>
      </c>
      <c r="Y131" s="11" t="s">
        <v>307</v>
      </c>
      <c r="Z131" s="11" t="s">
        <v>307</v>
      </c>
      <c r="AA131" s="11" t="s">
        <v>281</v>
      </c>
      <c r="AB131" s="11" t="s">
        <v>307</v>
      </c>
      <c r="AC131" s="11" t="s">
        <v>307</v>
      </c>
      <c r="AD131" s="11" t="s">
        <v>281</v>
      </c>
      <c r="AE131" s="11" t="s">
        <v>308</v>
      </c>
      <c r="AF131" s="11" t="s">
        <v>307</v>
      </c>
      <c r="AG131" s="151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9"/>
      <c r="C132" s="9"/>
      <c r="D132" s="25" t="s">
        <v>309</v>
      </c>
      <c r="E132" s="25" t="s">
        <v>116</v>
      </c>
      <c r="F132" s="25" t="s">
        <v>310</v>
      </c>
      <c r="G132" s="25" t="s">
        <v>310</v>
      </c>
      <c r="H132" s="25" t="s">
        <v>309</v>
      </c>
      <c r="I132" s="25" t="s">
        <v>309</v>
      </c>
      <c r="J132" s="25" t="s">
        <v>311</v>
      </c>
      <c r="K132" s="25" t="s">
        <v>312</v>
      </c>
      <c r="L132" s="25" t="s">
        <v>311</v>
      </c>
      <c r="M132" s="25" t="s">
        <v>313</v>
      </c>
      <c r="N132" s="25" t="s">
        <v>312</v>
      </c>
      <c r="O132" s="25" t="s">
        <v>311</v>
      </c>
      <c r="P132" s="25" t="s">
        <v>309</v>
      </c>
      <c r="Q132" s="25" t="s">
        <v>309</v>
      </c>
      <c r="R132" s="25" t="s">
        <v>311</v>
      </c>
      <c r="S132" s="25" t="s">
        <v>309</v>
      </c>
      <c r="T132" s="25" t="s">
        <v>309</v>
      </c>
      <c r="U132" s="25" t="s">
        <v>309</v>
      </c>
      <c r="V132" s="25" t="s">
        <v>309</v>
      </c>
      <c r="W132" s="25" t="s">
        <v>309</v>
      </c>
      <c r="X132" s="25" t="s">
        <v>313</v>
      </c>
      <c r="Y132" s="25" t="s">
        <v>311</v>
      </c>
      <c r="Z132" s="25" t="s">
        <v>311</v>
      </c>
      <c r="AA132" s="25" t="s">
        <v>271</v>
      </c>
      <c r="AB132" s="25" t="s">
        <v>310</v>
      </c>
      <c r="AC132" s="25" t="s">
        <v>309</v>
      </c>
      <c r="AD132" s="25" t="s">
        <v>309</v>
      </c>
      <c r="AE132" s="25" t="s">
        <v>270</v>
      </c>
      <c r="AF132" s="25" t="s">
        <v>311</v>
      </c>
      <c r="AG132" s="151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8">
        <v>1</v>
      </c>
      <c r="C133" s="14">
        <v>1</v>
      </c>
      <c r="D133" s="203">
        <v>0.57999999999999996</v>
      </c>
      <c r="E133" s="203">
        <v>0.57999999999999996</v>
      </c>
      <c r="F133" s="203">
        <v>0.55582153442307691</v>
      </c>
      <c r="G133" s="203">
        <v>0.56999999999999995</v>
      </c>
      <c r="H133" s="204">
        <v>0.63</v>
      </c>
      <c r="I133" s="203">
        <v>0.57199999999999995</v>
      </c>
      <c r="J133" s="203">
        <v>0.55900000000000005</v>
      </c>
      <c r="K133" s="203">
        <v>0.54999999999999993</v>
      </c>
      <c r="L133" s="203">
        <v>0.57999999999999996</v>
      </c>
      <c r="M133" s="203">
        <v>0.623</v>
      </c>
      <c r="N133" s="203">
        <v>0.54492152355003098</v>
      </c>
      <c r="O133" s="203">
        <v>0.6319203000000001</v>
      </c>
      <c r="P133" s="203">
        <v>0.59</v>
      </c>
      <c r="Q133" s="203">
        <v>0.56000000000000005</v>
      </c>
      <c r="R133" s="203">
        <v>0.54974999999999996</v>
      </c>
      <c r="S133" s="203">
        <v>0.57999999999999996</v>
      </c>
      <c r="T133" s="203">
        <v>0.56999999999999995</v>
      </c>
      <c r="U133" s="203">
        <v>0.62</v>
      </c>
      <c r="V133" s="203">
        <v>0.6</v>
      </c>
      <c r="W133" s="203">
        <v>0.56999999999999995</v>
      </c>
      <c r="X133" s="203">
        <v>0.57599999999999996</v>
      </c>
      <c r="Y133" s="204">
        <v>0.46999999999999992</v>
      </c>
      <c r="Z133" s="203">
        <v>0.57999999999999996</v>
      </c>
      <c r="AA133" s="203">
        <v>0.55000000000000004</v>
      </c>
      <c r="AB133" s="204">
        <v>0.74</v>
      </c>
      <c r="AC133" s="203">
        <v>0.62059999999999993</v>
      </c>
      <c r="AD133" s="203">
        <v>0.56999999999999995</v>
      </c>
      <c r="AE133" s="204">
        <v>0.77999999999999992</v>
      </c>
      <c r="AF133" s="203">
        <v>0.52</v>
      </c>
      <c r="AG133" s="205"/>
      <c r="AH133" s="206"/>
      <c r="AI133" s="206"/>
      <c r="AJ133" s="206"/>
      <c r="AK133" s="206"/>
      <c r="AL133" s="206"/>
      <c r="AM133" s="206"/>
      <c r="AN133" s="206"/>
      <c r="AO133" s="206"/>
      <c r="AP133" s="206"/>
      <c r="AQ133" s="206"/>
      <c r="AR133" s="206"/>
      <c r="AS133" s="206"/>
      <c r="AT133" s="206"/>
      <c r="AU133" s="206"/>
      <c r="AV133" s="206"/>
      <c r="AW133" s="206"/>
      <c r="AX133" s="206"/>
      <c r="AY133" s="206"/>
      <c r="AZ133" s="206"/>
      <c r="BA133" s="206"/>
      <c r="BB133" s="206"/>
      <c r="BC133" s="206"/>
      <c r="BD133" s="206"/>
      <c r="BE133" s="206"/>
      <c r="BF133" s="206"/>
      <c r="BG133" s="206"/>
      <c r="BH133" s="206"/>
      <c r="BI133" s="206"/>
      <c r="BJ133" s="206"/>
      <c r="BK133" s="206"/>
      <c r="BL133" s="206"/>
      <c r="BM133" s="207">
        <v>1</v>
      </c>
    </row>
    <row r="134" spans="1:65">
      <c r="A134" s="29"/>
      <c r="B134" s="19">
        <v>1</v>
      </c>
      <c r="C134" s="9">
        <v>2</v>
      </c>
      <c r="D134" s="23">
        <v>0.57999999999999996</v>
      </c>
      <c r="E134" s="23">
        <v>0.56000000000000005</v>
      </c>
      <c r="F134" s="23">
        <v>0.55749866682692306</v>
      </c>
      <c r="G134" s="23">
        <v>0.56999999999999995</v>
      </c>
      <c r="H134" s="209">
        <v>0.63</v>
      </c>
      <c r="I134" s="23">
        <v>0.59299999999999997</v>
      </c>
      <c r="J134" s="23">
        <v>0.56299999999999994</v>
      </c>
      <c r="K134" s="23">
        <v>0.54999999999999993</v>
      </c>
      <c r="L134" s="23">
        <v>0.56999999999999995</v>
      </c>
      <c r="M134" s="23">
        <v>0.628</v>
      </c>
      <c r="N134" s="23">
        <v>0.56671058079000913</v>
      </c>
      <c r="O134" s="23">
        <v>0.6216971</v>
      </c>
      <c r="P134" s="23">
        <v>0.6</v>
      </c>
      <c r="Q134" s="23">
        <v>0.56000000000000005</v>
      </c>
      <c r="R134" s="23">
        <v>0.54771000000000003</v>
      </c>
      <c r="S134" s="23">
        <v>0.59</v>
      </c>
      <c r="T134" s="23">
        <v>0.56999999999999995</v>
      </c>
      <c r="U134" s="23">
        <v>0.61</v>
      </c>
      <c r="V134" s="23">
        <v>0.61</v>
      </c>
      <c r="W134" s="23">
        <v>0.56999999999999995</v>
      </c>
      <c r="X134" s="23">
        <v>0.56299999999999994</v>
      </c>
      <c r="Y134" s="209">
        <v>0.45999999999999996</v>
      </c>
      <c r="Z134" s="23">
        <v>0.56999999999999995</v>
      </c>
      <c r="AA134" s="23">
        <v>0.55000000000000004</v>
      </c>
      <c r="AB134" s="209">
        <v>0.74</v>
      </c>
      <c r="AC134" s="23">
        <v>0.61950000000000005</v>
      </c>
      <c r="AD134" s="23">
        <v>0.57099999999999995</v>
      </c>
      <c r="AE134" s="209">
        <v>0.8</v>
      </c>
      <c r="AF134" s="23">
        <v>0.54</v>
      </c>
      <c r="AG134" s="205"/>
      <c r="AH134" s="206"/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06"/>
      <c r="AT134" s="206"/>
      <c r="AU134" s="206"/>
      <c r="AV134" s="206"/>
      <c r="AW134" s="206"/>
      <c r="AX134" s="206"/>
      <c r="AY134" s="206"/>
      <c r="AZ134" s="206"/>
      <c r="BA134" s="206"/>
      <c r="BB134" s="206"/>
      <c r="BC134" s="206"/>
      <c r="BD134" s="206"/>
      <c r="BE134" s="206"/>
      <c r="BF134" s="206"/>
      <c r="BG134" s="206"/>
      <c r="BH134" s="206"/>
      <c r="BI134" s="206"/>
      <c r="BJ134" s="206"/>
      <c r="BK134" s="206"/>
      <c r="BL134" s="206"/>
      <c r="BM134" s="207" t="e">
        <v>#N/A</v>
      </c>
    </row>
    <row r="135" spans="1:65">
      <c r="A135" s="29"/>
      <c r="B135" s="19">
        <v>1</v>
      </c>
      <c r="C135" s="9">
        <v>3</v>
      </c>
      <c r="D135" s="23">
        <v>0.56999999999999995</v>
      </c>
      <c r="E135" s="23">
        <v>0.56000000000000005</v>
      </c>
      <c r="F135" s="23">
        <v>0.55391193192307686</v>
      </c>
      <c r="G135" s="23">
        <v>0.56000000000000005</v>
      </c>
      <c r="H135" s="209">
        <v>0.63</v>
      </c>
      <c r="I135" s="23">
        <v>0.54300000000000004</v>
      </c>
      <c r="J135" s="23">
        <v>0.55800000000000005</v>
      </c>
      <c r="K135" s="23">
        <v>0.57000000000000006</v>
      </c>
      <c r="L135" s="23">
        <v>0.56999999999999995</v>
      </c>
      <c r="M135" s="23">
        <v>0.624</v>
      </c>
      <c r="N135" s="23">
        <v>0.56102129316837845</v>
      </c>
      <c r="O135" s="23">
        <v>0.56554080000000007</v>
      </c>
      <c r="P135" s="23">
        <v>0.59</v>
      </c>
      <c r="Q135" s="23">
        <v>0.56000000000000005</v>
      </c>
      <c r="R135" s="23">
        <v>0.54298000000000002</v>
      </c>
      <c r="S135" s="23">
        <v>0.57999999999999996</v>
      </c>
      <c r="T135" s="23">
        <v>0.56999999999999995</v>
      </c>
      <c r="U135" s="23">
        <v>0.61</v>
      </c>
      <c r="V135" s="23">
        <v>0.61</v>
      </c>
      <c r="W135" s="23">
        <v>0.56999999999999995</v>
      </c>
      <c r="X135" s="23">
        <v>0.56699999999999995</v>
      </c>
      <c r="Y135" s="209">
        <v>0.46999999999999992</v>
      </c>
      <c r="Z135" s="23">
        <v>0.57999999999999996</v>
      </c>
      <c r="AA135" s="23">
        <v>0.55000000000000004</v>
      </c>
      <c r="AB135" s="209">
        <v>0.73</v>
      </c>
      <c r="AC135" s="23">
        <v>0.61829999999999996</v>
      </c>
      <c r="AD135" s="23">
        <v>0.56899999999999995</v>
      </c>
      <c r="AE135" s="209">
        <v>0.79</v>
      </c>
      <c r="AF135" s="23">
        <v>0.52</v>
      </c>
      <c r="AG135" s="205"/>
      <c r="AH135" s="206"/>
      <c r="AI135" s="206"/>
      <c r="AJ135" s="206"/>
      <c r="AK135" s="206"/>
      <c r="AL135" s="206"/>
      <c r="AM135" s="206"/>
      <c r="AN135" s="206"/>
      <c r="AO135" s="206"/>
      <c r="AP135" s="206"/>
      <c r="AQ135" s="206"/>
      <c r="AR135" s="206"/>
      <c r="AS135" s="206"/>
      <c r="AT135" s="206"/>
      <c r="AU135" s="206"/>
      <c r="AV135" s="206"/>
      <c r="AW135" s="206"/>
      <c r="AX135" s="206"/>
      <c r="AY135" s="206"/>
      <c r="AZ135" s="206"/>
      <c r="BA135" s="206"/>
      <c r="BB135" s="206"/>
      <c r="BC135" s="206"/>
      <c r="BD135" s="206"/>
      <c r="BE135" s="206"/>
      <c r="BF135" s="206"/>
      <c r="BG135" s="206"/>
      <c r="BH135" s="206"/>
      <c r="BI135" s="206"/>
      <c r="BJ135" s="206"/>
      <c r="BK135" s="206"/>
      <c r="BL135" s="206"/>
      <c r="BM135" s="207">
        <v>16</v>
      </c>
    </row>
    <row r="136" spans="1:65">
      <c r="A136" s="29"/>
      <c r="B136" s="19">
        <v>1</v>
      </c>
      <c r="C136" s="9">
        <v>4</v>
      </c>
      <c r="D136" s="23">
        <v>0.56000000000000005</v>
      </c>
      <c r="E136" s="23">
        <v>0.56999999999999995</v>
      </c>
      <c r="F136" s="23">
        <v>0.55256451451923105</v>
      </c>
      <c r="G136" s="23">
        <v>0.56000000000000005</v>
      </c>
      <c r="H136" s="209">
        <v>0.65</v>
      </c>
      <c r="I136" s="23">
        <v>0.57899999999999996</v>
      </c>
      <c r="J136" s="23">
        <v>0.56100000000000005</v>
      </c>
      <c r="K136" s="23">
        <v>0.57000000000000006</v>
      </c>
      <c r="L136" s="23">
        <v>0.56000000000000005</v>
      </c>
      <c r="M136" s="23">
        <v>0.625</v>
      </c>
      <c r="N136" s="23">
        <v>0.55377486023708811</v>
      </c>
      <c r="O136" s="23">
        <v>0.58086800000000005</v>
      </c>
      <c r="P136" s="23">
        <v>0.57999999999999996</v>
      </c>
      <c r="Q136" s="23">
        <v>0.56000000000000005</v>
      </c>
      <c r="R136" s="23">
        <v>0.54258000000000006</v>
      </c>
      <c r="S136" s="23">
        <v>0.57999999999999996</v>
      </c>
      <c r="T136" s="23">
        <v>0.56999999999999995</v>
      </c>
      <c r="U136" s="23">
        <v>0.62</v>
      </c>
      <c r="V136" s="23">
        <v>0.6</v>
      </c>
      <c r="W136" s="23">
        <v>0.56999999999999995</v>
      </c>
      <c r="X136" s="23">
        <v>0.56499999999999995</v>
      </c>
      <c r="Y136" s="209">
        <v>0.46999999999999992</v>
      </c>
      <c r="Z136" s="23">
        <v>0.59</v>
      </c>
      <c r="AA136" s="23">
        <v>0.54</v>
      </c>
      <c r="AB136" s="209">
        <v>0.72</v>
      </c>
      <c r="AC136" s="23">
        <v>0.62129999999999996</v>
      </c>
      <c r="AD136" s="23">
        <v>0.56200000000000006</v>
      </c>
      <c r="AE136" s="209">
        <v>0.8</v>
      </c>
      <c r="AF136" s="23">
        <v>0.54</v>
      </c>
      <c r="AG136" s="205"/>
      <c r="AH136" s="206"/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06"/>
      <c r="AT136" s="206"/>
      <c r="AU136" s="206"/>
      <c r="AV136" s="206"/>
      <c r="AW136" s="206"/>
      <c r="AX136" s="206"/>
      <c r="AY136" s="206"/>
      <c r="AZ136" s="206"/>
      <c r="BA136" s="206"/>
      <c r="BB136" s="206"/>
      <c r="BC136" s="206"/>
      <c r="BD136" s="206"/>
      <c r="BE136" s="206"/>
      <c r="BF136" s="206"/>
      <c r="BG136" s="206"/>
      <c r="BH136" s="206"/>
      <c r="BI136" s="206"/>
      <c r="BJ136" s="206"/>
      <c r="BK136" s="206"/>
      <c r="BL136" s="206"/>
      <c r="BM136" s="207">
        <v>0.57455304562803411</v>
      </c>
    </row>
    <row r="137" spans="1:65">
      <c r="A137" s="29"/>
      <c r="B137" s="19">
        <v>1</v>
      </c>
      <c r="C137" s="9">
        <v>5</v>
      </c>
      <c r="D137" s="23">
        <v>0.56999999999999995</v>
      </c>
      <c r="E137" s="23">
        <v>0.56000000000000005</v>
      </c>
      <c r="F137" s="23">
        <v>0.55762965557692312</v>
      </c>
      <c r="G137" s="23">
        <v>0.56000000000000005</v>
      </c>
      <c r="H137" s="210">
        <v>0.57999999999999996</v>
      </c>
      <c r="I137" s="23">
        <v>0.57199999999999995</v>
      </c>
      <c r="J137" s="23">
        <v>0.56200000000000006</v>
      </c>
      <c r="K137" s="23">
        <v>0.55999999999999994</v>
      </c>
      <c r="L137" s="23">
        <v>0.57999999999999996</v>
      </c>
      <c r="M137" s="23">
        <v>0.626</v>
      </c>
      <c r="N137" s="23">
        <v>0.56427649255829138</v>
      </c>
      <c r="O137" s="23">
        <v>0.63114870000000001</v>
      </c>
      <c r="P137" s="23">
        <v>0.59</v>
      </c>
      <c r="Q137" s="23">
        <v>0.56999999999999995</v>
      </c>
      <c r="R137" s="23">
        <v>0.54498000000000002</v>
      </c>
      <c r="S137" s="23">
        <v>0.57999999999999996</v>
      </c>
      <c r="T137" s="23">
        <v>0.56999999999999995</v>
      </c>
      <c r="U137" s="23">
        <v>0.62</v>
      </c>
      <c r="V137" s="23">
        <v>0.6</v>
      </c>
      <c r="W137" s="23">
        <v>0.56000000000000005</v>
      </c>
      <c r="X137" s="23">
        <v>0.56100000000000005</v>
      </c>
      <c r="Y137" s="209">
        <v>0.45999999999999996</v>
      </c>
      <c r="Z137" s="23">
        <v>0.56999999999999995</v>
      </c>
      <c r="AA137" s="23">
        <v>0.56000000000000005</v>
      </c>
      <c r="AB137" s="209">
        <v>0.72</v>
      </c>
      <c r="AC137" s="23">
        <v>0.61739999999999995</v>
      </c>
      <c r="AD137" s="23">
        <v>0.57999999999999996</v>
      </c>
      <c r="AE137" s="209">
        <v>0.79</v>
      </c>
      <c r="AF137" s="23">
        <v>0.54</v>
      </c>
      <c r="AG137" s="205"/>
      <c r="AH137" s="206"/>
      <c r="AI137" s="206"/>
      <c r="AJ137" s="206"/>
      <c r="AK137" s="206"/>
      <c r="AL137" s="206"/>
      <c r="AM137" s="206"/>
      <c r="AN137" s="206"/>
      <c r="AO137" s="206"/>
      <c r="AP137" s="206"/>
      <c r="AQ137" s="206"/>
      <c r="AR137" s="206"/>
      <c r="AS137" s="206"/>
      <c r="AT137" s="206"/>
      <c r="AU137" s="206"/>
      <c r="AV137" s="206"/>
      <c r="AW137" s="206"/>
      <c r="AX137" s="206"/>
      <c r="AY137" s="206"/>
      <c r="AZ137" s="206"/>
      <c r="BA137" s="206"/>
      <c r="BB137" s="206"/>
      <c r="BC137" s="206"/>
      <c r="BD137" s="206"/>
      <c r="BE137" s="206"/>
      <c r="BF137" s="206"/>
      <c r="BG137" s="206"/>
      <c r="BH137" s="206"/>
      <c r="BI137" s="206"/>
      <c r="BJ137" s="206"/>
      <c r="BK137" s="206"/>
      <c r="BL137" s="206"/>
      <c r="BM137" s="207">
        <v>79</v>
      </c>
    </row>
    <row r="138" spans="1:65">
      <c r="A138" s="29"/>
      <c r="B138" s="19">
        <v>1</v>
      </c>
      <c r="C138" s="9">
        <v>6</v>
      </c>
      <c r="D138" s="23">
        <v>0.56999999999999995</v>
      </c>
      <c r="E138" s="23">
        <v>0.56999999999999995</v>
      </c>
      <c r="F138" s="23">
        <v>0.55587351894230763</v>
      </c>
      <c r="G138" s="23">
        <v>0.56000000000000005</v>
      </c>
      <c r="H138" s="209">
        <v>0.61</v>
      </c>
      <c r="I138" s="23">
        <v>0.57199999999999995</v>
      </c>
      <c r="J138" s="23">
        <v>0.56599999999999995</v>
      </c>
      <c r="K138" s="23">
        <v>0.55999999999999994</v>
      </c>
      <c r="L138" s="23">
        <v>0.56999999999999995</v>
      </c>
      <c r="M138" s="23">
        <v>0.622</v>
      </c>
      <c r="N138" s="23">
        <v>0.54500003927123519</v>
      </c>
      <c r="O138" s="23">
        <v>0.56745559999999995</v>
      </c>
      <c r="P138" s="210">
        <v>0.67</v>
      </c>
      <c r="Q138" s="210">
        <v>0.59</v>
      </c>
      <c r="R138" s="23">
        <v>0.54918999999999996</v>
      </c>
      <c r="S138" s="23">
        <v>0.57999999999999996</v>
      </c>
      <c r="T138" s="23">
        <v>0.57999999999999996</v>
      </c>
      <c r="U138" s="23">
        <v>0.62</v>
      </c>
      <c r="V138" s="23">
        <v>0.62</v>
      </c>
      <c r="W138" s="23">
        <v>0.56999999999999995</v>
      </c>
      <c r="X138" s="23">
        <v>0.56399999999999995</v>
      </c>
      <c r="Y138" s="209">
        <v>0.46999999999999992</v>
      </c>
      <c r="Z138" s="23">
        <v>0.59</v>
      </c>
      <c r="AA138" s="23">
        <v>0.55000000000000004</v>
      </c>
      <c r="AB138" s="209">
        <v>0.73</v>
      </c>
      <c r="AC138" s="23">
        <v>0.61450000000000005</v>
      </c>
      <c r="AD138" s="23">
        <v>0.57899999999999996</v>
      </c>
      <c r="AE138" s="209">
        <v>0.79</v>
      </c>
      <c r="AF138" s="23">
        <v>0.53</v>
      </c>
      <c r="AG138" s="205"/>
      <c r="AH138" s="206"/>
      <c r="AI138" s="206"/>
      <c r="AJ138" s="206"/>
      <c r="AK138" s="206"/>
      <c r="AL138" s="206"/>
      <c r="AM138" s="206"/>
      <c r="AN138" s="206"/>
      <c r="AO138" s="206"/>
      <c r="AP138" s="206"/>
      <c r="AQ138" s="206"/>
      <c r="AR138" s="206"/>
      <c r="AS138" s="206"/>
      <c r="AT138" s="206"/>
      <c r="AU138" s="206"/>
      <c r="AV138" s="206"/>
      <c r="AW138" s="206"/>
      <c r="AX138" s="206"/>
      <c r="AY138" s="206"/>
      <c r="AZ138" s="206"/>
      <c r="BA138" s="206"/>
      <c r="BB138" s="206"/>
      <c r="BC138" s="206"/>
      <c r="BD138" s="206"/>
      <c r="BE138" s="206"/>
      <c r="BF138" s="206"/>
      <c r="BG138" s="206"/>
      <c r="BH138" s="206"/>
      <c r="BI138" s="206"/>
      <c r="BJ138" s="206"/>
      <c r="BK138" s="206"/>
      <c r="BL138" s="206"/>
      <c r="BM138" s="56"/>
    </row>
    <row r="139" spans="1:65">
      <c r="A139" s="29"/>
      <c r="B139" s="20" t="s">
        <v>273</v>
      </c>
      <c r="C139" s="12"/>
      <c r="D139" s="211">
        <v>0.57166666666666666</v>
      </c>
      <c r="E139" s="211">
        <v>0.56666666666666665</v>
      </c>
      <c r="F139" s="211">
        <v>0.55554997036858988</v>
      </c>
      <c r="G139" s="211">
        <v>0.56333333333333335</v>
      </c>
      <c r="H139" s="211">
        <v>0.6216666666666667</v>
      </c>
      <c r="I139" s="211">
        <v>0.5718333333333333</v>
      </c>
      <c r="J139" s="211">
        <v>0.5615</v>
      </c>
      <c r="K139" s="211">
        <v>0.56000000000000005</v>
      </c>
      <c r="L139" s="211">
        <v>0.57166666666666666</v>
      </c>
      <c r="M139" s="211">
        <v>0.62466666666666659</v>
      </c>
      <c r="N139" s="211">
        <v>0.55595079826250549</v>
      </c>
      <c r="O139" s="211">
        <v>0.59977174999999994</v>
      </c>
      <c r="P139" s="211">
        <v>0.60333333333333328</v>
      </c>
      <c r="Q139" s="211">
        <v>0.56666666666666665</v>
      </c>
      <c r="R139" s="211">
        <v>0.54619833333333323</v>
      </c>
      <c r="S139" s="211">
        <v>0.58166666666666667</v>
      </c>
      <c r="T139" s="211">
        <v>0.57166666666666666</v>
      </c>
      <c r="U139" s="211">
        <v>0.6166666666666667</v>
      </c>
      <c r="V139" s="211">
        <v>0.60666666666666669</v>
      </c>
      <c r="W139" s="211">
        <v>0.56833333333333325</v>
      </c>
      <c r="X139" s="211">
        <v>0.56599999999999995</v>
      </c>
      <c r="Y139" s="211">
        <v>0.46666666666666662</v>
      </c>
      <c r="Z139" s="211">
        <v>0.57999999999999996</v>
      </c>
      <c r="AA139" s="211">
        <v>0.55000000000000016</v>
      </c>
      <c r="AB139" s="211">
        <v>0.72999999999999987</v>
      </c>
      <c r="AC139" s="211">
        <v>0.61860000000000004</v>
      </c>
      <c r="AD139" s="211">
        <v>0.5718333333333333</v>
      </c>
      <c r="AE139" s="211">
        <v>0.79166666666666663</v>
      </c>
      <c r="AF139" s="211">
        <v>0.53166666666666673</v>
      </c>
      <c r="AG139" s="205"/>
      <c r="AH139" s="206"/>
      <c r="AI139" s="206"/>
      <c r="AJ139" s="206"/>
      <c r="AK139" s="206"/>
      <c r="AL139" s="206"/>
      <c r="AM139" s="206"/>
      <c r="AN139" s="206"/>
      <c r="AO139" s="206"/>
      <c r="AP139" s="206"/>
      <c r="AQ139" s="206"/>
      <c r="AR139" s="206"/>
      <c r="AS139" s="206"/>
      <c r="AT139" s="206"/>
      <c r="AU139" s="206"/>
      <c r="AV139" s="206"/>
      <c r="AW139" s="206"/>
      <c r="AX139" s="206"/>
      <c r="AY139" s="206"/>
      <c r="AZ139" s="206"/>
      <c r="BA139" s="206"/>
      <c r="BB139" s="206"/>
      <c r="BC139" s="206"/>
      <c r="BD139" s="206"/>
      <c r="BE139" s="206"/>
      <c r="BF139" s="206"/>
      <c r="BG139" s="206"/>
      <c r="BH139" s="206"/>
      <c r="BI139" s="206"/>
      <c r="BJ139" s="206"/>
      <c r="BK139" s="206"/>
      <c r="BL139" s="206"/>
      <c r="BM139" s="56"/>
    </row>
    <row r="140" spans="1:65">
      <c r="A140" s="29"/>
      <c r="B140" s="3" t="s">
        <v>274</v>
      </c>
      <c r="C140" s="28"/>
      <c r="D140" s="23">
        <v>0.56999999999999995</v>
      </c>
      <c r="E140" s="23">
        <v>0.56499999999999995</v>
      </c>
      <c r="F140" s="23">
        <v>0.55584752668269233</v>
      </c>
      <c r="G140" s="23">
        <v>0.56000000000000005</v>
      </c>
      <c r="H140" s="23">
        <v>0.63</v>
      </c>
      <c r="I140" s="23">
        <v>0.57199999999999995</v>
      </c>
      <c r="J140" s="23">
        <v>0.56150000000000011</v>
      </c>
      <c r="K140" s="23">
        <v>0.55999999999999994</v>
      </c>
      <c r="L140" s="23">
        <v>0.56999999999999995</v>
      </c>
      <c r="M140" s="23">
        <v>0.62450000000000006</v>
      </c>
      <c r="N140" s="23">
        <v>0.55739807670273334</v>
      </c>
      <c r="O140" s="23">
        <v>0.60128255000000008</v>
      </c>
      <c r="P140" s="23">
        <v>0.59</v>
      </c>
      <c r="Q140" s="23">
        <v>0.56000000000000005</v>
      </c>
      <c r="R140" s="23">
        <v>0.54634500000000008</v>
      </c>
      <c r="S140" s="23">
        <v>0.57999999999999996</v>
      </c>
      <c r="T140" s="23">
        <v>0.56999999999999995</v>
      </c>
      <c r="U140" s="23">
        <v>0.62</v>
      </c>
      <c r="V140" s="23">
        <v>0.60499999999999998</v>
      </c>
      <c r="W140" s="23">
        <v>0.56999999999999995</v>
      </c>
      <c r="X140" s="23">
        <v>0.5645</v>
      </c>
      <c r="Y140" s="23">
        <v>0.46999999999999992</v>
      </c>
      <c r="Z140" s="23">
        <v>0.57999999999999996</v>
      </c>
      <c r="AA140" s="23">
        <v>0.55000000000000004</v>
      </c>
      <c r="AB140" s="23">
        <v>0.73</v>
      </c>
      <c r="AC140" s="23">
        <v>0.61890000000000001</v>
      </c>
      <c r="AD140" s="23">
        <v>0.57050000000000001</v>
      </c>
      <c r="AE140" s="23">
        <v>0.79</v>
      </c>
      <c r="AF140" s="23">
        <v>0.53500000000000003</v>
      </c>
      <c r="AG140" s="205"/>
      <c r="AH140" s="206"/>
      <c r="AI140" s="206"/>
      <c r="AJ140" s="206"/>
      <c r="AK140" s="206"/>
      <c r="AL140" s="206"/>
      <c r="AM140" s="206"/>
      <c r="AN140" s="206"/>
      <c r="AO140" s="206"/>
      <c r="AP140" s="206"/>
      <c r="AQ140" s="206"/>
      <c r="AR140" s="206"/>
      <c r="AS140" s="206"/>
      <c r="AT140" s="206"/>
      <c r="AU140" s="206"/>
      <c r="AV140" s="206"/>
      <c r="AW140" s="206"/>
      <c r="AX140" s="206"/>
      <c r="AY140" s="206"/>
      <c r="AZ140" s="206"/>
      <c r="BA140" s="206"/>
      <c r="BB140" s="206"/>
      <c r="BC140" s="206"/>
      <c r="BD140" s="206"/>
      <c r="BE140" s="206"/>
      <c r="BF140" s="206"/>
      <c r="BG140" s="206"/>
      <c r="BH140" s="206"/>
      <c r="BI140" s="206"/>
      <c r="BJ140" s="206"/>
      <c r="BK140" s="206"/>
      <c r="BL140" s="206"/>
      <c r="BM140" s="56"/>
    </row>
    <row r="141" spans="1:65">
      <c r="A141" s="29"/>
      <c r="B141" s="3" t="s">
        <v>275</v>
      </c>
      <c r="C141" s="28"/>
      <c r="D141" s="23">
        <v>7.5277265270907827E-3</v>
      </c>
      <c r="E141" s="23">
        <v>8.1649658092772127E-3</v>
      </c>
      <c r="F141" s="23">
        <v>1.9948461467077672E-3</v>
      </c>
      <c r="G141" s="23">
        <v>5.1639777949431696E-3</v>
      </c>
      <c r="H141" s="23">
        <v>2.4013884872437191E-2</v>
      </c>
      <c r="I141" s="23">
        <v>1.6314615124687001E-2</v>
      </c>
      <c r="J141" s="23">
        <v>2.8809720581775434E-3</v>
      </c>
      <c r="K141" s="23">
        <v>8.9442719099992168E-3</v>
      </c>
      <c r="L141" s="23">
        <v>7.5277265270907827E-3</v>
      </c>
      <c r="M141" s="23">
        <v>2.1602468994692888E-3</v>
      </c>
      <c r="N141" s="23">
        <v>9.5613676176069303E-3</v>
      </c>
      <c r="O141" s="23">
        <v>3.1850295081254754E-2</v>
      </c>
      <c r="P141" s="23">
        <v>3.3266599866332423E-2</v>
      </c>
      <c r="Q141" s="23">
        <v>1.2110601416389928E-2</v>
      </c>
      <c r="R141" s="23">
        <v>3.1235839458331281E-3</v>
      </c>
      <c r="S141" s="23">
        <v>4.0824829046386341E-3</v>
      </c>
      <c r="T141" s="23">
        <v>4.0824829046386341E-3</v>
      </c>
      <c r="U141" s="23">
        <v>5.1639777949432268E-3</v>
      </c>
      <c r="V141" s="23">
        <v>8.1649658092772665E-3</v>
      </c>
      <c r="W141" s="23">
        <v>4.082482904638589E-3</v>
      </c>
      <c r="X141" s="23">
        <v>5.291502622129165E-3</v>
      </c>
      <c r="Y141" s="23">
        <v>5.1639777949431982E-3</v>
      </c>
      <c r="Z141" s="23">
        <v>8.9442719099991665E-3</v>
      </c>
      <c r="AA141" s="23">
        <v>6.324555320336764E-3</v>
      </c>
      <c r="AB141" s="23">
        <v>8.9442719099991665E-3</v>
      </c>
      <c r="AC141" s="23">
        <v>2.4673872821265566E-3</v>
      </c>
      <c r="AD141" s="23">
        <v>6.7354782062349749E-3</v>
      </c>
      <c r="AE141" s="23">
        <v>7.5277265270908512E-3</v>
      </c>
      <c r="AF141" s="23">
        <v>9.8319208025017604E-3</v>
      </c>
      <c r="AG141" s="205"/>
      <c r="AH141" s="206"/>
      <c r="AI141" s="206"/>
      <c r="AJ141" s="206"/>
      <c r="AK141" s="206"/>
      <c r="AL141" s="206"/>
      <c r="AM141" s="206"/>
      <c r="AN141" s="206"/>
      <c r="AO141" s="206"/>
      <c r="AP141" s="206"/>
      <c r="AQ141" s="206"/>
      <c r="AR141" s="206"/>
      <c r="AS141" s="206"/>
      <c r="AT141" s="206"/>
      <c r="AU141" s="206"/>
      <c r="AV141" s="206"/>
      <c r="AW141" s="206"/>
      <c r="AX141" s="206"/>
      <c r="AY141" s="206"/>
      <c r="AZ141" s="206"/>
      <c r="BA141" s="206"/>
      <c r="BB141" s="206"/>
      <c r="BC141" s="206"/>
      <c r="BD141" s="206"/>
      <c r="BE141" s="206"/>
      <c r="BF141" s="206"/>
      <c r="BG141" s="206"/>
      <c r="BH141" s="206"/>
      <c r="BI141" s="206"/>
      <c r="BJ141" s="206"/>
      <c r="BK141" s="206"/>
      <c r="BL141" s="206"/>
      <c r="BM141" s="56"/>
    </row>
    <row r="142" spans="1:65">
      <c r="A142" s="29"/>
      <c r="B142" s="3" t="s">
        <v>86</v>
      </c>
      <c r="C142" s="28"/>
      <c r="D142" s="13">
        <v>1.3168034741266675E-2</v>
      </c>
      <c r="E142" s="13">
        <v>1.440876319284214E-2</v>
      </c>
      <c r="F142" s="13">
        <v>3.5907591631842762E-3</v>
      </c>
      <c r="G142" s="13">
        <v>9.1668244880647974E-3</v>
      </c>
      <c r="H142" s="13">
        <v>3.8628233038772962E-2</v>
      </c>
      <c r="I142" s="13">
        <v>2.8530367457919561E-2</v>
      </c>
      <c r="J142" s="13">
        <v>5.1308496138513689E-3</v>
      </c>
      <c r="K142" s="13">
        <v>1.5971914124998599E-2</v>
      </c>
      <c r="L142" s="13">
        <v>1.3168034741266675E-2</v>
      </c>
      <c r="M142" s="13">
        <v>3.4582394335154038E-3</v>
      </c>
      <c r="N142" s="13">
        <v>1.7198226259389778E-2</v>
      </c>
      <c r="O142" s="13">
        <v>5.3104026792283494E-2</v>
      </c>
      <c r="P142" s="13">
        <v>5.5138010828175293E-2</v>
      </c>
      <c r="Q142" s="13">
        <v>2.1371649558335169E-2</v>
      </c>
      <c r="R142" s="13">
        <v>5.7187723857935521E-3</v>
      </c>
      <c r="S142" s="13">
        <v>7.0185952515277377E-3</v>
      </c>
      <c r="T142" s="13">
        <v>7.1413695124874065E-3</v>
      </c>
      <c r="U142" s="13">
        <v>8.3740180458538802E-3</v>
      </c>
      <c r="V142" s="13">
        <v>1.3458734850457033E-2</v>
      </c>
      <c r="W142" s="13">
        <v>7.1832543776632072E-3</v>
      </c>
      <c r="X142" s="13">
        <v>9.3489445620656628E-3</v>
      </c>
      <c r="Y142" s="13">
        <v>1.1065666703449712E-2</v>
      </c>
      <c r="Z142" s="13">
        <v>1.5421158465515806E-2</v>
      </c>
      <c r="AA142" s="13">
        <v>1.1499191491521385E-2</v>
      </c>
      <c r="AB142" s="13">
        <v>1.2252427273971463E-2</v>
      </c>
      <c r="AC142" s="13">
        <v>3.9886635663216241E-3</v>
      </c>
      <c r="AD142" s="13">
        <v>1.1778743584205728E-2</v>
      </c>
      <c r="AE142" s="13">
        <v>9.5087071921147598E-3</v>
      </c>
      <c r="AF142" s="13">
        <v>1.8492641007840298E-2</v>
      </c>
      <c r="AG142" s="151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3" t="s">
        <v>276</v>
      </c>
      <c r="C143" s="28"/>
      <c r="D143" s="13">
        <v>-5.0236944757857671E-3</v>
      </c>
      <c r="E143" s="13">
        <v>-1.3726111142178365E-2</v>
      </c>
      <c r="F143" s="13">
        <v>-3.3074535770099889E-2</v>
      </c>
      <c r="G143" s="13">
        <v>-1.9527722253106616E-2</v>
      </c>
      <c r="H143" s="13">
        <v>8.2000472188139772E-2</v>
      </c>
      <c r="I143" s="13">
        <v>-4.7336139202394101E-3</v>
      </c>
      <c r="J143" s="13">
        <v>-2.2718608364117321E-2</v>
      </c>
      <c r="K143" s="13">
        <v>-2.5329333364034978E-2</v>
      </c>
      <c r="L143" s="13">
        <v>-5.0236944757857671E-3</v>
      </c>
      <c r="M143" s="13">
        <v>8.7221922187975087E-2</v>
      </c>
      <c r="N143" s="13">
        <v>-3.2376901501226629E-2</v>
      </c>
      <c r="O143" s="13">
        <v>4.3892734646284293E-2</v>
      </c>
      <c r="P143" s="13">
        <v>5.0091611078033615E-2</v>
      </c>
      <c r="Q143" s="13">
        <v>-1.3726111142178365E-2</v>
      </c>
      <c r="R143" s="13">
        <v>-4.9350904168834142E-2</v>
      </c>
      <c r="S143" s="13">
        <v>1.238113885699943E-2</v>
      </c>
      <c r="T143" s="13">
        <v>-5.0236944757857671E-3</v>
      </c>
      <c r="U143" s="13">
        <v>7.3298055521747285E-2</v>
      </c>
      <c r="V143" s="13">
        <v>5.5893222188962088E-2</v>
      </c>
      <c r="W143" s="13">
        <v>-1.082530558671424E-2</v>
      </c>
      <c r="X143" s="13">
        <v>-1.4886433364364127E-2</v>
      </c>
      <c r="Y143" s="13">
        <v>-0.18777444447002933</v>
      </c>
      <c r="Z143" s="13">
        <v>9.4803333015349711E-3</v>
      </c>
      <c r="AA143" s="13">
        <v>-4.2734166696819842E-2</v>
      </c>
      <c r="AB143" s="13">
        <v>0.27055283329331115</v>
      </c>
      <c r="AC143" s="13">
        <v>7.666298996608556E-2</v>
      </c>
      <c r="AD143" s="13">
        <v>-4.7336139202394101E-3</v>
      </c>
      <c r="AE143" s="13">
        <v>0.37788263884548612</v>
      </c>
      <c r="AF143" s="13">
        <v>-7.4643027806925999E-2</v>
      </c>
      <c r="AG143" s="151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45" t="s">
        <v>277</v>
      </c>
      <c r="C144" s="46"/>
      <c r="D144" s="44">
        <v>0</v>
      </c>
      <c r="E144" s="44">
        <v>0.21</v>
      </c>
      <c r="F144" s="44">
        <v>0.69</v>
      </c>
      <c r="G144" s="44">
        <v>0.36</v>
      </c>
      <c r="H144" s="44">
        <v>2.15</v>
      </c>
      <c r="I144" s="44">
        <v>0</v>
      </c>
      <c r="J144" s="44">
        <v>0.44</v>
      </c>
      <c r="K144" s="44">
        <v>0.5</v>
      </c>
      <c r="L144" s="44">
        <v>0</v>
      </c>
      <c r="M144" s="44">
        <v>2.27</v>
      </c>
      <c r="N144" s="44">
        <v>0.67</v>
      </c>
      <c r="O144" s="44">
        <v>1.21</v>
      </c>
      <c r="P144" s="44">
        <v>1.36</v>
      </c>
      <c r="Q144" s="44">
        <v>0.21</v>
      </c>
      <c r="R144" s="44">
        <v>1.0900000000000001</v>
      </c>
      <c r="S144" s="44">
        <v>0.43</v>
      </c>
      <c r="T144" s="44">
        <v>0</v>
      </c>
      <c r="U144" s="44">
        <v>1.93</v>
      </c>
      <c r="V144" s="44">
        <v>1.5</v>
      </c>
      <c r="W144" s="44">
        <v>0.14000000000000001</v>
      </c>
      <c r="X144" s="44">
        <v>0.24</v>
      </c>
      <c r="Y144" s="44">
        <v>4.51</v>
      </c>
      <c r="Z144" s="44">
        <v>0.36</v>
      </c>
      <c r="AA144" s="44">
        <v>0.93</v>
      </c>
      <c r="AB144" s="44">
        <v>6.79</v>
      </c>
      <c r="AC144" s="44">
        <v>2.0099999999999998</v>
      </c>
      <c r="AD144" s="44">
        <v>0.01</v>
      </c>
      <c r="AE144" s="44">
        <v>9.44</v>
      </c>
      <c r="AF144" s="44">
        <v>1.72</v>
      </c>
      <c r="AG144" s="151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BM145" s="55"/>
    </row>
    <row r="146" spans="1:65" ht="15">
      <c r="B146" s="8" t="s">
        <v>541</v>
      </c>
      <c r="BM146" s="27" t="s">
        <v>66</v>
      </c>
    </row>
    <row r="147" spans="1:65" ht="15">
      <c r="A147" s="24" t="s">
        <v>19</v>
      </c>
      <c r="B147" s="18" t="s">
        <v>110</v>
      </c>
      <c r="C147" s="15" t="s">
        <v>111</v>
      </c>
      <c r="D147" s="16" t="s">
        <v>234</v>
      </c>
      <c r="E147" s="17" t="s">
        <v>234</v>
      </c>
      <c r="F147" s="17" t="s">
        <v>234</v>
      </c>
      <c r="G147" s="17" t="s">
        <v>234</v>
      </c>
      <c r="H147" s="17" t="s">
        <v>234</v>
      </c>
      <c r="I147" s="17" t="s">
        <v>234</v>
      </c>
      <c r="J147" s="17" t="s">
        <v>234</v>
      </c>
      <c r="K147" s="17" t="s">
        <v>234</v>
      </c>
      <c r="L147" s="17" t="s">
        <v>234</v>
      </c>
      <c r="M147" s="17" t="s">
        <v>234</v>
      </c>
      <c r="N147" s="17" t="s">
        <v>234</v>
      </c>
      <c r="O147" s="17" t="s">
        <v>234</v>
      </c>
      <c r="P147" s="17" t="s">
        <v>234</v>
      </c>
      <c r="Q147" s="17" t="s">
        <v>234</v>
      </c>
      <c r="R147" s="17" t="s">
        <v>234</v>
      </c>
      <c r="S147" s="17" t="s">
        <v>234</v>
      </c>
      <c r="T147" s="17" t="s">
        <v>234</v>
      </c>
      <c r="U147" s="17" t="s">
        <v>234</v>
      </c>
      <c r="V147" s="17" t="s">
        <v>234</v>
      </c>
      <c r="W147" s="17" t="s">
        <v>234</v>
      </c>
      <c r="X147" s="17" t="s">
        <v>234</v>
      </c>
      <c r="Y147" s="17" t="s">
        <v>234</v>
      </c>
      <c r="Z147" s="17" t="s">
        <v>234</v>
      </c>
      <c r="AA147" s="17" t="s">
        <v>234</v>
      </c>
      <c r="AB147" s="17" t="s">
        <v>234</v>
      </c>
      <c r="AC147" s="17" t="s">
        <v>234</v>
      </c>
      <c r="AD147" s="17" t="s">
        <v>234</v>
      </c>
      <c r="AE147" s="17" t="s">
        <v>234</v>
      </c>
      <c r="AF147" s="151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1</v>
      </c>
    </row>
    <row r="148" spans="1:65">
      <c r="A148" s="29"/>
      <c r="B148" s="19" t="s">
        <v>235</v>
      </c>
      <c r="C148" s="9" t="s">
        <v>235</v>
      </c>
      <c r="D148" s="149" t="s">
        <v>237</v>
      </c>
      <c r="E148" s="150" t="s">
        <v>238</v>
      </c>
      <c r="F148" s="150" t="s">
        <v>239</v>
      </c>
      <c r="G148" s="150" t="s">
        <v>240</v>
      </c>
      <c r="H148" s="150" t="s">
        <v>241</v>
      </c>
      <c r="I148" s="150" t="s">
        <v>242</v>
      </c>
      <c r="J148" s="150" t="s">
        <v>243</v>
      </c>
      <c r="K148" s="150" t="s">
        <v>244</v>
      </c>
      <c r="L148" s="150" t="s">
        <v>245</v>
      </c>
      <c r="M148" s="150" t="s">
        <v>246</v>
      </c>
      <c r="N148" s="150" t="s">
        <v>247</v>
      </c>
      <c r="O148" s="150" t="s">
        <v>248</v>
      </c>
      <c r="P148" s="150" t="s">
        <v>249</v>
      </c>
      <c r="Q148" s="150" t="s">
        <v>250</v>
      </c>
      <c r="R148" s="150" t="s">
        <v>251</v>
      </c>
      <c r="S148" s="150" t="s">
        <v>253</v>
      </c>
      <c r="T148" s="150" t="s">
        <v>254</v>
      </c>
      <c r="U148" s="150" t="s">
        <v>255</v>
      </c>
      <c r="V148" s="150" t="s">
        <v>256</v>
      </c>
      <c r="W148" s="150" t="s">
        <v>279</v>
      </c>
      <c r="X148" s="150" t="s">
        <v>257</v>
      </c>
      <c r="Y148" s="150" t="s">
        <v>258</v>
      </c>
      <c r="Z148" s="150" t="s">
        <v>259</v>
      </c>
      <c r="AA148" s="150" t="s">
        <v>260</v>
      </c>
      <c r="AB148" s="150" t="s">
        <v>261</v>
      </c>
      <c r="AC148" s="150" t="s">
        <v>263</v>
      </c>
      <c r="AD148" s="150" t="s">
        <v>264</v>
      </c>
      <c r="AE148" s="150" t="s">
        <v>265</v>
      </c>
      <c r="AF148" s="151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 t="s">
        <v>3</v>
      </c>
    </row>
    <row r="149" spans="1:65">
      <c r="A149" s="29"/>
      <c r="B149" s="19"/>
      <c r="C149" s="9"/>
      <c r="D149" s="10" t="s">
        <v>281</v>
      </c>
      <c r="E149" s="11" t="s">
        <v>281</v>
      </c>
      <c r="F149" s="11" t="s">
        <v>281</v>
      </c>
      <c r="G149" s="11" t="s">
        <v>281</v>
      </c>
      <c r="H149" s="11" t="s">
        <v>281</v>
      </c>
      <c r="I149" s="11" t="s">
        <v>281</v>
      </c>
      <c r="J149" s="11" t="s">
        <v>281</v>
      </c>
      <c r="K149" s="11" t="s">
        <v>307</v>
      </c>
      <c r="L149" s="11" t="s">
        <v>308</v>
      </c>
      <c r="M149" s="11" t="s">
        <v>281</v>
      </c>
      <c r="N149" s="11" t="s">
        <v>307</v>
      </c>
      <c r="O149" s="11" t="s">
        <v>308</v>
      </c>
      <c r="P149" s="11" t="s">
        <v>281</v>
      </c>
      <c r="Q149" s="11" t="s">
        <v>307</v>
      </c>
      <c r="R149" s="11" t="s">
        <v>281</v>
      </c>
      <c r="S149" s="11" t="s">
        <v>281</v>
      </c>
      <c r="T149" s="11" t="s">
        <v>281</v>
      </c>
      <c r="U149" s="11" t="s">
        <v>281</v>
      </c>
      <c r="V149" s="11" t="s">
        <v>281</v>
      </c>
      <c r="W149" s="11" t="s">
        <v>281</v>
      </c>
      <c r="X149" s="11" t="s">
        <v>281</v>
      </c>
      <c r="Y149" s="11" t="s">
        <v>307</v>
      </c>
      <c r="Z149" s="11" t="s">
        <v>307</v>
      </c>
      <c r="AA149" s="11" t="s">
        <v>281</v>
      </c>
      <c r="AB149" s="11" t="s">
        <v>307</v>
      </c>
      <c r="AC149" s="11" t="s">
        <v>281</v>
      </c>
      <c r="AD149" s="11" t="s">
        <v>281</v>
      </c>
      <c r="AE149" s="11" t="s">
        <v>307</v>
      </c>
      <c r="AF149" s="151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2</v>
      </c>
    </row>
    <row r="150" spans="1:65">
      <c r="A150" s="29"/>
      <c r="B150" s="19"/>
      <c r="C150" s="9"/>
      <c r="D150" s="25" t="s">
        <v>309</v>
      </c>
      <c r="E150" s="25" t="s">
        <v>116</v>
      </c>
      <c r="F150" s="25" t="s">
        <v>310</v>
      </c>
      <c r="G150" s="25" t="s">
        <v>310</v>
      </c>
      <c r="H150" s="25" t="s">
        <v>309</v>
      </c>
      <c r="I150" s="25" t="s">
        <v>309</v>
      </c>
      <c r="J150" s="25" t="s">
        <v>311</v>
      </c>
      <c r="K150" s="25" t="s">
        <v>312</v>
      </c>
      <c r="L150" s="25" t="s">
        <v>311</v>
      </c>
      <c r="M150" s="25" t="s">
        <v>313</v>
      </c>
      <c r="N150" s="25" t="s">
        <v>312</v>
      </c>
      <c r="O150" s="25" t="s">
        <v>311</v>
      </c>
      <c r="P150" s="25" t="s">
        <v>309</v>
      </c>
      <c r="Q150" s="25" t="s">
        <v>309</v>
      </c>
      <c r="R150" s="25" t="s">
        <v>311</v>
      </c>
      <c r="S150" s="25" t="s">
        <v>309</v>
      </c>
      <c r="T150" s="25" t="s">
        <v>309</v>
      </c>
      <c r="U150" s="25" t="s">
        <v>309</v>
      </c>
      <c r="V150" s="25" t="s">
        <v>309</v>
      </c>
      <c r="W150" s="25" t="s">
        <v>309</v>
      </c>
      <c r="X150" s="25" t="s">
        <v>313</v>
      </c>
      <c r="Y150" s="25" t="s">
        <v>311</v>
      </c>
      <c r="Z150" s="25" t="s">
        <v>311</v>
      </c>
      <c r="AA150" s="25" t="s">
        <v>271</v>
      </c>
      <c r="AB150" s="25" t="s">
        <v>310</v>
      </c>
      <c r="AC150" s="25" t="s">
        <v>309</v>
      </c>
      <c r="AD150" s="25" t="s">
        <v>270</v>
      </c>
      <c r="AE150" s="25" t="s">
        <v>311</v>
      </c>
      <c r="AF150" s="151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3</v>
      </c>
    </row>
    <row r="151" spans="1:65">
      <c r="A151" s="29"/>
      <c r="B151" s="18">
        <v>1</v>
      </c>
      <c r="C151" s="14">
        <v>1</v>
      </c>
      <c r="D151" s="21">
        <v>9.18</v>
      </c>
      <c r="E151" s="21">
        <v>10.029999999999999</v>
      </c>
      <c r="F151" s="21">
        <v>10.533793370779714</v>
      </c>
      <c r="G151" s="21">
        <v>9.4700000000000006</v>
      </c>
      <c r="H151" s="21">
        <v>9.3699999999999992</v>
      </c>
      <c r="I151" s="21">
        <v>8.27</v>
      </c>
      <c r="J151" s="21">
        <v>9.5299999999999994</v>
      </c>
      <c r="K151" s="21">
        <v>9.59</v>
      </c>
      <c r="L151" s="21">
        <v>8.5</v>
      </c>
      <c r="M151" s="21">
        <v>10.51</v>
      </c>
      <c r="N151" s="21">
        <v>9.3365924830674096</v>
      </c>
      <c r="O151" s="21">
        <v>10.132999999999999</v>
      </c>
      <c r="P151" s="21">
        <v>10.47</v>
      </c>
      <c r="Q151" s="21">
        <v>9.61</v>
      </c>
      <c r="R151" s="21">
        <v>10.0749</v>
      </c>
      <c r="S151" s="152">
        <v>9.06</v>
      </c>
      <c r="T151" s="21">
        <v>9.58</v>
      </c>
      <c r="U151" s="21">
        <v>9.1199999999999992</v>
      </c>
      <c r="V151" s="21">
        <v>9.91</v>
      </c>
      <c r="W151" s="21">
        <v>9.57</v>
      </c>
      <c r="X151" s="21">
        <v>9.1199999999999992</v>
      </c>
      <c r="Y151" s="21">
        <v>9</v>
      </c>
      <c r="Z151" s="21">
        <v>10.61</v>
      </c>
      <c r="AA151" s="21">
        <v>9.33</v>
      </c>
      <c r="AB151" s="21">
        <v>10.19</v>
      </c>
      <c r="AC151" s="21">
        <v>9.5869999999999997</v>
      </c>
      <c r="AD151" s="21">
        <v>9.4</v>
      </c>
      <c r="AE151" s="21">
        <v>9.4700000000000006</v>
      </c>
      <c r="AF151" s="151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1</v>
      </c>
    </row>
    <row r="152" spans="1:65">
      <c r="A152" s="29"/>
      <c r="B152" s="19">
        <v>1</v>
      </c>
      <c r="C152" s="9">
        <v>2</v>
      </c>
      <c r="D152" s="11">
        <v>9.5399999999999991</v>
      </c>
      <c r="E152" s="11">
        <v>10.08</v>
      </c>
      <c r="F152" s="11">
        <v>10.377482952353418</v>
      </c>
      <c r="G152" s="11">
        <v>9.66</v>
      </c>
      <c r="H152" s="11">
        <v>10.199999999999999</v>
      </c>
      <c r="I152" s="11">
        <v>8.5500000000000007</v>
      </c>
      <c r="J152" s="11">
        <v>9.9499999999999993</v>
      </c>
      <c r="K152" s="11">
        <v>9.65</v>
      </c>
      <c r="L152" s="11">
        <v>9.1999999999999993</v>
      </c>
      <c r="M152" s="11">
        <v>10.86</v>
      </c>
      <c r="N152" s="11">
        <v>9.3286622214342376</v>
      </c>
      <c r="O152" s="11">
        <v>10.186</v>
      </c>
      <c r="P152" s="11">
        <v>10.19</v>
      </c>
      <c r="Q152" s="11">
        <v>9.56</v>
      </c>
      <c r="R152" s="11">
        <v>10.02739</v>
      </c>
      <c r="S152" s="11">
        <v>8.69</v>
      </c>
      <c r="T152" s="11">
        <v>9.86</v>
      </c>
      <c r="U152" s="11">
        <v>8.8000000000000007</v>
      </c>
      <c r="V152" s="11">
        <v>9.9</v>
      </c>
      <c r="W152" s="11">
        <v>9.36</v>
      </c>
      <c r="X152" s="11">
        <v>8.9600000000000009</v>
      </c>
      <c r="Y152" s="11">
        <v>9.1</v>
      </c>
      <c r="Z152" s="11">
        <v>10.55</v>
      </c>
      <c r="AA152" s="11">
        <v>9.5500000000000007</v>
      </c>
      <c r="AB152" s="11">
        <v>10.36</v>
      </c>
      <c r="AC152" s="11">
        <v>9.4030000000000005</v>
      </c>
      <c r="AD152" s="11">
        <v>9</v>
      </c>
      <c r="AE152" s="11">
        <v>9.5</v>
      </c>
      <c r="AF152" s="151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23</v>
      </c>
    </row>
    <row r="153" spans="1:65">
      <c r="A153" s="29"/>
      <c r="B153" s="19">
        <v>1</v>
      </c>
      <c r="C153" s="9">
        <v>3</v>
      </c>
      <c r="D153" s="11">
        <v>9.5500000000000007</v>
      </c>
      <c r="E153" s="11">
        <v>9.84</v>
      </c>
      <c r="F153" s="11">
        <v>10.517599127699711</v>
      </c>
      <c r="G153" s="11">
        <v>9.52</v>
      </c>
      <c r="H153" s="11">
        <v>9.73</v>
      </c>
      <c r="I153" s="11">
        <v>8.25</v>
      </c>
      <c r="J153" s="11">
        <v>9.66</v>
      </c>
      <c r="K153" s="11">
        <v>9.35</v>
      </c>
      <c r="L153" s="11">
        <v>9.4</v>
      </c>
      <c r="M153" s="11">
        <v>10.78</v>
      </c>
      <c r="N153" s="11">
        <v>9.5045238070041496</v>
      </c>
      <c r="O153" s="11">
        <v>9.9979999999999993</v>
      </c>
      <c r="P153" s="11">
        <v>9.6300000000000008</v>
      </c>
      <c r="Q153" s="11">
        <v>10.1</v>
      </c>
      <c r="R153" s="11">
        <v>10.064220000000001</v>
      </c>
      <c r="S153" s="11">
        <v>8.34</v>
      </c>
      <c r="T153" s="11">
        <v>8.9499999999999993</v>
      </c>
      <c r="U153" s="11">
        <v>8.85</v>
      </c>
      <c r="V153" s="11">
        <v>9.92</v>
      </c>
      <c r="W153" s="11">
        <v>9.56</v>
      </c>
      <c r="X153" s="11">
        <v>9.2100000000000009</v>
      </c>
      <c r="Y153" s="11">
        <v>8.8000000000000007</v>
      </c>
      <c r="Z153" s="11">
        <v>10.09</v>
      </c>
      <c r="AA153" s="11">
        <v>9.59</v>
      </c>
      <c r="AB153" s="11">
        <v>10.14</v>
      </c>
      <c r="AC153" s="11">
        <v>9.532</v>
      </c>
      <c r="AD153" s="11">
        <v>9.4</v>
      </c>
      <c r="AE153" s="11">
        <v>9.33</v>
      </c>
      <c r="AF153" s="151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16</v>
      </c>
    </row>
    <row r="154" spans="1:65">
      <c r="A154" s="29"/>
      <c r="B154" s="19">
        <v>1</v>
      </c>
      <c r="C154" s="9">
        <v>4</v>
      </c>
      <c r="D154" s="11">
        <v>9.33</v>
      </c>
      <c r="E154" s="11">
        <v>9.65</v>
      </c>
      <c r="F154" s="11">
        <v>10.239241139018347</v>
      </c>
      <c r="G154" s="147">
        <v>9.8699999999999992</v>
      </c>
      <c r="H154" s="11">
        <v>9.5</v>
      </c>
      <c r="I154" s="11">
        <v>8.39</v>
      </c>
      <c r="J154" s="11">
        <v>9.75</v>
      </c>
      <c r="K154" s="11">
        <v>9.1999999999999993</v>
      </c>
      <c r="L154" s="11">
        <v>9</v>
      </c>
      <c r="M154" s="11">
        <v>11.14</v>
      </c>
      <c r="N154" s="11">
        <v>9.5409576254643707</v>
      </c>
      <c r="O154" s="11">
        <v>10.005000000000001</v>
      </c>
      <c r="P154" s="11">
        <v>10.63</v>
      </c>
      <c r="Q154" s="11">
        <v>9.93</v>
      </c>
      <c r="R154" s="11">
        <v>10.083130000000001</v>
      </c>
      <c r="S154" s="11">
        <v>8.31</v>
      </c>
      <c r="T154" s="11">
        <v>9.68</v>
      </c>
      <c r="U154" s="11">
        <v>9.01</v>
      </c>
      <c r="V154" s="11">
        <v>9.9</v>
      </c>
      <c r="W154" s="11">
        <v>9.35</v>
      </c>
      <c r="X154" s="11">
        <v>9.1999999999999993</v>
      </c>
      <c r="Y154" s="11">
        <v>8.5</v>
      </c>
      <c r="Z154" s="11">
        <v>10.119999999999999</v>
      </c>
      <c r="AA154" s="11">
        <v>9.33</v>
      </c>
      <c r="AB154" s="11">
        <v>9.82</v>
      </c>
      <c r="AC154" s="11">
        <v>9.4550000000000001</v>
      </c>
      <c r="AD154" s="11">
        <v>9.1999999999999993</v>
      </c>
      <c r="AE154" s="11">
        <v>9.2200000000000006</v>
      </c>
      <c r="AF154" s="151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9.5930273188580681</v>
      </c>
    </row>
    <row r="155" spans="1:65">
      <c r="A155" s="29"/>
      <c r="B155" s="19">
        <v>1</v>
      </c>
      <c r="C155" s="9">
        <v>5</v>
      </c>
      <c r="D155" s="11">
        <v>9.3000000000000007</v>
      </c>
      <c r="E155" s="11">
        <v>9.56</v>
      </c>
      <c r="F155" s="11">
        <v>10.716787024228903</v>
      </c>
      <c r="G155" s="11">
        <v>9.52</v>
      </c>
      <c r="H155" s="11">
        <v>9.91</v>
      </c>
      <c r="I155" s="11">
        <v>8.35</v>
      </c>
      <c r="J155" s="11">
        <v>10.029999999999999</v>
      </c>
      <c r="K155" s="11">
        <v>9.5299999999999994</v>
      </c>
      <c r="L155" s="11">
        <v>9.3000000000000007</v>
      </c>
      <c r="M155" s="11">
        <v>10.78</v>
      </c>
      <c r="N155" s="11">
        <v>9.3756041895881701</v>
      </c>
      <c r="O155" s="11">
        <v>10.159000000000001</v>
      </c>
      <c r="P155" s="11">
        <v>10.09</v>
      </c>
      <c r="Q155" s="11">
        <v>9.6999999999999993</v>
      </c>
      <c r="R155" s="11">
        <v>10.095370000000001</v>
      </c>
      <c r="S155" s="11">
        <v>8.32</v>
      </c>
      <c r="T155" s="11">
        <v>9.25</v>
      </c>
      <c r="U155" s="11">
        <v>9.27</v>
      </c>
      <c r="V155" s="11">
        <v>9.86</v>
      </c>
      <c r="W155" s="11">
        <v>9.51</v>
      </c>
      <c r="X155" s="11">
        <v>9.25</v>
      </c>
      <c r="Y155" s="11">
        <v>8.8000000000000007</v>
      </c>
      <c r="Z155" s="11">
        <v>10.210000000000001</v>
      </c>
      <c r="AA155" s="11">
        <v>9.51</v>
      </c>
      <c r="AB155" s="11">
        <v>9.99</v>
      </c>
      <c r="AC155" s="11">
        <v>9.6059999999999999</v>
      </c>
      <c r="AD155" s="11">
        <v>9.1</v>
      </c>
      <c r="AE155" s="11">
        <v>9.49</v>
      </c>
      <c r="AF155" s="151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80</v>
      </c>
    </row>
    <row r="156" spans="1:65">
      <c r="A156" s="29"/>
      <c r="B156" s="19">
        <v>1</v>
      </c>
      <c r="C156" s="9">
        <v>6</v>
      </c>
      <c r="D156" s="11">
        <v>9.2100000000000009</v>
      </c>
      <c r="E156" s="11">
        <v>9.94</v>
      </c>
      <c r="F156" s="11">
        <v>10.554855858372505</v>
      </c>
      <c r="G156" s="11">
        <v>9.5500000000000007</v>
      </c>
      <c r="H156" s="11">
        <v>11</v>
      </c>
      <c r="I156" s="11">
        <v>8.14</v>
      </c>
      <c r="J156" s="11">
        <v>9.99</v>
      </c>
      <c r="K156" s="11">
        <v>9.65</v>
      </c>
      <c r="L156" s="11">
        <v>8.9</v>
      </c>
      <c r="M156" s="11">
        <v>10.4</v>
      </c>
      <c r="N156" s="11">
        <v>9.4245397691445607</v>
      </c>
      <c r="O156" s="11">
        <v>10.125999999999999</v>
      </c>
      <c r="P156" s="147">
        <v>11.62</v>
      </c>
      <c r="Q156" s="11">
        <v>9.94</v>
      </c>
      <c r="R156" s="11">
        <v>10.03694</v>
      </c>
      <c r="S156" s="11">
        <v>8.4499999999999993</v>
      </c>
      <c r="T156" s="11">
        <v>9.25</v>
      </c>
      <c r="U156" s="11">
        <v>9.0299999999999994</v>
      </c>
      <c r="V156" s="11">
        <v>10.050000000000001</v>
      </c>
      <c r="W156" s="11">
        <v>9.7200000000000006</v>
      </c>
      <c r="X156" s="11">
        <v>8.9600000000000009</v>
      </c>
      <c r="Y156" s="11">
        <v>8.8000000000000007</v>
      </c>
      <c r="Z156" s="11">
        <v>10.31</v>
      </c>
      <c r="AA156" s="11">
        <v>9.75</v>
      </c>
      <c r="AB156" s="11">
        <v>9.99</v>
      </c>
      <c r="AC156" s="11">
        <v>9.4779999999999998</v>
      </c>
      <c r="AD156" s="11">
        <v>9.4</v>
      </c>
      <c r="AE156" s="11">
        <v>9.85</v>
      </c>
      <c r="AF156" s="151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5"/>
    </row>
    <row r="157" spans="1:65">
      <c r="A157" s="29"/>
      <c r="B157" s="20" t="s">
        <v>273</v>
      </c>
      <c r="C157" s="12"/>
      <c r="D157" s="22">
        <v>9.3516666666666683</v>
      </c>
      <c r="E157" s="22">
        <v>9.85</v>
      </c>
      <c r="F157" s="22">
        <v>10.489959912075433</v>
      </c>
      <c r="G157" s="22">
        <v>9.5983333333333345</v>
      </c>
      <c r="H157" s="22">
        <v>9.9516666666666662</v>
      </c>
      <c r="I157" s="22">
        <v>8.3250000000000011</v>
      </c>
      <c r="J157" s="22">
        <v>9.8183333333333334</v>
      </c>
      <c r="K157" s="22">
        <v>9.495000000000001</v>
      </c>
      <c r="L157" s="22">
        <v>9.0500000000000007</v>
      </c>
      <c r="M157" s="22">
        <v>10.744999999999999</v>
      </c>
      <c r="N157" s="22">
        <v>9.4184800159504842</v>
      </c>
      <c r="O157" s="22">
        <v>10.101166666666666</v>
      </c>
      <c r="P157" s="22">
        <v>10.438333333333334</v>
      </c>
      <c r="Q157" s="22">
        <v>9.8066666666666666</v>
      </c>
      <c r="R157" s="22">
        <v>10.063658333333334</v>
      </c>
      <c r="S157" s="22">
        <v>8.5283333333333342</v>
      </c>
      <c r="T157" s="22">
        <v>9.4283333333333328</v>
      </c>
      <c r="U157" s="22">
        <v>9.0133333333333336</v>
      </c>
      <c r="V157" s="22">
        <v>9.9233333333333338</v>
      </c>
      <c r="W157" s="22">
        <v>9.5116666666666667</v>
      </c>
      <c r="X157" s="22">
        <v>9.1166666666666654</v>
      </c>
      <c r="Y157" s="22">
        <v>8.8333333333333339</v>
      </c>
      <c r="Z157" s="22">
        <v>10.315</v>
      </c>
      <c r="AA157" s="22">
        <v>9.51</v>
      </c>
      <c r="AB157" s="22">
        <v>10.081666666666667</v>
      </c>
      <c r="AC157" s="22">
        <v>9.5101666666666684</v>
      </c>
      <c r="AD157" s="22">
        <v>9.25</v>
      </c>
      <c r="AE157" s="22">
        <v>9.4766666666666666</v>
      </c>
      <c r="AF157" s="151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29"/>
      <c r="B158" s="3" t="s">
        <v>274</v>
      </c>
      <c r="C158" s="28"/>
      <c r="D158" s="11">
        <v>9.3150000000000013</v>
      </c>
      <c r="E158" s="11">
        <v>9.89</v>
      </c>
      <c r="F158" s="11">
        <v>10.525696249239711</v>
      </c>
      <c r="G158" s="11">
        <v>9.5350000000000001</v>
      </c>
      <c r="H158" s="11">
        <v>9.82</v>
      </c>
      <c r="I158" s="11">
        <v>8.3099999999999987</v>
      </c>
      <c r="J158" s="11">
        <v>9.85</v>
      </c>
      <c r="K158" s="11">
        <v>9.5599999999999987</v>
      </c>
      <c r="L158" s="11">
        <v>9.1</v>
      </c>
      <c r="M158" s="11">
        <v>10.78</v>
      </c>
      <c r="N158" s="11">
        <v>9.4000719793663663</v>
      </c>
      <c r="O158" s="11">
        <v>10.1295</v>
      </c>
      <c r="P158" s="11">
        <v>10.33</v>
      </c>
      <c r="Q158" s="11">
        <v>9.8149999999999995</v>
      </c>
      <c r="R158" s="11">
        <v>10.069559999999999</v>
      </c>
      <c r="S158" s="11">
        <v>8.3949999999999996</v>
      </c>
      <c r="T158" s="11">
        <v>9.4149999999999991</v>
      </c>
      <c r="U158" s="11">
        <v>9.02</v>
      </c>
      <c r="V158" s="11">
        <v>9.9050000000000011</v>
      </c>
      <c r="W158" s="11">
        <v>9.5350000000000001</v>
      </c>
      <c r="X158" s="11">
        <v>9.16</v>
      </c>
      <c r="Y158" s="11">
        <v>8.8000000000000007</v>
      </c>
      <c r="Z158" s="11">
        <v>10.260000000000002</v>
      </c>
      <c r="AA158" s="11">
        <v>9.5300000000000011</v>
      </c>
      <c r="AB158" s="11">
        <v>10.065000000000001</v>
      </c>
      <c r="AC158" s="11">
        <v>9.504999999999999</v>
      </c>
      <c r="AD158" s="11">
        <v>9.3000000000000007</v>
      </c>
      <c r="AE158" s="11">
        <v>9.48</v>
      </c>
      <c r="AF158" s="151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29"/>
      <c r="B159" s="3" t="s">
        <v>275</v>
      </c>
      <c r="C159" s="28"/>
      <c r="D159" s="23">
        <v>0.1596767568140918</v>
      </c>
      <c r="E159" s="23">
        <v>0.20861447696648441</v>
      </c>
      <c r="F159" s="23">
        <v>0.16362046976313152</v>
      </c>
      <c r="G159" s="23">
        <v>0.147433600873975</v>
      </c>
      <c r="H159" s="23">
        <v>0.59226401770381654</v>
      </c>
      <c r="I159" s="23">
        <v>0.14024977718342388</v>
      </c>
      <c r="J159" s="23">
        <v>0.20222924285737376</v>
      </c>
      <c r="K159" s="23">
        <v>0.18240065789355073</v>
      </c>
      <c r="L159" s="23">
        <v>0.3271085446759226</v>
      </c>
      <c r="M159" s="23">
        <v>0.26303992092456235</v>
      </c>
      <c r="N159" s="23">
        <v>8.837664868005192E-2</v>
      </c>
      <c r="O159" s="23">
        <v>8.0078503149513619E-2</v>
      </c>
      <c r="P159" s="23">
        <v>0.67386695027035282</v>
      </c>
      <c r="Q159" s="23">
        <v>0.21444502014891045</v>
      </c>
      <c r="R159" s="23">
        <v>2.6611003300640101E-2</v>
      </c>
      <c r="S159" s="23">
        <v>0.29714755032923745</v>
      </c>
      <c r="T159" s="23">
        <v>0.33617951553696235</v>
      </c>
      <c r="U159" s="23">
        <v>0.17305105219751352</v>
      </c>
      <c r="V159" s="23">
        <v>6.5319726474218423E-2</v>
      </c>
      <c r="W159" s="23">
        <v>0.14020223488470787</v>
      </c>
      <c r="X159" s="23">
        <v>0.12847827313077712</v>
      </c>
      <c r="Y159" s="23">
        <v>0.20655911179772873</v>
      </c>
      <c r="Z159" s="23">
        <v>0.21997727155322216</v>
      </c>
      <c r="AA159" s="23">
        <v>0.1614930339054908</v>
      </c>
      <c r="AB159" s="23">
        <v>0.18861777929629686</v>
      </c>
      <c r="AC159" s="23">
        <v>7.8900992811666418E-2</v>
      </c>
      <c r="AD159" s="23">
        <v>0.17606816861659039</v>
      </c>
      <c r="AE159" s="23">
        <v>0.2133229164123408</v>
      </c>
      <c r="AF159" s="205"/>
      <c r="AG159" s="206"/>
      <c r="AH159" s="206"/>
      <c r="AI159" s="206"/>
      <c r="AJ159" s="206"/>
      <c r="AK159" s="206"/>
      <c r="AL159" s="206"/>
      <c r="AM159" s="206"/>
      <c r="AN159" s="206"/>
      <c r="AO159" s="206"/>
      <c r="AP159" s="206"/>
      <c r="AQ159" s="206"/>
      <c r="AR159" s="206"/>
      <c r="AS159" s="206"/>
      <c r="AT159" s="206"/>
      <c r="AU159" s="206"/>
      <c r="AV159" s="206"/>
      <c r="AW159" s="206"/>
      <c r="AX159" s="206"/>
      <c r="AY159" s="206"/>
      <c r="AZ159" s="206"/>
      <c r="BA159" s="206"/>
      <c r="BB159" s="206"/>
      <c r="BC159" s="206"/>
      <c r="BD159" s="206"/>
      <c r="BE159" s="206"/>
      <c r="BF159" s="206"/>
      <c r="BG159" s="206"/>
      <c r="BH159" s="206"/>
      <c r="BI159" s="206"/>
      <c r="BJ159" s="206"/>
      <c r="BK159" s="206"/>
      <c r="BL159" s="206"/>
      <c r="BM159" s="56"/>
    </row>
    <row r="160" spans="1:65">
      <c r="A160" s="29"/>
      <c r="B160" s="3" t="s">
        <v>86</v>
      </c>
      <c r="C160" s="28"/>
      <c r="D160" s="13">
        <v>1.7074684385752104E-2</v>
      </c>
      <c r="E160" s="13">
        <v>2.1179134717409585E-2</v>
      </c>
      <c r="F160" s="13">
        <v>1.5597816496398726E-2</v>
      </c>
      <c r="G160" s="13">
        <v>1.5360333482268621E-2</v>
      </c>
      <c r="H160" s="13">
        <v>5.9514053026677262E-2</v>
      </c>
      <c r="I160" s="13">
        <v>1.6846820082092956E-2</v>
      </c>
      <c r="J160" s="13">
        <v>2.0597105027062343E-2</v>
      </c>
      <c r="K160" s="13">
        <v>1.9210179872938462E-2</v>
      </c>
      <c r="L160" s="13">
        <v>3.6144590571925143E-2</v>
      </c>
      <c r="M160" s="13">
        <v>2.4480216000424604E-2</v>
      </c>
      <c r="N160" s="13">
        <v>9.3833239047471945E-3</v>
      </c>
      <c r="O160" s="13">
        <v>7.9276489332433843E-3</v>
      </c>
      <c r="P160" s="13">
        <v>6.4556948772507047E-2</v>
      </c>
      <c r="Q160" s="13">
        <v>2.186726921980732E-2</v>
      </c>
      <c r="R160" s="13">
        <v>2.6442673647313576E-3</v>
      </c>
      <c r="S160" s="13">
        <v>3.4842394019453285E-2</v>
      </c>
      <c r="T160" s="13">
        <v>3.5656303574717593E-2</v>
      </c>
      <c r="U160" s="13">
        <v>1.9199451057416439E-2</v>
      </c>
      <c r="V160" s="13">
        <v>6.5824380054637305E-3</v>
      </c>
      <c r="W160" s="13">
        <v>1.4740028198847857E-2</v>
      </c>
      <c r="X160" s="13">
        <v>1.4092680782169338E-2</v>
      </c>
      <c r="Y160" s="13">
        <v>2.3384050392195703E-2</v>
      </c>
      <c r="Z160" s="13">
        <v>2.1325959433177138E-2</v>
      </c>
      <c r="AA160" s="13">
        <v>1.6981391577864439E-2</v>
      </c>
      <c r="AB160" s="13">
        <v>1.8708987862089289E-2</v>
      </c>
      <c r="AC160" s="13">
        <v>8.2964889656682913E-3</v>
      </c>
      <c r="AD160" s="13">
        <v>1.903439660719896E-2</v>
      </c>
      <c r="AE160" s="13">
        <v>2.2510332368519959E-2</v>
      </c>
      <c r="AF160" s="151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3" t="s">
        <v>276</v>
      </c>
      <c r="C161" s="28"/>
      <c r="D161" s="13">
        <v>-2.5160008844854476E-2</v>
      </c>
      <c r="E161" s="13">
        <v>2.6787443900714525E-2</v>
      </c>
      <c r="F161" s="13">
        <v>9.3498388298568269E-2</v>
      </c>
      <c r="G161" s="13">
        <v>5.5311157770132624E-4</v>
      </c>
      <c r="H161" s="13">
        <v>3.738541921001115E-2</v>
      </c>
      <c r="I161" s="13">
        <v>-0.13218218573873608</v>
      </c>
      <c r="J161" s="13">
        <v>2.3486435197818789E-2</v>
      </c>
      <c r="K161" s="13">
        <v>-1.0218601031747765E-2</v>
      </c>
      <c r="L161" s="13">
        <v>-5.6606460172439976E-2</v>
      </c>
      <c r="M161" s="13">
        <v>0.1200843740825559</v>
      </c>
      <c r="N161" s="13">
        <v>-1.8195226293628575E-2</v>
      </c>
      <c r="O161" s="13">
        <v>5.2969655033681784E-2</v>
      </c>
      <c r="P161" s="13">
        <v>8.8116710854513558E-2</v>
      </c>
      <c r="Q161" s="13">
        <v>2.2270274096751974E-2</v>
      </c>
      <c r="R161" s="13">
        <v>4.9059697093752241E-2</v>
      </c>
      <c r="S161" s="13">
        <v>-0.11098623512014272</v>
      </c>
      <c r="T161" s="13">
        <v>-1.7168093037844057E-2</v>
      </c>
      <c r="U161" s="13">
        <v>-6.0428680775792887E-2</v>
      </c>
      <c r="V161" s="13">
        <v>3.4431885107420346E-2</v>
      </c>
      <c r="W161" s="13">
        <v>-8.4812280302237752E-3</v>
      </c>
      <c r="X161" s="13">
        <v>-4.9656968166343907E-2</v>
      </c>
      <c r="Y161" s="13">
        <v>-7.9192309192252619E-2</v>
      </c>
      <c r="Z161" s="13">
        <v>7.5260150643235546E-2</v>
      </c>
      <c r="AA161" s="13">
        <v>-8.6549653303762408E-3</v>
      </c>
      <c r="AB161" s="13">
        <v>5.0936928621898803E-2</v>
      </c>
      <c r="AC161" s="13">
        <v>-8.6375916003607056E-3</v>
      </c>
      <c r="AD161" s="13">
        <v>-3.5757984154151434E-2</v>
      </c>
      <c r="AE161" s="13">
        <v>-1.2129711333424331E-2</v>
      </c>
      <c r="AF161" s="151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29"/>
      <c r="B162" s="45" t="s">
        <v>277</v>
      </c>
      <c r="C162" s="46"/>
      <c r="D162" s="44">
        <v>0.27</v>
      </c>
      <c r="E162" s="44">
        <v>0.56999999999999995</v>
      </c>
      <c r="F162" s="44">
        <v>1.64</v>
      </c>
      <c r="G162" s="44">
        <v>0.15</v>
      </c>
      <c r="H162" s="44">
        <v>0.74</v>
      </c>
      <c r="I162" s="44">
        <v>1.98</v>
      </c>
      <c r="J162" s="44">
        <v>0.51</v>
      </c>
      <c r="K162" s="44">
        <v>0.03</v>
      </c>
      <c r="L162" s="44">
        <v>0.77</v>
      </c>
      <c r="M162" s="44">
        <v>2.06</v>
      </c>
      <c r="N162" s="44">
        <v>0.15</v>
      </c>
      <c r="O162" s="44">
        <v>0.99</v>
      </c>
      <c r="P162" s="44">
        <v>1.55</v>
      </c>
      <c r="Q162" s="44">
        <v>0.49</v>
      </c>
      <c r="R162" s="44">
        <v>0.92</v>
      </c>
      <c r="S162" s="44">
        <v>1.64</v>
      </c>
      <c r="T162" s="44">
        <v>0.14000000000000001</v>
      </c>
      <c r="U162" s="44">
        <v>0.83</v>
      </c>
      <c r="V162" s="44">
        <v>0.69</v>
      </c>
      <c r="W162" s="44">
        <v>0</v>
      </c>
      <c r="X162" s="44">
        <v>0.66</v>
      </c>
      <c r="Y162" s="44">
        <v>1.1299999999999999</v>
      </c>
      <c r="Z162" s="44">
        <v>1.34</v>
      </c>
      <c r="AA162" s="44">
        <v>0</v>
      </c>
      <c r="AB162" s="44">
        <v>0.95</v>
      </c>
      <c r="AC162" s="44">
        <v>0</v>
      </c>
      <c r="AD162" s="44">
        <v>0.44</v>
      </c>
      <c r="AE162" s="44">
        <v>0.06</v>
      </c>
      <c r="AF162" s="151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3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BM163" s="55"/>
    </row>
    <row r="164" spans="1:65" ht="15">
      <c r="B164" s="8" t="s">
        <v>542</v>
      </c>
      <c r="BM164" s="27" t="s">
        <v>66</v>
      </c>
    </row>
    <row r="165" spans="1:65" ht="15">
      <c r="A165" s="24" t="s">
        <v>22</v>
      </c>
      <c r="B165" s="18" t="s">
        <v>110</v>
      </c>
      <c r="C165" s="15" t="s">
        <v>111</v>
      </c>
      <c r="D165" s="16" t="s">
        <v>234</v>
      </c>
      <c r="E165" s="17" t="s">
        <v>234</v>
      </c>
      <c r="F165" s="17" t="s">
        <v>234</v>
      </c>
      <c r="G165" s="17" t="s">
        <v>234</v>
      </c>
      <c r="H165" s="17" t="s">
        <v>234</v>
      </c>
      <c r="I165" s="17" t="s">
        <v>234</v>
      </c>
      <c r="J165" s="17" t="s">
        <v>234</v>
      </c>
      <c r="K165" s="17" t="s">
        <v>234</v>
      </c>
      <c r="L165" s="17" t="s">
        <v>234</v>
      </c>
      <c r="M165" s="17" t="s">
        <v>234</v>
      </c>
      <c r="N165" s="17" t="s">
        <v>234</v>
      </c>
      <c r="O165" s="17" t="s">
        <v>234</v>
      </c>
      <c r="P165" s="17" t="s">
        <v>234</v>
      </c>
      <c r="Q165" s="17" t="s">
        <v>234</v>
      </c>
      <c r="R165" s="17" t="s">
        <v>234</v>
      </c>
      <c r="S165" s="17" t="s">
        <v>234</v>
      </c>
      <c r="T165" s="17" t="s">
        <v>234</v>
      </c>
      <c r="U165" s="17" t="s">
        <v>234</v>
      </c>
      <c r="V165" s="17" t="s">
        <v>234</v>
      </c>
      <c r="W165" s="17" t="s">
        <v>234</v>
      </c>
      <c r="X165" s="17" t="s">
        <v>234</v>
      </c>
      <c r="Y165" s="17" t="s">
        <v>234</v>
      </c>
      <c r="Z165" s="17" t="s">
        <v>234</v>
      </c>
      <c r="AA165" s="17" t="s">
        <v>234</v>
      </c>
      <c r="AB165" s="17" t="s">
        <v>234</v>
      </c>
      <c r="AC165" s="17" t="s">
        <v>234</v>
      </c>
      <c r="AD165" s="151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>
        <v>1</v>
      </c>
    </row>
    <row r="166" spans="1:65">
      <c r="A166" s="29"/>
      <c r="B166" s="19" t="s">
        <v>235</v>
      </c>
      <c r="C166" s="9" t="s">
        <v>235</v>
      </c>
      <c r="D166" s="149" t="s">
        <v>237</v>
      </c>
      <c r="E166" s="150" t="s">
        <v>238</v>
      </c>
      <c r="F166" s="150" t="s">
        <v>239</v>
      </c>
      <c r="G166" s="150" t="s">
        <v>240</v>
      </c>
      <c r="H166" s="150" t="s">
        <v>241</v>
      </c>
      <c r="I166" s="150" t="s">
        <v>242</v>
      </c>
      <c r="J166" s="150" t="s">
        <v>243</v>
      </c>
      <c r="K166" s="150" t="s">
        <v>244</v>
      </c>
      <c r="L166" s="150" t="s">
        <v>245</v>
      </c>
      <c r="M166" s="150" t="s">
        <v>246</v>
      </c>
      <c r="N166" s="150" t="s">
        <v>247</v>
      </c>
      <c r="O166" s="150" t="s">
        <v>248</v>
      </c>
      <c r="P166" s="150" t="s">
        <v>250</v>
      </c>
      <c r="Q166" s="150" t="s">
        <v>251</v>
      </c>
      <c r="R166" s="150" t="s">
        <v>253</v>
      </c>
      <c r="S166" s="150" t="s">
        <v>254</v>
      </c>
      <c r="T166" s="150" t="s">
        <v>255</v>
      </c>
      <c r="U166" s="150" t="s">
        <v>256</v>
      </c>
      <c r="V166" s="150" t="s">
        <v>279</v>
      </c>
      <c r="W166" s="150" t="s">
        <v>257</v>
      </c>
      <c r="X166" s="150" t="s">
        <v>258</v>
      </c>
      <c r="Y166" s="150" t="s">
        <v>259</v>
      </c>
      <c r="Z166" s="150" t="s">
        <v>261</v>
      </c>
      <c r="AA166" s="150" t="s">
        <v>263</v>
      </c>
      <c r="AB166" s="150" t="s">
        <v>264</v>
      </c>
      <c r="AC166" s="150" t="s">
        <v>265</v>
      </c>
      <c r="AD166" s="151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 t="s">
        <v>3</v>
      </c>
    </row>
    <row r="167" spans="1:65">
      <c r="A167" s="29"/>
      <c r="B167" s="19"/>
      <c r="C167" s="9"/>
      <c r="D167" s="10" t="s">
        <v>281</v>
      </c>
      <c r="E167" s="11" t="s">
        <v>281</v>
      </c>
      <c r="F167" s="11" t="s">
        <v>281</v>
      </c>
      <c r="G167" s="11" t="s">
        <v>281</v>
      </c>
      <c r="H167" s="11" t="s">
        <v>281</v>
      </c>
      <c r="I167" s="11" t="s">
        <v>308</v>
      </c>
      <c r="J167" s="11" t="s">
        <v>281</v>
      </c>
      <c r="K167" s="11" t="s">
        <v>307</v>
      </c>
      <c r="L167" s="11" t="s">
        <v>281</v>
      </c>
      <c r="M167" s="11" t="s">
        <v>281</v>
      </c>
      <c r="N167" s="11" t="s">
        <v>307</v>
      </c>
      <c r="O167" s="11" t="s">
        <v>308</v>
      </c>
      <c r="P167" s="11" t="s">
        <v>307</v>
      </c>
      <c r="Q167" s="11" t="s">
        <v>281</v>
      </c>
      <c r="R167" s="11" t="s">
        <v>281</v>
      </c>
      <c r="S167" s="11" t="s">
        <v>281</v>
      </c>
      <c r="T167" s="11" t="s">
        <v>281</v>
      </c>
      <c r="U167" s="11" t="s">
        <v>281</v>
      </c>
      <c r="V167" s="11" t="s">
        <v>281</v>
      </c>
      <c r="W167" s="11" t="s">
        <v>281</v>
      </c>
      <c r="X167" s="11" t="s">
        <v>307</v>
      </c>
      <c r="Y167" s="11" t="s">
        <v>307</v>
      </c>
      <c r="Z167" s="11" t="s">
        <v>307</v>
      </c>
      <c r="AA167" s="11" t="s">
        <v>281</v>
      </c>
      <c r="AB167" s="11" t="s">
        <v>281</v>
      </c>
      <c r="AC167" s="11" t="s">
        <v>307</v>
      </c>
      <c r="AD167" s="151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/>
      <c r="C168" s="9"/>
      <c r="D168" s="25" t="s">
        <v>309</v>
      </c>
      <c r="E168" s="25" t="s">
        <v>116</v>
      </c>
      <c r="F168" s="25" t="s">
        <v>310</v>
      </c>
      <c r="G168" s="25" t="s">
        <v>310</v>
      </c>
      <c r="H168" s="25" t="s">
        <v>309</v>
      </c>
      <c r="I168" s="25" t="s">
        <v>309</v>
      </c>
      <c r="J168" s="25" t="s">
        <v>311</v>
      </c>
      <c r="K168" s="25" t="s">
        <v>312</v>
      </c>
      <c r="L168" s="25" t="s">
        <v>312</v>
      </c>
      <c r="M168" s="25" t="s">
        <v>313</v>
      </c>
      <c r="N168" s="25" t="s">
        <v>312</v>
      </c>
      <c r="O168" s="25" t="s">
        <v>311</v>
      </c>
      <c r="P168" s="25" t="s">
        <v>309</v>
      </c>
      <c r="Q168" s="25" t="s">
        <v>311</v>
      </c>
      <c r="R168" s="25" t="s">
        <v>309</v>
      </c>
      <c r="S168" s="25" t="s">
        <v>309</v>
      </c>
      <c r="T168" s="25" t="s">
        <v>309</v>
      </c>
      <c r="U168" s="25" t="s">
        <v>309</v>
      </c>
      <c r="V168" s="25" t="s">
        <v>309</v>
      </c>
      <c r="W168" s="25" t="s">
        <v>313</v>
      </c>
      <c r="X168" s="25" t="s">
        <v>311</v>
      </c>
      <c r="Y168" s="25" t="s">
        <v>311</v>
      </c>
      <c r="Z168" s="25" t="s">
        <v>310</v>
      </c>
      <c r="AA168" s="25" t="s">
        <v>309</v>
      </c>
      <c r="AB168" s="25" t="s">
        <v>270</v>
      </c>
      <c r="AC168" s="25" t="s">
        <v>311</v>
      </c>
      <c r="AD168" s="151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8">
        <v>1</v>
      </c>
      <c r="C169" s="14">
        <v>1</v>
      </c>
      <c r="D169" s="212">
        <v>33.75</v>
      </c>
      <c r="E169" s="212">
        <v>37.191000000000003</v>
      </c>
      <c r="F169" s="212">
        <v>35.379912139313475</v>
      </c>
      <c r="G169" s="212">
        <v>33.14</v>
      </c>
      <c r="H169" s="234">
        <v>31.5</v>
      </c>
      <c r="I169" s="212">
        <v>29</v>
      </c>
      <c r="J169" s="212">
        <v>39.43</v>
      </c>
      <c r="K169" s="212">
        <v>50.2</v>
      </c>
      <c r="L169" s="219">
        <v>54.1</v>
      </c>
      <c r="M169" s="212">
        <v>31.93</v>
      </c>
      <c r="N169" s="212">
        <v>42.23609111449214</v>
      </c>
      <c r="O169" s="212">
        <v>47.368000000000002</v>
      </c>
      <c r="P169" s="212">
        <v>41.2</v>
      </c>
      <c r="Q169" s="212">
        <v>45.563499999999998</v>
      </c>
      <c r="R169" s="212">
        <v>39.299999999999997</v>
      </c>
      <c r="S169" s="212">
        <v>38.9</v>
      </c>
      <c r="T169" s="212">
        <v>35.9</v>
      </c>
      <c r="U169" s="212">
        <v>39.1</v>
      </c>
      <c r="V169" s="212">
        <v>36.1</v>
      </c>
      <c r="W169" s="212">
        <v>34.35</v>
      </c>
      <c r="X169" s="212">
        <v>37</v>
      </c>
      <c r="Y169" s="212">
        <v>37.65</v>
      </c>
      <c r="Z169" s="219">
        <v>75.2</v>
      </c>
      <c r="AA169" s="212">
        <v>34.909999999999997</v>
      </c>
      <c r="AB169" s="212">
        <v>43.2</v>
      </c>
      <c r="AC169" s="212">
        <v>41.71</v>
      </c>
      <c r="AD169" s="213"/>
      <c r="AE169" s="214"/>
      <c r="AF169" s="214"/>
      <c r="AG169" s="214"/>
      <c r="AH169" s="214"/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  <c r="BI169" s="214"/>
      <c r="BJ169" s="214"/>
      <c r="BK169" s="214"/>
      <c r="BL169" s="214"/>
      <c r="BM169" s="215">
        <v>1</v>
      </c>
    </row>
    <row r="170" spans="1:65">
      <c r="A170" s="29"/>
      <c r="B170" s="19">
        <v>1</v>
      </c>
      <c r="C170" s="9">
        <v>2</v>
      </c>
      <c r="D170" s="216">
        <v>33.58</v>
      </c>
      <c r="E170" s="216">
        <v>38.256</v>
      </c>
      <c r="F170" s="216">
        <v>35.53702916364113</v>
      </c>
      <c r="G170" s="216">
        <v>31.730000000000004</v>
      </c>
      <c r="H170" s="216">
        <v>46.6</v>
      </c>
      <c r="I170" s="216">
        <v>30.4</v>
      </c>
      <c r="J170" s="216">
        <v>41.19</v>
      </c>
      <c r="K170" s="216">
        <v>49.9</v>
      </c>
      <c r="L170" s="220">
        <v>53.3</v>
      </c>
      <c r="M170" s="216">
        <v>34.049999999999997</v>
      </c>
      <c r="N170" s="216">
        <v>41.614590711563842</v>
      </c>
      <c r="O170" s="216">
        <v>46.825000000000003</v>
      </c>
      <c r="P170" s="216">
        <v>42.2</v>
      </c>
      <c r="Q170" s="216">
        <v>45.376400000000004</v>
      </c>
      <c r="R170" s="216">
        <v>37.6</v>
      </c>
      <c r="S170" s="216">
        <v>39.6</v>
      </c>
      <c r="T170" s="216">
        <v>35.4</v>
      </c>
      <c r="U170" s="216">
        <v>38.9</v>
      </c>
      <c r="V170" s="216">
        <v>34.5</v>
      </c>
      <c r="W170" s="216">
        <v>33.090000000000003</v>
      </c>
      <c r="X170" s="216">
        <v>36</v>
      </c>
      <c r="Y170" s="216">
        <v>36.520000000000003</v>
      </c>
      <c r="Z170" s="220">
        <v>76.599999999999994</v>
      </c>
      <c r="AA170" s="216">
        <v>34.104999999999997</v>
      </c>
      <c r="AB170" s="216">
        <v>42.4</v>
      </c>
      <c r="AC170" s="216">
        <v>40.89</v>
      </c>
      <c r="AD170" s="213"/>
      <c r="AE170" s="214"/>
      <c r="AF170" s="214"/>
      <c r="AG170" s="214"/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  <c r="BI170" s="214"/>
      <c r="BJ170" s="214"/>
      <c r="BK170" s="214"/>
      <c r="BL170" s="214"/>
      <c r="BM170" s="215">
        <v>24</v>
      </c>
    </row>
    <row r="171" spans="1:65">
      <c r="A171" s="29"/>
      <c r="B171" s="19">
        <v>1</v>
      </c>
      <c r="C171" s="9">
        <v>3</v>
      </c>
      <c r="D171" s="216">
        <v>34.04</v>
      </c>
      <c r="E171" s="216">
        <v>37.017000000000003</v>
      </c>
      <c r="F171" s="216">
        <v>35.796548180321054</v>
      </c>
      <c r="G171" s="216">
        <v>32.61</v>
      </c>
      <c r="H171" s="216">
        <v>46.2</v>
      </c>
      <c r="I171" s="216">
        <v>29.6</v>
      </c>
      <c r="J171" s="216">
        <v>38.17</v>
      </c>
      <c r="K171" s="216">
        <v>49.1</v>
      </c>
      <c r="L171" s="220">
        <v>54.9</v>
      </c>
      <c r="M171" s="216">
        <v>32.39</v>
      </c>
      <c r="N171" s="216">
        <v>39.346737646786046</v>
      </c>
      <c r="O171" s="216">
        <v>47.274000000000001</v>
      </c>
      <c r="P171" s="216">
        <v>42.2</v>
      </c>
      <c r="Q171" s="216">
        <v>45.73940000000001</v>
      </c>
      <c r="R171" s="216">
        <v>34.6</v>
      </c>
      <c r="S171" s="216">
        <v>35.299999999999997</v>
      </c>
      <c r="T171" s="216">
        <v>34.700000000000003</v>
      </c>
      <c r="U171" s="216">
        <v>39.1</v>
      </c>
      <c r="V171" s="216">
        <v>35.700000000000003</v>
      </c>
      <c r="W171" s="216">
        <v>34.409999999999997</v>
      </c>
      <c r="X171" s="216">
        <v>36</v>
      </c>
      <c r="Y171" s="216">
        <v>36.33</v>
      </c>
      <c r="Z171" s="220">
        <v>75.099999999999994</v>
      </c>
      <c r="AA171" s="216">
        <v>34.161999999999999</v>
      </c>
      <c r="AB171" s="216">
        <v>45</v>
      </c>
      <c r="AC171" s="216">
        <v>41.16</v>
      </c>
      <c r="AD171" s="213"/>
      <c r="AE171" s="214"/>
      <c r="AF171" s="214"/>
      <c r="AG171" s="214"/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  <c r="BI171" s="214"/>
      <c r="BJ171" s="214"/>
      <c r="BK171" s="214"/>
      <c r="BL171" s="214"/>
      <c r="BM171" s="215">
        <v>16</v>
      </c>
    </row>
    <row r="172" spans="1:65">
      <c r="A172" s="29"/>
      <c r="B172" s="19">
        <v>1</v>
      </c>
      <c r="C172" s="9">
        <v>4</v>
      </c>
      <c r="D172" s="216">
        <v>34.049999999999997</v>
      </c>
      <c r="E172" s="216">
        <v>37.548000000000002</v>
      </c>
      <c r="F172" s="216">
        <v>35.066165245449582</v>
      </c>
      <c r="G172" s="216">
        <v>33.450000000000003</v>
      </c>
      <c r="H172" s="216">
        <v>38.1</v>
      </c>
      <c r="I172" s="216">
        <v>30.4</v>
      </c>
      <c r="J172" s="216">
        <v>39.53</v>
      </c>
      <c r="K172" s="216">
        <v>49.6</v>
      </c>
      <c r="L172" s="220">
        <v>53.2</v>
      </c>
      <c r="M172" s="216">
        <v>33.090000000000003</v>
      </c>
      <c r="N172" s="216">
        <v>40.189832104356839</v>
      </c>
      <c r="O172" s="216">
        <v>48.066000000000003</v>
      </c>
      <c r="P172" s="216">
        <v>42</v>
      </c>
      <c r="Q172" s="216">
        <v>45.41490000000001</v>
      </c>
      <c r="R172" s="216">
        <v>34.5</v>
      </c>
      <c r="S172" s="216">
        <v>37.1</v>
      </c>
      <c r="T172" s="216">
        <v>36.1</v>
      </c>
      <c r="U172" s="216">
        <v>39.6</v>
      </c>
      <c r="V172" s="216">
        <v>34.1</v>
      </c>
      <c r="W172" s="216">
        <v>35.03</v>
      </c>
      <c r="X172" s="216">
        <v>36</v>
      </c>
      <c r="Y172" s="216">
        <v>37.21</v>
      </c>
      <c r="Z172" s="220">
        <v>74</v>
      </c>
      <c r="AA172" s="216">
        <v>34.075000000000003</v>
      </c>
      <c r="AB172" s="216">
        <v>44.8</v>
      </c>
      <c r="AC172" s="216">
        <v>40.1</v>
      </c>
      <c r="AD172" s="213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  <c r="BI172" s="214"/>
      <c r="BJ172" s="214"/>
      <c r="BK172" s="214"/>
      <c r="BL172" s="214"/>
      <c r="BM172" s="215">
        <v>38.328327396830993</v>
      </c>
    </row>
    <row r="173" spans="1:65">
      <c r="A173" s="29"/>
      <c r="B173" s="19">
        <v>1</v>
      </c>
      <c r="C173" s="9">
        <v>5</v>
      </c>
      <c r="D173" s="231">
        <v>32.67</v>
      </c>
      <c r="E173" s="216">
        <v>38.738</v>
      </c>
      <c r="F173" s="216">
        <v>35.739793028695367</v>
      </c>
      <c r="G173" s="216">
        <v>31.959999999999997</v>
      </c>
      <c r="H173" s="216">
        <v>44.3</v>
      </c>
      <c r="I173" s="216">
        <v>29.6</v>
      </c>
      <c r="J173" s="216">
        <v>40.03</v>
      </c>
      <c r="K173" s="216">
        <v>49.8</v>
      </c>
      <c r="L173" s="220">
        <v>53</v>
      </c>
      <c r="M173" s="216">
        <v>33.4</v>
      </c>
      <c r="N173" s="216">
        <v>41.401187839800343</v>
      </c>
      <c r="O173" s="216">
        <v>47.02</v>
      </c>
      <c r="P173" s="216">
        <v>40.6</v>
      </c>
      <c r="Q173" s="216">
        <v>45.156300000000002</v>
      </c>
      <c r="R173" s="216">
        <v>36.200000000000003</v>
      </c>
      <c r="S173" s="216">
        <v>36.1</v>
      </c>
      <c r="T173" s="216">
        <v>36.200000000000003</v>
      </c>
      <c r="U173" s="216">
        <v>39.200000000000003</v>
      </c>
      <c r="V173" s="216">
        <v>34.700000000000003</v>
      </c>
      <c r="W173" s="216">
        <v>33.08</v>
      </c>
      <c r="X173" s="216">
        <v>37</v>
      </c>
      <c r="Y173" s="216">
        <v>37.49</v>
      </c>
      <c r="Z173" s="220">
        <v>74.8</v>
      </c>
      <c r="AA173" s="216">
        <v>34.162999999999997</v>
      </c>
      <c r="AB173" s="216">
        <v>41</v>
      </c>
      <c r="AC173" s="216">
        <v>40.57</v>
      </c>
      <c r="AD173" s="213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  <c r="BI173" s="214"/>
      <c r="BJ173" s="214"/>
      <c r="BK173" s="214"/>
      <c r="BL173" s="214"/>
      <c r="BM173" s="215">
        <v>81</v>
      </c>
    </row>
    <row r="174" spans="1:65">
      <c r="A174" s="29"/>
      <c r="B174" s="19">
        <v>1</v>
      </c>
      <c r="C174" s="9">
        <v>6</v>
      </c>
      <c r="D174" s="216">
        <v>33.64</v>
      </c>
      <c r="E174" s="216">
        <v>38.186</v>
      </c>
      <c r="F174" s="216">
        <v>35.182986312037904</v>
      </c>
      <c r="G174" s="216">
        <v>32.6</v>
      </c>
      <c r="H174" s="216">
        <v>44</v>
      </c>
      <c r="I174" s="216">
        <v>29.8</v>
      </c>
      <c r="J174" s="216">
        <v>40.479999999999997</v>
      </c>
      <c r="K174" s="216">
        <v>49.4</v>
      </c>
      <c r="L174" s="220">
        <v>54.9</v>
      </c>
      <c r="M174" s="216">
        <v>31.99</v>
      </c>
      <c r="N174" s="216">
        <v>40.356171657204555</v>
      </c>
      <c r="O174" s="216">
        <v>46.796999999999997</v>
      </c>
      <c r="P174" s="216">
        <v>41.6</v>
      </c>
      <c r="Q174" s="216">
        <v>45.0916</v>
      </c>
      <c r="R174" s="216">
        <v>35.299999999999997</v>
      </c>
      <c r="S174" s="216">
        <v>34.9</v>
      </c>
      <c r="T174" s="216">
        <v>35.700000000000003</v>
      </c>
      <c r="U174" s="216">
        <v>39.9</v>
      </c>
      <c r="V174" s="216">
        <v>36</v>
      </c>
      <c r="W174" s="216">
        <v>32.979999999999997</v>
      </c>
      <c r="X174" s="216">
        <v>34</v>
      </c>
      <c r="Y174" s="216">
        <v>37.18</v>
      </c>
      <c r="Z174" s="220">
        <v>73.7</v>
      </c>
      <c r="AA174" s="216">
        <v>35.036999999999999</v>
      </c>
      <c r="AB174" s="216">
        <v>43</v>
      </c>
      <c r="AC174" s="216">
        <v>43.22</v>
      </c>
      <c r="AD174" s="213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  <c r="BI174" s="214"/>
      <c r="BJ174" s="214"/>
      <c r="BK174" s="214"/>
      <c r="BL174" s="214"/>
      <c r="BM174" s="217"/>
    </row>
    <row r="175" spans="1:65">
      <c r="A175" s="29"/>
      <c r="B175" s="20" t="s">
        <v>273</v>
      </c>
      <c r="C175" s="12"/>
      <c r="D175" s="218">
        <v>33.62166666666667</v>
      </c>
      <c r="E175" s="218">
        <v>37.82266666666667</v>
      </c>
      <c r="F175" s="218">
        <v>35.450405678243087</v>
      </c>
      <c r="G175" s="218">
        <v>32.581666666666671</v>
      </c>
      <c r="H175" s="218">
        <v>41.783333333333331</v>
      </c>
      <c r="I175" s="218">
        <v>29.8</v>
      </c>
      <c r="J175" s="218">
        <v>39.805</v>
      </c>
      <c r="K175" s="218">
        <v>49.666666666666657</v>
      </c>
      <c r="L175" s="218">
        <v>53.9</v>
      </c>
      <c r="M175" s="218">
        <v>32.80833333333333</v>
      </c>
      <c r="N175" s="218">
        <v>40.857435179033963</v>
      </c>
      <c r="O175" s="218">
        <v>47.225000000000001</v>
      </c>
      <c r="P175" s="218">
        <v>41.633333333333333</v>
      </c>
      <c r="Q175" s="218">
        <v>45.390350000000012</v>
      </c>
      <c r="R175" s="218">
        <v>36.25</v>
      </c>
      <c r="S175" s="218">
        <v>36.983333333333334</v>
      </c>
      <c r="T175" s="218">
        <v>35.666666666666664</v>
      </c>
      <c r="U175" s="218">
        <v>39.299999999999997</v>
      </c>
      <c r="V175" s="218">
        <v>35.183333333333337</v>
      </c>
      <c r="W175" s="218">
        <v>33.823333333333331</v>
      </c>
      <c r="X175" s="218">
        <v>36</v>
      </c>
      <c r="Y175" s="218">
        <v>37.06333333333334</v>
      </c>
      <c r="Z175" s="218">
        <v>74.899999999999991</v>
      </c>
      <c r="AA175" s="218">
        <v>34.408666666666669</v>
      </c>
      <c r="AB175" s="218">
        <v>43.233333333333327</v>
      </c>
      <c r="AC175" s="218">
        <v>41.274999999999999</v>
      </c>
      <c r="AD175" s="213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  <c r="BI175" s="214"/>
      <c r="BJ175" s="214"/>
      <c r="BK175" s="214"/>
      <c r="BL175" s="214"/>
      <c r="BM175" s="217"/>
    </row>
    <row r="176" spans="1:65">
      <c r="A176" s="29"/>
      <c r="B176" s="3" t="s">
        <v>274</v>
      </c>
      <c r="C176" s="28"/>
      <c r="D176" s="216">
        <v>33.695</v>
      </c>
      <c r="E176" s="216">
        <v>37.867000000000004</v>
      </c>
      <c r="F176" s="216">
        <v>35.458470651477299</v>
      </c>
      <c r="G176" s="216">
        <v>32.605000000000004</v>
      </c>
      <c r="H176" s="216">
        <v>44.15</v>
      </c>
      <c r="I176" s="216">
        <v>29.700000000000003</v>
      </c>
      <c r="J176" s="216">
        <v>39.78</v>
      </c>
      <c r="K176" s="216">
        <v>49.7</v>
      </c>
      <c r="L176" s="216">
        <v>53.7</v>
      </c>
      <c r="M176" s="216">
        <v>32.74</v>
      </c>
      <c r="N176" s="216">
        <v>40.878679748502449</v>
      </c>
      <c r="O176" s="216">
        <v>47.147000000000006</v>
      </c>
      <c r="P176" s="216">
        <v>41.8</v>
      </c>
      <c r="Q176" s="216">
        <v>45.395650000000003</v>
      </c>
      <c r="R176" s="216">
        <v>35.75</v>
      </c>
      <c r="S176" s="216">
        <v>36.6</v>
      </c>
      <c r="T176" s="216">
        <v>35.799999999999997</v>
      </c>
      <c r="U176" s="216">
        <v>39.150000000000006</v>
      </c>
      <c r="V176" s="216">
        <v>35.200000000000003</v>
      </c>
      <c r="W176" s="216">
        <v>33.72</v>
      </c>
      <c r="X176" s="216">
        <v>36</v>
      </c>
      <c r="Y176" s="216">
        <v>37.195</v>
      </c>
      <c r="Z176" s="216">
        <v>74.949999999999989</v>
      </c>
      <c r="AA176" s="216">
        <v>34.162499999999994</v>
      </c>
      <c r="AB176" s="216">
        <v>43.1</v>
      </c>
      <c r="AC176" s="216">
        <v>41.024999999999999</v>
      </c>
      <c r="AD176" s="213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  <c r="BI176" s="214"/>
      <c r="BJ176" s="214"/>
      <c r="BK176" s="214"/>
      <c r="BL176" s="214"/>
      <c r="BM176" s="217"/>
    </row>
    <row r="177" spans="1:65">
      <c r="A177" s="29"/>
      <c r="B177" s="3" t="s">
        <v>275</v>
      </c>
      <c r="C177" s="28"/>
      <c r="D177" s="216">
        <v>0.50649448828853549</v>
      </c>
      <c r="E177" s="216">
        <v>0.67545056567202966</v>
      </c>
      <c r="F177" s="216">
        <v>0.29502083493029185</v>
      </c>
      <c r="G177" s="216">
        <v>0.6601035272339234</v>
      </c>
      <c r="H177" s="216">
        <v>5.8867365039270316</v>
      </c>
      <c r="I177" s="216">
        <v>0.53665631459994867</v>
      </c>
      <c r="J177" s="216">
        <v>1.0309170674695403</v>
      </c>
      <c r="K177" s="216">
        <v>0.38815804341359045</v>
      </c>
      <c r="L177" s="216">
        <v>0.86023252670426198</v>
      </c>
      <c r="M177" s="216">
        <v>0.84702813806075283</v>
      </c>
      <c r="N177" s="216">
        <v>1.0722695241850624</v>
      </c>
      <c r="O177" s="216">
        <v>0.47230075164030894</v>
      </c>
      <c r="P177" s="216">
        <v>0.63770421565696656</v>
      </c>
      <c r="Q177" s="216">
        <v>0.24357548932518078</v>
      </c>
      <c r="R177" s="216">
        <v>1.8875910574062376</v>
      </c>
      <c r="S177" s="216">
        <v>1.9229317893952114</v>
      </c>
      <c r="T177" s="216">
        <v>0.55377492419453822</v>
      </c>
      <c r="U177" s="216">
        <v>0.37416573867739378</v>
      </c>
      <c r="V177" s="216">
        <v>0.85420528367990478</v>
      </c>
      <c r="W177" s="216">
        <v>0.88081023306196171</v>
      </c>
      <c r="X177" s="216">
        <v>1.0954451150103321</v>
      </c>
      <c r="Y177" s="216">
        <v>0.52807827702592203</v>
      </c>
      <c r="Z177" s="216">
        <v>1.0276186062932078</v>
      </c>
      <c r="AA177" s="216">
        <v>0.44065436190586627</v>
      </c>
      <c r="AB177" s="216">
        <v>1.5042162965034866</v>
      </c>
      <c r="AC177" s="216">
        <v>1.0964807339848697</v>
      </c>
      <c r="AD177" s="213"/>
      <c r="AE177" s="214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  <c r="BI177" s="214"/>
      <c r="BJ177" s="214"/>
      <c r="BK177" s="214"/>
      <c r="BL177" s="214"/>
      <c r="BM177" s="217"/>
    </row>
    <row r="178" spans="1:65">
      <c r="A178" s="29"/>
      <c r="B178" s="3" t="s">
        <v>86</v>
      </c>
      <c r="C178" s="28"/>
      <c r="D178" s="13">
        <v>1.5064526494478822E-2</v>
      </c>
      <c r="E178" s="13">
        <v>1.7858353870836612E-2</v>
      </c>
      <c r="F178" s="13">
        <v>8.3220721818524756E-3</v>
      </c>
      <c r="G178" s="13">
        <v>2.025996809761901E-2</v>
      </c>
      <c r="H178" s="13">
        <v>0.1408871919567698</v>
      </c>
      <c r="I178" s="13">
        <v>1.8008601161072103E-2</v>
      </c>
      <c r="J178" s="13">
        <v>2.5899185214659975E-2</v>
      </c>
      <c r="K178" s="13">
        <v>7.8152626190655817E-3</v>
      </c>
      <c r="L178" s="13">
        <v>1.5959787137370354E-2</v>
      </c>
      <c r="M178" s="13">
        <v>2.5817469283030314E-2</v>
      </c>
      <c r="N178" s="13">
        <v>2.6244171213549366E-2</v>
      </c>
      <c r="O178" s="13">
        <v>1.0001074677401989E-2</v>
      </c>
      <c r="P178" s="13">
        <v>1.5317154899686948E-2</v>
      </c>
      <c r="Q178" s="13">
        <v>5.36623950520718E-3</v>
      </c>
      <c r="R178" s="13">
        <v>5.207147744568931E-2</v>
      </c>
      <c r="S178" s="13">
        <v>5.1994550411767766E-2</v>
      </c>
      <c r="T178" s="13">
        <v>1.5526399743772101E-2</v>
      </c>
      <c r="U178" s="13">
        <v>9.5207567093484428E-3</v>
      </c>
      <c r="V178" s="13">
        <v>2.4278691151489475E-2</v>
      </c>
      <c r="W178" s="13">
        <v>2.6041496986162267E-2</v>
      </c>
      <c r="X178" s="13">
        <v>3.0429030972509225E-2</v>
      </c>
      <c r="Y178" s="13">
        <v>1.4247997401544796E-2</v>
      </c>
      <c r="Z178" s="13">
        <v>1.371987458335391E-2</v>
      </c>
      <c r="AA178" s="13">
        <v>1.2806493380714148E-2</v>
      </c>
      <c r="AB178" s="13">
        <v>3.4792975246803859E-2</v>
      </c>
      <c r="AC178" s="13">
        <v>2.6565250974799993E-2</v>
      </c>
      <c r="AD178" s="151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29"/>
      <c r="B179" s="3" t="s">
        <v>276</v>
      </c>
      <c r="C179" s="28"/>
      <c r="D179" s="13">
        <v>-0.12279849004194932</v>
      </c>
      <c r="E179" s="13">
        <v>-1.3192872335100359E-2</v>
      </c>
      <c r="F179" s="13">
        <v>-7.5086024203233404E-2</v>
      </c>
      <c r="G179" s="13">
        <v>-0.14993246824121675</v>
      </c>
      <c r="H179" s="13">
        <v>9.0142361307109953E-2</v>
      </c>
      <c r="I179" s="13">
        <v>-0.22250716313637309</v>
      </c>
      <c r="J179" s="13">
        <v>3.8526925213310914E-2</v>
      </c>
      <c r="K179" s="13">
        <v>0.2958213947727113</v>
      </c>
      <c r="L179" s="13">
        <v>0.4062706009043453</v>
      </c>
      <c r="M179" s="13">
        <v>-0.14401865247983814</v>
      </c>
      <c r="N179" s="13">
        <v>6.5985341755666616E-2</v>
      </c>
      <c r="O179" s="13">
        <v>0.2321174235196235</v>
      </c>
      <c r="P179" s="13">
        <v>8.6228806759138577E-2</v>
      </c>
      <c r="Q179" s="13">
        <v>0.18425073784338708</v>
      </c>
      <c r="R179" s="13">
        <v>-5.4224317573608238E-2</v>
      </c>
      <c r="S179" s="13">
        <v>-3.5091384227970868E-2</v>
      </c>
      <c r="T179" s="13">
        <v>-6.9443696371274344E-2</v>
      </c>
      <c r="U179" s="13">
        <v>2.5351291568474377E-2</v>
      </c>
      <c r="V179" s="13">
        <v>-8.205403880362605E-2</v>
      </c>
      <c r="W179" s="13">
        <v>-0.11753693337189919</v>
      </c>
      <c r="X179" s="13">
        <v>-6.074690848689368E-2</v>
      </c>
      <c r="Y179" s="13">
        <v>-3.3004155135719415E-2</v>
      </c>
      <c r="Z179" s="13">
        <v>0.95416823762032377</v>
      </c>
      <c r="AA179" s="13">
        <v>-0.10226537384692669</v>
      </c>
      <c r="AB179" s="13">
        <v>0.12797338860416541</v>
      </c>
      <c r="AC179" s="13">
        <v>7.6879759783429424E-2</v>
      </c>
      <c r="AD179" s="151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45" t="s">
        <v>277</v>
      </c>
      <c r="C180" s="46"/>
      <c r="D180" s="44">
        <v>0.69</v>
      </c>
      <c r="E180" s="44">
        <v>7.0000000000000007E-2</v>
      </c>
      <c r="F180" s="44">
        <v>0.36</v>
      </c>
      <c r="G180" s="44">
        <v>0.88</v>
      </c>
      <c r="H180" s="44">
        <v>0.79</v>
      </c>
      <c r="I180" s="44">
        <v>1.39</v>
      </c>
      <c r="J180" s="44">
        <v>0.43</v>
      </c>
      <c r="K180" s="44">
        <v>2.2200000000000002</v>
      </c>
      <c r="L180" s="44">
        <v>2.98</v>
      </c>
      <c r="M180" s="44">
        <v>0.84</v>
      </c>
      <c r="N180" s="44">
        <v>0.62</v>
      </c>
      <c r="O180" s="44">
        <v>1.77</v>
      </c>
      <c r="P180" s="44">
        <v>0.76</v>
      </c>
      <c r="Q180" s="44">
        <v>1.44</v>
      </c>
      <c r="R180" s="44">
        <v>0.22</v>
      </c>
      <c r="S180" s="44">
        <v>0.08</v>
      </c>
      <c r="T180" s="44">
        <v>0.32</v>
      </c>
      <c r="U180" s="44">
        <v>0.34</v>
      </c>
      <c r="V180" s="44">
        <v>0.41</v>
      </c>
      <c r="W180" s="44">
        <v>0.66</v>
      </c>
      <c r="X180" s="44">
        <v>0.26</v>
      </c>
      <c r="Y180" s="44">
        <v>7.0000000000000007E-2</v>
      </c>
      <c r="Z180" s="44">
        <v>6.79</v>
      </c>
      <c r="AA180" s="44">
        <v>0.55000000000000004</v>
      </c>
      <c r="AB180" s="44">
        <v>1.05</v>
      </c>
      <c r="AC180" s="44">
        <v>0.69</v>
      </c>
      <c r="AD180" s="151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B181" s="3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BM181" s="55"/>
    </row>
    <row r="182" spans="1:65" ht="15">
      <c r="B182" s="8" t="s">
        <v>543</v>
      </c>
      <c r="BM182" s="27" t="s">
        <v>66</v>
      </c>
    </row>
    <row r="183" spans="1:65" ht="15">
      <c r="A183" s="24" t="s">
        <v>25</v>
      </c>
      <c r="B183" s="18" t="s">
        <v>110</v>
      </c>
      <c r="C183" s="15" t="s">
        <v>111</v>
      </c>
      <c r="D183" s="16" t="s">
        <v>234</v>
      </c>
      <c r="E183" s="17" t="s">
        <v>234</v>
      </c>
      <c r="F183" s="17" t="s">
        <v>234</v>
      </c>
      <c r="G183" s="17" t="s">
        <v>234</v>
      </c>
      <c r="H183" s="17" t="s">
        <v>234</v>
      </c>
      <c r="I183" s="17" t="s">
        <v>234</v>
      </c>
      <c r="J183" s="17" t="s">
        <v>234</v>
      </c>
      <c r="K183" s="17" t="s">
        <v>234</v>
      </c>
      <c r="L183" s="17" t="s">
        <v>234</v>
      </c>
      <c r="M183" s="17" t="s">
        <v>234</v>
      </c>
      <c r="N183" s="17" t="s">
        <v>234</v>
      </c>
      <c r="O183" s="17" t="s">
        <v>234</v>
      </c>
      <c r="P183" s="17" t="s">
        <v>234</v>
      </c>
      <c r="Q183" s="17" t="s">
        <v>234</v>
      </c>
      <c r="R183" s="17" t="s">
        <v>234</v>
      </c>
      <c r="S183" s="17" t="s">
        <v>234</v>
      </c>
      <c r="T183" s="17" t="s">
        <v>234</v>
      </c>
      <c r="U183" s="17" t="s">
        <v>234</v>
      </c>
      <c r="V183" s="17" t="s">
        <v>234</v>
      </c>
      <c r="W183" s="17" t="s">
        <v>234</v>
      </c>
      <c r="X183" s="17" t="s">
        <v>234</v>
      </c>
      <c r="Y183" s="17" t="s">
        <v>234</v>
      </c>
      <c r="Z183" s="17" t="s">
        <v>234</v>
      </c>
      <c r="AA183" s="17" t="s">
        <v>234</v>
      </c>
      <c r="AB183" s="17" t="s">
        <v>234</v>
      </c>
      <c r="AC183" s="17" t="s">
        <v>234</v>
      </c>
      <c r="AD183" s="17" t="s">
        <v>234</v>
      </c>
      <c r="AE183" s="17" t="s">
        <v>234</v>
      </c>
      <c r="AF183" s="151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>
        <v>1</v>
      </c>
    </row>
    <row r="184" spans="1:65">
      <c r="A184" s="29"/>
      <c r="B184" s="19" t="s">
        <v>235</v>
      </c>
      <c r="C184" s="9" t="s">
        <v>235</v>
      </c>
      <c r="D184" s="149" t="s">
        <v>237</v>
      </c>
      <c r="E184" s="150" t="s">
        <v>238</v>
      </c>
      <c r="F184" s="150" t="s">
        <v>239</v>
      </c>
      <c r="G184" s="150" t="s">
        <v>240</v>
      </c>
      <c r="H184" s="150" t="s">
        <v>241</v>
      </c>
      <c r="I184" s="150" t="s">
        <v>242</v>
      </c>
      <c r="J184" s="150" t="s">
        <v>243</v>
      </c>
      <c r="K184" s="150" t="s">
        <v>244</v>
      </c>
      <c r="L184" s="150" t="s">
        <v>245</v>
      </c>
      <c r="M184" s="150" t="s">
        <v>246</v>
      </c>
      <c r="N184" s="150" t="s">
        <v>247</v>
      </c>
      <c r="O184" s="150" t="s">
        <v>248</v>
      </c>
      <c r="P184" s="150" t="s">
        <v>249</v>
      </c>
      <c r="Q184" s="150" t="s">
        <v>250</v>
      </c>
      <c r="R184" s="150" t="s">
        <v>251</v>
      </c>
      <c r="S184" s="150" t="s">
        <v>253</v>
      </c>
      <c r="T184" s="150" t="s">
        <v>254</v>
      </c>
      <c r="U184" s="150" t="s">
        <v>255</v>
      </c>
      <c r="V184" s="150" t="s">
        <v>256</v>
      </c>
      <c r="W184" s="150" t="s">
        <v>279</v>
      </c>
      <c r="X184" s="150" t="s">
        <v>257</v>
      </c>
      <c r="Y184" s="150" t="s">
        <v>258</v>
      </c>
      <c r="Z184" s="150" t="s">
        <v>259</v>
      </c>
      <c r="AA184" s="150" t="s">
        <v>260</v>
      </c>
      <c r="AB184" s="150" t="s">
        <v>261</v>
      </c>
      <c r="AC184" s="150" t="s">
        <v>263</v>
      </c>
      <c r="AD184" s="150" t="s">
        <v>264</v>
      </c>
      <c r="AE184" s="150" t="s">
        <v>265</v>
      </c>
      <c r="AF184" s="151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 t="s">
        <v>3</v>
      </c>
    </row>
    <row r="185" spans="1:65">
      <c r="A185" s="29"/>
      <c r="B185" s="19"/>
      <c r="C185" s="9"/>
      <c r="D185" s="10" t="s">
        <v>281</v>
      </c>
      <c r="E185" s="11" t="s">
        <v>281</v>
      </c>
      <c r="F185" s="11" t="s">
        <v>281</v>
      </c>
      <c r="G185" s="11" t="s">
        <v>281</v>
      </c>
      <c r="H185" s="11" t="s">
        <v>281</v>
      </c>
      <c r="I185" s="11" t="s">
        <v>281</v>
      </c>
      <c r="J185" s="11" t="s">
        <v>281</v>
      </c>
      <c r="K185" s="11" t="s">
        <v>307</v>
      </c>
      <c r="L185" s="11" t="s">
        <v>308</v>
      </c>
      <c r="M185" s="11" t="s">
        <v>281</v>
      </c>
      <c r="N185" s="11" t="s">
        <v>307</v>
      </c>
      <c r="O185" s="11" t="s">
        <v>308</v>
      </c>
      <c r="P185" s="11" t="s">
        <v>281</v>
      </c>
      <c r="Q185" s="11" t="s">
        <v>307</v>
      </c>
      <c r="R185" s="11" t="s">
        <v>281</v>
      </c>
      <c r="S185" s="11" t="s">
        <v>281</v>
      </c>
      <c r="T185" s="11" t="s">
        <v>281</v>
      </c>
      <c r="U185" s="11" t="s">
        <v>281</v>
      </c>
      <c r="V185" s="11" t="s">
        <v>281</v>
      </c>
      <c r="W185" s="11" t="s">
        <v>281</v>
      </c>
      <c r="X185" s="11" t="s">
        <v>281</v>
      </c>
      <c r="Y185" s="11" t="s">
        <v>307</v>
      </c>
      <c r="Z185" s="11" t="s">
        <v>307</v>
      </c>
      <c r="AA185" s="11" t="s">
        <v>281</v>
      </c>
      <c r="AB185" s="11" t="s">
        <v>307</v>
      </c>
      <c r="AC185" s="11" t="s">
        <v>281</v>
      </c>
      <c r="AD185" s="11" t="s">
        <v>281</v>
      </c>
      <c r="AE185" s="11" t="s">
        <v>307</v>
      </c>
      <c r="AF185" s="151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2</v>
      </c>
    </row>
    <row r="186" spans="1:65">
      <c r="A186" s="29"/>
      <c r="B186" s="19"/>
      <c r="C186" s="9"/>
      <c r="D186" s="25" t="s">
        <v>309</v>
      </c>
      <c r="E186" s="25" t="s">
        <v>116</v>
      </c>
      <c r="F186" s="25" t="s">
        <v>310</v>
      </c>
      <c r="G186" s="25" t="s">
        <v>310</v>
      </c>
      <c r="H186" s="25" t="s">
        <v>309</v>
      </c>
      <c r="I186" s="25" t="s">
        <v>309</v>
      </c>
      <c r="J186" s="25" t="s">
        <v>311</v>
      </c>
      <c r="K186" s="25" t="s">
        <v>312</v>
      </c>
      <c r="L186" s="25" t="s">
        <v>311</v>
      </c>
      <c r="M186" s="25" t="s">
        <v>313</v>
      </c>
      <c r="N186" s="25" t="s">
        <v>312</v>
      </c>
      <c r="O186" s="25" t="s">
        <v>311</v>
      </c>
      <c r="P186" s="25" t="s">
        <v>309</v>
      </c>
      <c r="Q186" s="25" t="s">
        <v>309</v>
      </c>
      <c r="R186" s="25" t="s">
        <v>311</v>
      </c>
      <c r="S186" s="25" t="s">
        <v>309</v>
      </c>
      <c r="T186" s="25" t="s">
        <v>309</v>
      </c>
      <c r="U186" s="25" t="s">
        <v>309</v>
      </c>
      <c r="V186" s="25" t="s">
        <v>309</v>
      </c>
      <c r="W186" s="25" t="s">
        <v>309</v>
      </c>
      <c r="X186" s="25" t="s">
        <v>313</v>
      </c>
      <c r="Y186" s="25" t="s">
        <v>311</v>
      </c>
      <c r="Z186" s="25" t="s">
        <v>311</v>
      </c>
      <c r="AA186" s="25" t="s">
        <v>271</v>
      </c>
      <c r="AB186" s="25" t="s">
        <v>310</v>
      </c>
      <c r="AC186" s="25" t="s">
        <v>309</v>
      </c>
      <c r="AD186" s="25" t="s">
        <v>270</v>
      </c>
      <c r="AE186" s="25" t="s">
        <v>311</v>
      </c>
      <c r="AF186" s="151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3</v>
      </c>
    </row>
    <row r="187" spans="1:65">
      <c r="A187" s="29"/>
      <c r="B187" s="18">
        <v>1</v>
      </c>
      <c r="C187" s="14">
        <v>1</v>
      </c>
      <c r="D187" s="21">
        <v>3.3</v>
      </c>
      <c r="E187" s="21">
        <v>3.6</v>
      </c>
      <c r="F187" s="21">
        <v>3.9048099476254889</v>
      </c>
      <c r="G187" s="21">
        <v>3.5</v>
      </c>
      <c r="H187" s="21">
        <v>3.3</v>
      </c>
      <c r="I187" s="21">
        <v>3.51</v>
      </c>
      <c r="J187" s="21">
        <v>3.6</v>
      </c>
      <c r="K187" s="21">
        <v>3.5</v>
      </c>
      <c r="L187" s="21">
        <v>3.6</v>
      </c>
      <c r="M187" s="21">
        <v>4.0999999999999996</v>
      </c>
      <c r="N187" s="21">
        <v>3.8415397394723478</v>
      </c>
      <c r="O187" s="145" t="s">
        <v>103</v>
      </c>
      <c r="P187" s="21">
        <v>3.7</v>
      </c>
      <c r="Q187" s="21">
        <v>4</v>
      </c>
      <c r="R187" s="21">
        <v>3.4325700000000001</v>
      </c>
      <c r="S187" s="21">
        <v>3.4</v>
      </c>
      <c r="T187" s="21">
        <v>3.6</v>
      </c>
      <c r="U187" s="21">
        <v>3.5</v>
      </c>
      <c r="V187" s="21">
        <v>3.3</v>
      </c>
      <c r="W187" s="21">
        <v>3.2</v>
      </c>
      <c r="X187" s="21">
        <v>2.9</v>
      </c>
      <c r="Y187" s="21">
        <v>3.4</v>
      </c>
      <c r="Z187" s="21">
        <v>3.5</v>
      </c>
      <c r="AA187" s="21">
        <v>3.4</v>
      </c>
      <c r="AB187" s="21">
        <v>4.24</v>
      </c>
      <c r="AC187" s="21">
        <v>3.45</v>
      </c>
      <c r="AD187" s="21">
        <v>3.8</v>
      </c>
      <c r="AE187" s="21">
        <v>3.7</v>
      </c>
      <c r="AF187" s="151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>
        <v>1</v>
      </c>
      <c r="C188" s="9">
        <v>2</v>
      </c>
      <c r="D188" s="11">
        <v>3.4</v>
      </c>
      <c r="E188" s="11">
        <v>3.7</v>
      </c>
      <c r="F188" s="11">
        <v>3.8423008182585932</v>
      </c>
      <c r="G188" s="11">
        <v>3.5</v>
      </c>
      <c r="H188" s="11">
        <v>4.0999999999999996</v>
      </c>
      <c r="I188" s="11">
        <v>3.8</v>
      </c>
      <c r="J188" s="11">
        <v>3.8</v>
      </c>
      <c r="K188" s="11">
        <v>3.5</v>
      </c>
      <c r="L188" s="11">
        <v>3.7</v>
      </c>
      <c r="M188" s="11">
        <v>4.2</v>
      </c>
      <c r="N188" s="11">
        <v>4.2515891234355525</v>
      </c>
      <c r="O188" s="146" t="s">
        <v>103</v>
      </c>
      <c r="P188" s="11">
        <v>3.5</v>
      </c>
      <c r="Q188" s="11">
        <v>3.9</v>
      </c>
      <c r="R188" s="11">
        <v>3.4653700000000001</v>
      </c>
      <c r="S188" s="11">
        <v>3.2</v>
      </c>
      <c r="T188" s="11">
        <v>3.6</v>
      </c>
      <c r="U188" s="11">
        <v>3.5</v>
      </c>
      <c r="V188" s="11">
        <v>3.4</v>
      </c>
      <c r="W188" s="11">
        <v>3.1</v>
      </c>
      <c r="X188" s="11">
        <v>3</v>
      </c>
      <c r="Y188" s="11">
        <v>3.5</v>
      </c>
      <c r="Z188" s="11">
        <v>3.7</v>
      </c>
      <c r="AA188" s="11">
        <v>3.5</v>
      </c>
      <c r="AB188" s="11">
        <v>4.22</v>
      </c>
      <c r="AC188" s="11">
        <v>3.38</v>
      </c>
      <c r="AD188" s="11">
        <v>3.8</v>
      </c>
      <c r="AE188" s="11">
        <v>3.7</v>
      </c>
      <c r="AF188" s="151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25</v>
      </c>
    </row>
    <row r="189" spans="1:65">
      <c r="A189" s="29"/>
      <c r="B189" s="19">
        <v>1</v>
      </c>
      <c r="C189" s="9">
        <v>3</v>
      </c>
      <c r="D189" s="11">
        <v>3.5</v>
      </c>
      <c r="E189" s="11">
        <v>3.6</v>
      </c>
      <c r="F189" s="11">
        <v>3.8925231606224044</v>
      </c>
      <c r="G189" s="11">
        <v>3.5</v>
      </c>
      <c r="H189" s="11">
        <v>4.0999999999999996</v>
      </c>
      <c r="I189" s="11">
        <v>3.65</v>
      </c>
      <c r="J189" s="11">
        <v>3.6</v>
      </c>
      <c r="K189" s="11">
        <v>3.5</v>
      </c>
      <c r="L189" s="11">
        <v>3.7</v>
      </c>
      <c r="M189" s="11">
        <v>3.9</v>
      </c>
      <c r="N189" s="11">
        <v>4.2043106564386425</v>
      </c>
      <c r="O189" s="146" t="s">
        <v>103</v>
      </c>
      <c r="P189" s="11">
        <v>3.4</v>
      </c>
      <c r="Q189" s="11">
        <v>4</v>
      </c>
      <c r="R189" s="11">
        <v>3.55728</v>
      </c>
      <c r="S189" s="11">
        <v>3.1</v>
      </c>
      <c r="T189" s="11">
        <v>3.4</v>
      </c>
      <c r="U189" s="11">
        <v>3.6</v>
      </c>
      <c r="V189" s="11">
        <v>3.2</v>
      </c>
      <c r="W189" s="11">
        <v>3.3</v>
      </c>
      <c r="X189" s="11">
        <v>3</v>
      </c>
      <c r="Y189" s="11">
        <v>3.4</v>
      </c>
      <c r="Z189" s="11">
        <v>3.7</v>
      </c>
      <c r="AA189" s="11">
        <v>3.6</v>
      </c>
      <c r="AB189" s="11">
        <v>4.22</v>
      </c>
      <c r="AC189" s="11">
        <v>3.44</v>
      </c>
      <c r="AD189" s="11">
        <v>3.8</v>
      </c>
      <c r="AE189" s="11">
        <v>3.7</v>
      </c>
      <c r="AF189" s="151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16</v>
      </c>
    </row>
    <row r="190" spans="1:65">
      <c r="A190" s="29"/>
      <c r="B190" s="19">
        <v>1</v>
      </c>
      <c r="C190" s="9">
        <v>4</v>
      </c>
      <c r="D190" s="11">
        <v>3.5</v>
      </c>
      <c r="E190" s="11">
        <v>3.6</v>
      </c>
      <c r="F190" s="11">
        <v>3.8546172729541213</v>
      </c>
      <c r="G190" s="11">
        <v>3.6</v>
      </c>
      <c r="H190" s="11">
        <v>3.7</v>
      </c>
      <c r="I190" s="11">
        <v>3.69</v>
      </c>
      <c r="J190" s="11">
        <v>3.7</v>
      </c>
      <c r="K190" s="11">
        <v>3.6</v>
      </c>
      <c r="L190" s="11">
        <v>3.6</v>
      </c>
      <c r="M190" s="11">
        <v>3.8</v>
      </c>
      <c r="N190" s="11">
        <v>4.006486021713962</v>
      </c>
      <c r="O190" s="146" t="s">
        <v>103</v>
      </c>
      <c r="P190" s="11">
        <v>3.7</v>
      </c>
      <c r="Q190" s="11">
        <v>3.9</v>
      </c>
      <c r="R190" s="11">
        <v>3.47018</v>
      </c>
      <c r="S190" s="11">
        <v>3.1</v>
      </c>
      <c r="T190" s="11">
        <v>3.7</v>
      </c>
      <c r="U190" s="11">
        <v>3.5</v>
      </c>
      <c r="V190" s="11">
        <v>3.3</v>
      </c>
      <c r="W190" s="11">
        <v>3.2</v>
      </c>
      <c r="X190" s="11">
        <v>3</v>
      </c>
      <c r="Y190" s="11">
        <v>3.2</v>
      </c>
      <c r="Z190" s="11">
        <v>3.6</v>
      </c>
      <c r="AA190" s="11">
        <v>3.5</v>
      </c>
      <c r="AB190" s="11">
        <v>4.2</v>
      </c>
      <c r="AC190" s="11">
        <v>3.4</v>
      </c>
      <c r="AD190" s="11">
        <v>3.8</v>
      </c>
      <c r="AE190" s="11">
        <v>3.9</v>
      </c>
      <c r="AF190" s="151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3.6028194240854594</v>
      </c>
    </row>
    <row r="191" spans="1:65">
      <c r="A191" s="29"/>
      <c r="B191" s="19">
        <v>1</v>
      </c>
      <c r="C191" s="9">
        <v>5</v>
      </c>
      <c r="D191" s="11">
        <v>3.4</v>
      </c>
      <c r="E191" s="11">
        <v>3.6</v>
      </c>
      <c r="F191" s="11">
        <v>3.9833361798528499</v>
      </c>
      <c r="G191" s="11">
        <v>3.4</v>
      </c>
      <c r="H191" s="11">
        <v>4</v>
      </c>
      <c r="I191" s="11">
        <v>3.48</v>
      </c>
      <c r="J191" s="11">
        <v>3.6</v>
      </c>
      <c r="K191" s="11">
        <v>3.6</v>
      </c>
      <c r="L191" s="11">
        <v>3.7</v>
      </c>
      <c r="M191" s="11">
        <v>3.9</v>
      </c>
      <c r="N191" s="11">
        <v>4.4915815315709686</v>
      </c>
      <c r="O191" s="146" t="s">
        <v>103</v>
      </c>
      <c r="P191" s="11">
        <v>3.3</v>
      </c>
      <c r="Q191" s="11">
        <v>3.9</v>
      </c>
      <c r="R191" s="11">
        <v>3.4916100000000001</v>
      </c>
      <c r="S191" s="11">
        <v>3.1</v>
      </c>
      <c r="T191" s="11">
        <v>3.4</v>
      </c>
      <c r="U191" s="11">
        <v>3.6</v>
      </c>
      <c r="V191" s="11">
        <v>3.2</v>
      </c>
      <c r="W191" s="11">
        <v>3.3</v>
      </c>
      <c r="X191" s="147">
        <v>3.3</v>
      </c>
      <c r="Y191" s="11">
        <v>3.4</v>
      </c>
      <c r="Z191" s="11">
        <v>3.5</v>
      </c>
      <c r="AA191" s="11">
        <v>3.5</v>
      </c>
      <c r="AB191" s="11">
        <v>4.1500000000000004</v>
      </c>
      <c r="AC191" s="11">
        <v>3.38</v>
      </c>
      <c r="AD191" s="11">
        <v>3.6</v>
      </c>
      <c r="AE191" s="11">
        <v>3.8</v>
      </c>
      <c r="AF191" s="151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82</v>
      </c>
    </row>
    <row r="192" spans="1:65">
      <c r="A192" s="29"/>
      <c r="B192" s="19">
        <v>1</v>
      </c>
      <c r="C192" s="9">
        <v>6</v>
      </c>
      <c r="D192" s="11">
        <v>3.3</v>
      </c>
      <c r="E192" s="11">
        <v>3.6</v>
      </c>
      <c r="F192" s="11">
        <v>3.9098236506653166</v>
      </c>
      <c r="G192" s="11">
        <v>3.5</v>
      </c>
      <c r="H192" s="11">
        <v>4.4000000000000004</v>
      </c>
      <c r="I192" s="11">
        <v>3.48</v>
      </c>
      <c r="J192" s="11">
        <v>3.8</v>
      </c>
      <c r="K192" s="11">
        <v>3.6</v>
      </c>
      <c r="L192" s="11">
        <v>3.5</v>
      </c>
      <c r="M192" s="11">
        <v>3.9</v>
      </c>
      <c r="N192" s="11">
        <v>3.6635285992342017</v>
      </c>
      <c r="O192" s="146" t="s">
        <v>103</v>
      </c>
      <c r="P192" s="11">
        <v>3.9</v>
      </c>
      <c r="Q192" s="11">
        <v>4</v>
      </c>
      <c r="R192" s="11">
        <v>3.4632899999999998</v>
      </c>
      <c r="S192" s="11">
        <v>3.2</v>
      </c>
      <c r="T192" s="11">
        <v>3.6</v>
      </c>
      <c r="U192" s="11">
        <v>3.4</v>
      </c>
      <c r="V192" s="11">
        <v>3.4</v>
      </c>
      <c r="W192" s="11">
        <v>3.4</v>
      </c>
      <c r="X192" s="11">
        <v>2.9</v>
      </c>
      <c r="Y192" s="11">
        <v>3.3</v>
      </c>
      <c r="Z192" s="11">
        <v>3.6</v>
      </c>
      <c r="AA192" s="11">
        <v>3.5</v>
      </c>
      <c r="AB192" s="11">
        <v>4.25</v>
      </c>
      <c r="AC192" s="11">
        <v>3.53</v>
      </c>
      <c r="AD192" s="11">
        <v>3.8</v>
      </c>
      <c r="AE192" s="11">
        <v>3.8</v>
      </c>
      <c r="AF192" s="151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5"/>
    </row>
    <row r="193" spans="1:65">
      <c r="A193" s="29"/>
      <c r="B193" s="20" t="s">
        <v>273</v>
      </c>
      <c r="C193" s="12"/>
      <c r="D193" s="22">
        <v>3.4</v>
      </c>
      <c r="E193" s="22">
        <v>3.6166666666666671</v>
      </c>
      <c r="F193" s="22">
        <v>3.8979018383297959</v>
      </c>
      <c r="G193" s="22">
        <v>3.5</v>
      </c>
      <c r="H193" s="22">
        <v>3.9333333333333336</v>
      </c>
      <c r="I193" s="22">
        <v>3.6016666666666666</v>
      </c>
      <c r="J193" s="22">
        <v>3.6833333333333336</v>
      </c>
      <c r="K193" s="22">
        <v>3.5500000000000003</v>
      </c>
      <c r="L193" s="22">
        <v>3.6333333333333333</v>
      </c>
      <c r="M193" s="22">
        <v>3.9666666666666663</v>
      </c>
      <c r="N193" s="22">
        <v>4.076505945310946</v>
      </c>
      <c r="O193" s="22" t="s">
        <v>661</v>
      </c>
      <c r="P193" s="22">
        <v>3.5833333333333335</v>
      </c>
      <c r="Q193" s="22">
        <v>3.9499999999999997</v>
      </c>
      <c r="R193" s="22">
        <v>3.4800500000000003</v>
      </c>
      <c r="S193" s="22">
        <v>3.1833333333333331</v>
      </c>
      <c r="T193" s="22">
        <v>3.5500000000000003</v>
      </c>
      <c r="U193" s="22">
        <v>3.5166666666666662</v>
      </c>
      <c r="V193" s="22">
        <v>3.2999999999999994</v>
      </c>
      <c r="W193" s="22">
        <v>3.25</v>
      </c>
      <c r="X193" s="22">
        <v>3.0166666666666662</v>
      </c>
      <c r="Y193" s="22">
        <v>3.3666666666666667</v>
      </c>
      <c r="Z193" s="22">
        <v>3.6</v>
      </c>
      <c r="AA193" s="22">
        <v>3.5</v>
      </c>
      <c r="AB193" s="22">
        <v>4.2133333333333338</v>
      </c>
      <c r="AC193" s="22">
        <v>3.43</v>
      </c>
      <c r="AD193" s="22">
        <v>3.7666666666666671</v>
      </c>
      <c r="AE193" s="22">
        <v>3.7666666666666671</v>
      </c>
      <c r="AF193" s="151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274</v>
      </c>
      <c r="C194" s="28"/>
      <c r="D194" s="11">
        <v>3.4</v>
      </c>
      <c r="E194" s="11">
        <v>3.6</v>
      </c>
      <c r="F194" s="11">
        <v>3.8986665541239467</v>
      </c>
      <c r="G194" s="11">
        <v>3.5</v>
      </c>
      <c r="H194" s="11">
        <v>4.05</v>
      </c>
      <c r="I194" s="11">
        <v>3.58</v>
      </c>
      <c r="J194" s="11">
        <v>3.6500000000000004</v>
      </c>
      <c r="K194" s="11">
        <v>3.55</v>
      </c>
      <c r="L194" s="11">
        <v>3.6500000000000004</v>
      </c>
      <c r="M194" s="11">
        <v>3.9</v>
      </c>
      <c r="N194" s="11">
        <v>4.1053983390763022</v>
      </c>
      <c r="O194" s="11" t="s">
        <v>661</v>
      </c>
      <c r="P194" s="11">
        <v>3.6</v>
      </c>
      <c r="Q194" s="11">
        <v>3.95</v>
      </c>
      <c r="R194" s="11">
        <v>3.4677750000000001</v>
      </c>
      <c r="S194" s="11">
        <v>3.1500000000000004</v>
      </c>
      <c r="T194" s="11">
        <v>3.6</v>
      </c>
      <c r="U194" s="11">
        <v>3.5</v>
      </c>
      <c r="V194" s="11">
        <v>3.3</v>
      </c>
      <c r="W194" s="11">
        <v>3.25</v>
      </c>
      <c r="X194" s="11">
        <v>3</v>
      </c>
      <c r="Y194" s="11">
        <v>3.4</v>
      </c>
      <c r="Z194" s="11">
        <v>3.6</v>
      </c>
      <c r="AA194" s="11">
        <v>3.5</v>
      </c>
      <c r="AB194" s="11">
        <v>4.22</v>
      </c>
      <c r="AC194" s="11">
        <v>3.42</v>
      </c>
      <c r="AD194" s="11">
        <v>3.8</v>
      </c>
      <c r="AE194" s="11">
        <v>3.75</v>
      </c>
      <c r="AF194" s="151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3" t="s">
        <v>275</v>
      </c>
      <c r="C195" s="28"/>
      <c r="D195" s="23">
        <v>8.9442719099991672E-2</v>
      </c>
      <c r="E195" s="23">
        <v>4.0824829046386339E-2</v>
      </c>
      <c r="F195" s="23">
        <v>4.9965659210065023E-2</v>
      </c>
      <c r="G195" s="23">
        <v>6.3245553203367638E-2</v>
      </c>
      <c r="H195" s="23">
        <v>0.38297084310253526</v>
      </c>
      <c r="I195" s="23">
        <v>0.13227496613746179</v>
      </c>
      <c r="J195" s="23">
        <v>9.8319208025017382E-2</v>
      </c>
      <c r="K195" s="23">
        <v>5.4772255750516655E-2</v>
      </c>
      <c r="L195" s="23">
        <v>8.1649658092772678E-2</v>
      </c>
      <c r="M195" s="23">
        <v>0.15055453054181625</v>
      </c>
      <c r="N195" s="23">
        <v>0.29997936652945084</v>
      </c>
      <c r="O195" s="23" t="s">
        <v>661</v>
      </c>
      <c r="P195" s="23">
        <v>0.22286019533929047</v>
      </c>
      <c r="Q195" s="23">
        <v>5.4772255750516662E-2</v>
      </c>
      <c r="R195" s="23">
        <v>4.2299583449485638E-2</v>
      </c>
      <c r="S195" s="23">
        <v>0.11690451944500115</v>
      </c>
      <c r="T195" s="23">
        <v>0.12247448713915901</v>
      </c>
      <c r="U195" s="23">
        <v>7.5277265270908167E-2</v>
      </c>
      <c r="V195" s="23">
        <v>8.9442719099991477E-2</v>
      </c>
      <c r="W195" s="23">
        <v>0.10488088481701505</v>
      </c>
      <c r="X195" s="23">
        <v>0.1471960144387974</v>
      </c>
      <c r="Y195" s="23">
        <v>0.10327955589886441</v>
      </c>
      <c r="Z195" s="23">
        <v>8.9442719099991672E-2</v>
      </c>
      <c r="AA195" s="23">
        <v>6.3245553203367638E-2</v>
      </c>
      <c r="AB195" s="23">
        <v>3.5590260840104242E-2</v>
      </c>
      <c r="AC195" s="23">
        <v>5.7271284253105403E-2</v>
      </c>
      <c r="AD195" s="23">
        <v>8.1649658092772498E-2</v>
      </c>
      <c r="AE195" s="23">
        <v>8.164965809277247E-2</v>
      </c>
      <c r="AF195" s="205"/>
      <c r="AG195" s="206"/>
      <c r="AH195" s="206"/>
      <c r="AI195" s="206"/>
      <c r="AJ195" s="206"/>
      <c r="AK195" s="206"/>
      <c r="AL195" s="206"/>
      <c r="AM195" s="206"/>
      <c r="AN195" s="206"/>
      <c r="AO195" s="206"/>
      <c r="AP195" s="206"/>
      <c r="AQ195" s="206"/>
      <c r="AR195" s="206"/>
      <c r="AS195" s="206"/>
      <c r="AT195" s="206"/>
      <c r="AU195" s="206"/>
      <c r="AV195" s="206"/>
      <c r="AW195" s="206"/>
      <c r="AX195" s="206"/>
      <c r="AY195" s="206"/>
      <c r="AZ195" s="206"/>
      <c r="BA195" s="206"/>
      <c r="BB195" s="206"/>
      <c r="BC195" s="206"/>
      <c r="BD195" s="206"/>
      <c r="BE195" s="206"/>
      <c r="BF195" s="206"/>
      <c r="BG195" s="206"/>
      <c r="BH195" s="206"/>
      <c r="BI195" s="206"/>
      <c r="BJ195" s="206"/>
      <c r="BK195" s="206"/>
      <c r="BL195" s="206"/>
      <c r="BM195" s="56"/>
    </row>
    <row r="196" spans="1:65">
      <c r="A196" s="29"/>
      <c r="B196" s="3" t="s">
        <v>86</v>
      </c>
      <c r="C196" s="28"/>
      <c r="D196" s="13">
        <v>2.6306682088232846E-2</v>
      </c>
      <c r="E196" s="13">
        <v>1.1287971164899447E-2</v>
      </c>
      <c r="F196" s="13">
        <v>1.2818603772606728E-2</v>
      </c>
      <c r="G196" s="13">
        <v>1.8070158058105041E-2</v>
      </c>
      <c r="H196" s="13">
        <v>9.7365468585390316E-2</v>
      </c>
      <c r="I196" s="13">
        <v>3.6726043351447052E-2</v>
      </c>
      <c r="J196" s="13">
        <v>2.6692997653850872E-2</v>
      </c>
      <c r="K196" s="13">
        <v>1.5428804436765253E-2</v>
      </c>
      <c r="L196" s="13">
        <v>2.247238296131358E-2</v>
      </c>
      <c r="M196" s="13">
        <v>3.7954923666004101E-2</v>
      </c>
      <c r="N196" s="13">
        <v>7.3587373734731329E-2</v>
      </c>
      <c r="O196" s="13" t="s">
        <v>661</v>
      </c>
      <c r="P196" s="13">
        <v>6.2193542885383382E-2</v>
      </c>
      <c r="Q196" s="13">
        <v>1.3866393860890294E-2</v>
      </c>
      <c r="R196" s="13">
        <v>1.2154878076316614E-2</v>
      </c>
      <c r="S196" s="13">
        <v>3.6723932809948005E-2</v>
      </c>
      <c r="T196" s="13">
        <v>3.4499855532157467E-2</v>
      </c>
      <c r="U196" s="13">
        <v>2.1405857423007064E-2</v>
      </c>
      <c r="V196" s="13">
        <v>2.7103854272724694E-2</v>
      </c>
      <c r="W196" s="13">
        <v>3.2271041482158473E-2</v>
      </c>
      <c r="X196" s="13">
        <v>4.8794258929988094E-2</v>
      </c>
      <c r="Y196" s="13">
        <v>3.0677095811543882E-2</v>
      </c>
      <c r="Z196" s="13">
        <v>2.4845199749997687E-2</v>
      </c>
      <c r="AA196" s="13">
        <v>1.8070158058105041E-2</v>
      </c>
      <c r="AB196" s="13">
        <v>8.4470555791386643E-3</v>
      </c>
      <c r="AC196" s="13">
        <v>1.6697167420730439E-2</v>
      </c>
      <c r="AD196" s="13">
        <v>2.1676900378612165E-2</v>
      </c>
      <c r="AE196" s="13">
        <v>2.1676900378612158E-2</v>
      </c>
      <c r="AF196" s="151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29"/>
      <c r="B197" s="3" t="s">
        <v>276</v>
      </c>
      <c r="C197" s="28"/>
      <c r="D197" s="13">
        <v>-5.6294640450081146E-2</v>
      </c>
      <c r="E197" s="13">
        <v>3.8434461879039983E-3</v>
      </c>
      <c r="F197" s="13">
        <v>8.1903192891561671E-2</v>
      </c>
      <c r="G197" s="13">
        <v>-2.8538600463318797E-2</v>
      </c>
      <c r="H197" s="13">
        <v>9.1737572812651269E-2</v>
      </c>
      <c r="I197" s="13">
        <v>-3.1995981011045949E-4</v>
      </c>
      <c r="J197" s="13">
        <v>2.2347472845745564E-2</v>
      </c>
      <c r="K197" s="13">
        <v>-1.4660580469937567E-2</v>
      </c>
      <c r="L197" s="13">
        <v>8.4694528523643342E-3</v>
      </c>
      <c r="M197" s="13">
        <v>0.10098958614157194</v>
      </c>
      <c r="N197" s="13">
        <v>0.13147662024324935</v>
      </c>
      <c r="O197" s="13" t="s">
        <v>661</v>
      </c>
      <c r="P197" s="13">
        <v>-5.4085671410168956E-3</v>
      </c>
      <c r="Q197" s="13">
        <v>9.6363579477111605E-2</v>
      </c>
      <c r="R197" s="13">
        <v>-3.4075930440677804E-2</v>
      </c>
      <c r="S197" s="13">
        <v>-0.11643272708806629</v>
      </c>
      <c r="T197" s="13">
        <v>-1.4660580469937567E-2</v>
      </c>
      <c r="U197" s="13">
        <v>-2.3912593798858572E-2</v>
      </c>
      <c r="V197" s="13">
        <v>-8.4050680436843606E-2</v>
      </c>
      <c r="W197" s="13">
        <v>-9.7928700430224613E-2</v>
      </c>
      <c r="X197" s="13">
        <v>-0.1626927937326702</v>
      </c>
      <c r="Y197" s="13">
        <v>-6.5546653779001929E-2</v>
      </c>
      <c r="Z197" s="13">
        <v>-7.8256047655644867E-4</v>
      </c>
      <c r="AA197" s="13">
        <v>-2.8538600463318797E-2</v>
      </c>
      <c r="AB197" s="13">
        <v>0.16945448477558589</v>
      </c>
      <c r="AC197" s="13">
        <v>-4.7967828454052452E-2</v>
      </c>
      <c r="AD197" s="13">
        <v>4.5477506168047466E-2</v>
      </c>
      <c r="AE197" s="13">
        <v>4.5477506168047466E-2</v>
      </c>
      <c r="AF197" s="151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45" t="s">
        <v>277</v>
      </c>
      <c r="C198" s="46"/>
      <c r="D198" s="44">
        <v>0.61</v>
      </c>
      <c r="E198" s="44">
        <v>0.18</v>
      </c>
      <c r="F198" s="44">
        <v>1.22</v>
      </c>
      <c r="G198" s="44">
        <v>0.25</v>
      </c>
      <c r="H198" s="44">
        <v>1.35</v>
      </c>
      <c r="I198" s="44">
        <v>0.13</v>
      </c>
      <c r="J198" s="44">
        <v>0.43</v>
      </c>
      <c r="K198" s="44">
        <v>0.06</v>
      </c>
      <c r="L198" s="44">
        <v>0.25</v>
      </c>
      <c r="M198" s="44">
        <v>1.47</v>
      </c>
      <c r="N198" s="44">
        <v>1.88</v>
      </c>
      <c r="O198" s="44">
        <v>3.92</v>
      </c>
      <c r="P198" s="44">
        <v>0.06</v>
      </c>
      <c r="Q198" s="44">
        <v>1.41</v>
      </c>
      <c r="R198" s="44">
        <v>0.32</v>
      </c>
      <c r="S198" s="44">
        <v>1.41</v>
      </c>
      <c r="T198" s="44">
        <v>0.06</v>
      </c>
      <c r="U198" s="44">
        <v>0.18</v>
      </c>
      <c r="V198" s="44">
        <v>0.98</v>
      </c>
      <c r="W198" s="44">
        <v>1.1599999999999999</v>
      </c>
      <c r="X198" s="44">
        <v>2.02</v>
      </c>
      <c r="Y198" s="44">
        <v>0.74</v>
      </c>
      <c r="Z198" s="44">
        <v>0.12</v>
      </c>
      <c r="AA198" s="44">
        <v>0.25</v>
      </c>
      <c r="AB198" s="44">
        <v>2.38</v>
      </c>
      <c r="AC198" s="44">
        <v>0.5</v>
      </c>
      <c r="AD198" s="44">
        <v>0.74</v>
      </c>
      <c r="AE198" s="44">
        <v>0.74</v>
      </c>
      <c r="AF198" s="151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B199" s="3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BM199" s="55"/>
    </row>
    <row r="200" spans="1:65" ht="15">
      <c r="B200" s="8" t="s">
        <v>544</v>
      </c>
      <c r="BM200" s="27" t="s">
        <v>66</v>
      </c>
    </row>
    <row r="201" spans="1:65" ht="15">
      <c r="A201" s="24" t="s">
        <v>51</v>
      </c>
      <c r="B201" s="18" t="s">
        <v>110</v>
      </c>
      <c r="C201" s="15" t="s">
        <v>111</v>
      </c>
      <c r="D201" s="16" t="s">
        <v>234</v>
      </c>
      <c r="E201" s="17" t="s">
        <v>234</v>
      </c>
      <c r="F201" s="17" t="s">
        <v>234</v>
      </c>
      <c r="G201" s="17" t="s">
        <v>234</v>
      </c>
      <c r="H201" s="17" t="s">
        <v>234</v>
      </c>
      <c r="I201" s="17" t="s">
        <v>234</v>
      </c>
      <c r="J201" s="17" t="s">
        <v>234</v>
      </c>
      <c r="K201" s="17" t="s">
        <v>234</v>
      </c>
      <c r="L201" s="17" t="s">
        <v>234</v>
      </c>
      <c r="M201" s="17" t="s">
        <v>234</v>
      </c>
      <c r="N201" s="17" t="s">
        <v>234</v>
      </c>
      <c r="O201" s="17" t="s">
        <v>234</v>
      </c>
      <c r="P201" s="17" t="s">
        <v>234</v>
      </c>
      <c r="Q201" s="17" t="s">
        <v>234</v>
      </c>
      <c r="R201" s="17" t="s">
        <v>234</v>
      </c>
      <c r="S201" s="17" t="s">
        <v>234</v>
      </c>
      <c r="T201" s="17" t="s">
        <v>234</v>
      </c>
      <c r="U201" s="17" t="s">
        <v>234</v>
      </c>
      <c r="V201" s="17" t="s">
        <v>234</v>
      </c>
      <c r="W201" s="17" t="s">
        <v>234</v>
      </c>
      <c r="X201" s="17" t="s">
        <v>234</v>
      </c>
      <c r="Y201" s="17" t="s">
        <v>234</v>
      </c>
      <c r="Z201" s="17" t="s">
        <v>234</v>
      </c>
      <c r="AA201" s="17" t="s">
        <v>234</v>
      </c>
      <c r="AB201" s="17" t="s">
        <v>234</v>
      </c>
      <c r="AC201" s="17" t="s">
        <v>234</v>
      </c>
      <c r="AD201" s="17" t="s">
        <v>234</v>
      </c>
      <c r="AE201" s="151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9" t="s">
        <v>235</v>
      </c>
      <c r="C202" s="9" t="s">
        <v>235</v>
      </c>
      <c r="D202" s="149" t="s">
        <v>237</v>
      </c>
      <c r="E202" s="150" t="s">
        <v>238</v>
      </c>
      <c r="F202" s="150" t="s">
        <v>239</v>
      </c>
      <c r="G202" s="150" t="s">
        <v>240</v>
      </c>
      <c r="H202" s="150" t="s">
        <v>241</v>
      </c>
      <c r="I202" s="150" t="s">
        <v>242</v>
      </c>
      <c r="J202" s="150" t="s">
        <v>243</v>
      </c>
      <c r="K202" s="150" t="s">
        <v>244</v>
      </c>
      <c r="L202" s="150" t="s">
        <v>246</v>
      </c>
      <c r="M202" s="150" t="s">
        <v>247</v>
      </c>
      <c r="N202" s="150" t="s">
        <v>248</v>
      </c>
      <c r="O202" s="150" t="s">
        <v>249</v>
      </c>
      <c r="P202" s="150" t="s">
        <v>250</v>
      </c>
      <c r="Q202" s="150" t="s">
        <v>251</v>
      </c>
      <c r="R202" s="150" t="s">
        <v>253</v>
      </c>
      <c r="S202" s="150" t="s">
        <v>254</v>
      </c>
      <c r="T202" s="150" t="s">
        <v>255</v>
      </c>
      <c r="U202" s="150" t="s">
        <v>256</v>
      </c>
      <c r="V202" s="150" t="s">
        <v>279</v>
      </c>
      <c r="W202" s="150" t="s">
        <v>257</v>
      </c>
      <c r="X202" s="150" t="s">
        <v>258</v>
      </c>
      <c r="Y202" s="150" t="s">
        <v>259</v>
      </c>
      <c r="Z202" s="150" t="s">
        <v>260</v>
      </c>
      <c r="AA202" s="150" t="s">
        <v>261</v>
      </c>
      <c r="AB202" s="150" t="s">
        <v>263</v>
      </c>
      <c r="AC202" s="150" t="s">
        <v>264</v>
      </c>
      <c r="AD202" s="150" t="s">
        <v>265</v>
      </c>
      <c r="AE202" s="151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 t="s">
        <v>3</v>
      </c>
    </row>
    <row r="203" spans="1:65">
      <c r="A203" s="29"/>
      <c r="B203" s="19"/>
      <c r="C203" s="9"/>
      <c r="D203" s="10" t="s">
        <v>307</v>
      </c>
      <c r="E203" s="11" t="s">
        <v>281</v>
      </c>
      <c r="F203" s="11" t="s">
        <v>281</v>
      </c>
      <c r="G203" s="11" t="s">
        <v>307</v>
      </c>
      <c r="H203" s="11" t="s">
        <v>308</v>
      </c>
      <c r="I203" s="11" t="s">
        <v>308</v>
      </c>
      <c r="J203" s="11" t="s">
        <v>308</v>
      </c>
      <c r="K203" s="11" t="s">
        <v>307</v>
      </c>
      <c r="L203" s="11" t="s">
        <v>308</v>
      </c>
      <c r="M203" s="11" t="s">
        <v>307</v>
      </c>
      <c r="N203" s="11" t="s">
        <v>308</v>
      </c>
      <c r="O203" s="11" t="s">
        <v>281</v>
      </c>
      <c r="P203" s="11" t="s">
        <v>307</v>
      </c>
      <c r="Q203" s="11" t="s">
        <v>308</v>
      </c>
      <c r="R203" s="11" t="s">
        <v>281</v>
      </c>
      <c r="S203" s="11" t="s">
        <v>281</v>
      </c>
      <c r="T203" s="11" t="s">
        <v>281</v>
      </c>
      <c r="U203" s="11" t="s">
        <v>281</v>
      </c>
      <c r="V203" s="11" t="s">
        <v>281</v>
      </c>
      <c r="W203" s="11" t="s">
        <v>308</v>
      </c>
      <c r="X203" s="11" t="s">
        <v>307</v>
      </c>
      <c r="Y203" s="11" t="s">
        <v>307</v>
      </c>
      <c r="Z203" s="11" t="s">
        <v>281</v>
      </c>
      <c r="AA203" s="11" t="s">
        <v>307</v>
      </c>
      <c r="AB203" s="11" t="s">
        <v>281</v>
      </c>
      <c r="AC203" s="11" t="s">
        <v>308</v>
      </c>
      <c r="AD203" s="11" t="s">
        <v>307</v>
      </c>
      <c r="AE203" s="151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9"/>
      <c r="C204" s="9"/>
      <c r="D204" s="25" t="s">
        <v>309</v>
      </c>
      <c r="E204" s="25" t="s">
        <v>116</v>
      </c>
      <c r="F204" s="25" t="s">
        <v>310</v>
      </c>
      <c r="G204" s="25" t="s">
        <v>310</v>
      </c>
      <c r="H204" s="25" t="s">
        <v>309</v>
      </c>
      <c r="I204" s="25" t="s">
        <v>309</v>
      </c>
      <c r="J204" s="25" t="s">
        <v>311</v>
      </c>
      <c r="K204" s="25" t="s">
        <v>312</v>
      </c>
      <c r="L204" s="25" t="s">
        <v>313</v>
      </c>
      <c r="M204" s="25" t="s">
        <v>312</v>
      </c>
      <c r="N204" s="25" t="s">
        <v>311</v>
      </c>
      <c r="O204" s="25" t="s">
        <v>309</v>
      </c>
      <c r="P204" s="25" t="s">
        <v>309</v>
      </c>
      <c r="Q204" s="25" t="s">
        <v>311</v>
      </c>
      <c r="R204" s="25" t="s">
        <v>309</v>
      </c>
      <c r="S204" s="25" t="s">
        <v>309</v>
      </c>
      <c r="T204" s="25" t="s">
        <v>309</v>
      </c>
      <c r="U204" s="25" t="s">
        <v>309</v>
      </c>
      <c r="V204" s="25" t="s">
        <v>309</v>
      </c>
      <c r="W204" s="25" t="s">
        <v>313</v>
      </c>
      <c r="X204" s="25" t="s">
        <v>311</v>
      </c>
      <c r="Y204" s="25" t="s">
        <v>311</v>
      </c>
      <c r="Z204" s="25" t="s">
        <v>271</v>
      </c>
      <c r="AA204" s="25" t="s">
        <v>310</v>
      </c>
      <c r="AB204" s="25" t="s">
        <v>309</v>
      </c>
      <c r="AC204" s="25" t="s">
        <v>270</v>
      </c>
      <c r="AD204" s="25" t="s">
        <v>311</v>
      </c>
      <c r="AE204" s="151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2</v>
      </c>
    </row>
    <row r="205" spans="1:65">
      <c r="A205" s="29"/>
      <c r="B205" s="18">
        <v>1</v>
      </c>
      <c r="C205" s="14">
        <v>1</v>
      </c>
      <c r="D205" s="212">
        <v>17</v>
      </c>
      <c r="E205" s="212">
        <v>18</v>
      </c>
      <c r="F205" s="212">
        <v>16.724349779307097</v>
      </c>
      <c r="G205" s="212">
        <v>16</v>
      </c>
      <c r="H205" s="212">
        <v>14</v>
      </c>
      <c r="I205" s="212">
        <v>17</v>
      </c>
      <c r="J205" s="212">
        <v>17</v>
      </c>
      <c r="K205" s="212">
        <v>17</v>
      </c>
      <c r="L205" s="212">
        <v>17</v>
      </c>
      <c r="M205" s="212">
        <v>17.465159777419998</v>
      </c>
      <c r="N205" s="212">
        <v>17.745999999999999</v>
      </c>
      <c r="O205" s="212">
        <v>17.3</v>
      </c>
      <c r="P205" s="212">
        <v>16</v>
      </c>
      <c r="Q205" s="212">
        <v>19.135999999999999</v>
      </c>
      <c r="R205" s="212">
        <v>17</v>
      </c>
      <c r="S205" s="212">
        <v>16</v>
      </c>
      <c r="T205" s="212">
        <v>17</v>
      </c>
      <c r="U205" s="212">
        <v>17</v>
      </c>
      <c r="V205" s="212">
        <v>16</v>
      </c>
      <c r="W205" s="212">
        <v>16</v>
      </c>
      <c r="X205" s="212">
        <v>18</v>
      </c>
      <c r="Y205" s="212">
        <v>19</v>
      </c>
      <c r="Z205" s="212">
        <v>17.5</v>
      </c>
      <c r="AA205" s="212">
        <v>16.5</v>
      </c>
      <c r="AB205" s="212">
        <v>16.7</v>
      </c>
      <c r="AC205" s="219">
        <v>10</v>
      </c>
      <c r="AD205" s="212">
        <v>18</v>
      </c>
      <c r="AE205" s="213"/>
      <c r="AF205" s="214"/>
      <c r="AG205" s="214"/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  <c r="BI205" s="214"/>
      <c r="BJ205" s="214"/>
      <c r="BK205" s="214"/>
      <c r="BL205" s="214"/>
      <c r="BM205" s="215">
        <v>1</v>
      </c>
    </row>
    <row r="206" spans="1:65">
      <c r="A206" s="29"/>
      <c r="B206" s="19">
        <v>1</v>
      </c>
      <c r="C206" s="9">
        <v>2</v>
      </c>
      <c r="D206" s="216">
        <v>17</v>
      </c>
      <c r="E206" s="216">
        <v>18</v>
      </c>
      <c r="F206" s="216">
        <v>16.801856946305048</v>
      </c>
      <c r="G206" s="216">
        <v>16</v>
      </c>
      <c r="H206" s="216">
        <v>15</v>
      </c>
      <c r="I206" s="216">
        <v>17</v>
      </c>
      <c r="J206" s="216">
        <v>18</v>
      </c>
      <c r="K206" s="216">
        <v>17</v>
      </c>
      <c r="L206" s="216">
        <v>16</v>
      </c>
      <c r="M206" s="216">
        <v>18.6924674816531</v>
      </c>
      <c r="N206" s="216">
        <v>18.582000000000001</v>
      </c>
      <c r="O206" s="216">
        <v>17.399999999999999</v>
      </c>
      <c r="P206" s="216">
        <v>16</v>
      </c>
      <c r="Q206" s="216">
        <v>18.308</v>
      </c>
      <c r="R206" s="216">
        <v>17</v>
      </c>
      <c r="S206" s="216">
        <v>17</v>
      </c>
      <c r="T206" s="216">
        <v>17</v>
      </c>
      <c r="U206" s="216">
        <v>18</v>
      </c>
      <c r="V206" s="216">
        <v>17</v>
      </c>
      <c r="W206" s="216">
        <v>15</v>
      </c>
      <c r="X206" s="216">
        <v>17</v>
      </c>
      <c r="Y206" s="216">
        <v>17</v>
      </c>
      <c r="Z206" s="216">
        <v>17.600000000000001</v>
      </c>
      <c r="AA206" s="216">
        <v>16.2</v>
      </c>
      <c r="AB206" s="216">
        <v>16.7</v>
      </c>
      <c r="AC206" s="220">
        <v>20</v>
      </c>
      <c r="AD206" s="216">
        <v>16</v>
      </c>
      <c r="AE206" s="213"/>
      <c r="AF206" s="214"/>
      <c r="AG206" s="214"/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  <c r="BI206" s="214"/>
      <c r="BJ206" s="214"/>
      <c r="BK206" s="214"/>
      <c r="BL206" s="214"/>
      <c r="BM206" s="215">
        <v>26</v>
      </c>
    </row>
    <row r="207" spans="1:65">
      <c r="A207" s="29"/>
      <c r="B207" s="19">
        <v>1</v>
      </c>
      <c r="C207" s="9">
        <v>3</v>
      </c>
      <c r="D207" s="216">
        <v>17</v>
      </c>
      <c r="E207" s="216">
        <v>18</v>
      </c>
      <c r="F207" s="216">
        <v>16.822645915275906</v>
      </c>
      <c r="G207" s="216">
        <v>16</v>
      </c>
      <c r="H207" s="216">
        <v>15</v>
      </c>
      <c r="I207" s="216">
        <v>17</v>
      </c>
      <c r="J207" s="216">
        <v>17</v>
      </c>
      <c r="K207" s="216">
        <v>17</v>
      </c>
      <c r="L207" s="216">
        <v>16</v>
      </c>
      <c r="M207" s="216">
        <v>18.794862431407864</v>
      </c>
      <c r="N207" s="216">
        <v>17.885000000000002</v>
      </c>
      <c r="O207" s="216">
        <v>17.3</v>
      </c>
      <c r="P207" s="216">
        <v>16</v>
      </c>
      <c r="Q207" s="216">
        <v>19.260000000000002</v>
      </c>
      <c r="R207" s="216">
        <v>16</v>
      </c>
      <c r="S207" s="216">
        <v>16</v>
      </c>
      <c r="T207" s="216">
        <v>17</v>
      </c>
      <c r="U207" s="216">
        <v>17</v>
      </c>
      <c r="V207" s="216">
        <v>17</v>
      </c>
      <c r="W207" s="216">
        <v>15</v>
      </c>
      <c r="X207" s="216">
        <v>17</v>
      </c>
      <c r="Y207" s="216">
        <v>18</v>
      </c>
      <c r="Z207" s="231">
        <v>18.5</v>
      </c>
      <c r="AA207" s="216">
        <v>16.8</v>
      </c>
      <c r="AB207" s="216">
        <v>16.600000000000001</v>
      </c>
      <c r="AC207" s="220">
        <v>10</v>
      </c>
      <c r="AD207" s="216">
        <v>17</v>
      </c>
      <c r="AE207" s="213"/>
      <c r="AF207" s="214"/>
      <c r="AG207" s="214"/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  <c r="BI207" s="214"/>
      <c r="BJ207" s="214"/>
      <c r="BK207" s="214"/>
      <c r="BL207" s="214"/>
      <c r="BM207" s="215">
        <v>16</v>
      </c>
    </row>
    <row r="208" spans="1:65">
      <c r="A208" s="29"/>
      <c r="B208" s="19">
        <v>1</v>
      </c>
      <c r="C208" s="9">
        <v>4</v>
      </c>
      <c r="D208" s="216">
        <v>17</v>
      </c>
      <c r="E208" s="216">
        <v>18</v>
      </c>
      <c r="F208" s="216">
        <v>16.197684613896673</v>
      </c>
      <c r="G208" s="216">
        <v>16</v>
      </c>
      <c r="H208" s="216">
        <v>16</v>
      </c>
      <c r="I208" s="216">
        <v>17</v>
      </c>
      <c r="J208" s="216">
        <v>17</v>
      </c>
      <c r="K208" s="216">
        <v>16</v>
      </c>
      <c r="L208" s="216">
        <v>17</v>
      </c>
      <c r="M208" s="216">
        <v>18.3793391964353</v>
      </c>
      <c r="N208" s="216">
        <v>17.106000000000002</v>
      </c>
      <c r="O208" s="216">
        <v>17</v>
      </c>
      <c r="P208" s="216">
        <v>16</v>
      </c>
      <c r="Q208" s="216">
        <v>18.103999999999999</v>
      </c>
      <c r="R208" s="216">
        <v>17</v>
      </c>
      <c r="S208" s="216">
        <v>17</v>
      </c>
      <c r="T208" s="216">
        <v>18</v>
      </c>
      <c r="U208" s="216">
        <v>17</v>
      </c>
      <c r="V208" s="216">
        <v>17</v>
      </c>
      <c r="W208" s="216">
        <v>15</v>
      </c>
      <c r="X208" s="216">
        <v>16</v>
      </c>
      <c r="Y208" s="216">
        <v>18</v>
      </c>
      <c r="Z208" s="216">
        <v>17.5</v>
      </c>
      <c r="AA208" s="216">
        <v>17.100000000000001</v>
      </c>
      <c r="AB208" s="216">
        <v>16.7</v>
      </c>
      <c r="AC208" s="220">
        <v>20</v>
      </c>
      <c r="AD208" s="216">
        <v>17</v>
      </c>
      <c r="AE208" s="213"/>
      <c r="AF208" s="214"/>
      <c r="AG208" s="214"/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  <c r="BI208" s="214"/>
      <c r="BJ208" s="214"/>
      <c r="BK208" s="214"/>
      <c r="BL208" s="214"/>
      <c r="BM208" s="215">
        <v>16.967097308414015</v>
      </c>
    </row>
    <row r="209" spans="1:65">
      <c r="A209" s="29"/>
      <c r="B209" s="19">
        <v>1</v>
      </c>
      <c r="C209" s="9">
        <v>5</v>
      </c>
      <c r="D209" s="216">
        <v>17</v>
      </c>
      <c r="E209" s="216">
        <v>18</v>
      </c>
      <c r="F209" s="216">
        <v>16.604502512013092</v>
      </c>
      <c r="G209" s="216">
        <v>17</v>
      </c>
      <c r="H209" s="231">
        <v>13</v>
      </c>
      <c r="I209" s="216">
        <v>17</v>
      </c>
      <c r="J209" s="216">
        <v>18</v>
      </c>
      <c r="K209" s="216">
        <v>17</v>
      </c>
      <c r="L209" s="216">
        <v>16</v>
      </c>
      <c r="M209" s="216">
        <v>17.412570855286699</v>
      </c>
      <c r="N209" s="216">
        <v>17.645</v>
      </c>
      <c r="O209" s="216">
        <v>17.5</v>
      </c>
      <c r="P209" s="216">
        <v>16</v>
      </c>
      <c r="Q209" s="216">
        <v>19.027999999999999</v>
      </c>
      <c r="R209" s="216">
        <v>16</v>
      </c>
      <c r="S209" s="216">
        <v>17</v>
      </c>
      <c r="T209" s="216">
        <v>18</v>
      </c>
      <c r="U209" s="216">
        <v>17</v>
      </c>
      <c r="V209" s="216">
        <v>16</v>
      </c>
      <c r="W209" s="216">
        <v>15</v>
      </c>
      <c r="X209" s="216">
        <v>18</v>
      </c>
      <c r="Y209" s="216">
        <v>18</v>
      </c>
      <c r="Z209" s="216">
        <v>17.8</v>
      </c>
      <c r="AA209" s="216">
        <v>15.9</v>
      </c>
      <c r="AB209" s="216">
        <v>16.7</v>
      </c>
      <c r="AC209" s="220">
        <v>10</v>
      </c>
      <c r="AD209" s="216">
        <v>18</v>
      </c>
      <c r="AE209" s="213"/>
      <c r="AF209" s="214"/>
      <c r="AG209" s="214"/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  <c r="BI209" s="214"/>
      <c r="BJ209" s="214"/>
      <c r="BK209" s="214"/>
      <c r="BL209" s="214"/>
      <c r="BM209" s="215">
        <v>83</v>
      </c>
    </row>
    <row r="210" spans="1:65">
      <c r="A210" s="29"/>
      <c r="B210" s="19">
        <v>1</v>
      </c>
      <c r="C210" s="9">
        <v>6</v>
      </c>
      <c r="D210" s="216">
        <v>17</v>
      </c>
      <c r="E210" s="216">
        <v>18</v>
      </c>
      <c r="F210" s="216">
        <v>16.290033465209252</v>
      </c>
      <c r="G210" s="216">
        <v>16</v>
      </c>
      <c r="H210" s="216">
        <v>15</v>
      </c>
      <c r="I210" s="216">
        <v>16</v>
      </c>
      <c r="J210" s="216">
        <v>18</v>
      </c>
      <c r="K210" s="216">
        <v>17</v>
      </c>
      <c r="L210" s="216">
        <v>15</v>
      </c>
      <c r="M210" s="216">
        <v>19.211707138375498</v>
      </c>
      <c r="N210" s="216">
        <v>17.434000000000001</v>
      </c>
      <c r="O210" s="231">
        <v>19.3</v>
      </c>
      <c r="P210" s="216">
        <v>17</v>
      </c>
      <c r="Q210" s="216">
        <v>18.936</v>
      </c>
      <c r="R210" s="216">
        <v>18</v>
      </c>
      <c r="S210" s="216">
        <v>16</v>
      </c>
      <c r="T210" s="216">
        <v>18</v>
      </c>
      <c r="U210" s="216">
        <v>18</v>
      </c>
      <c r="V210" s="216">
        <v>16</v>
      </c>
      <c r="W210" s="216">
        <v>15</v>
      </c>
      <c r="X210" s="216">
        <v>17</v>
      </c>
      <c r="Y210" s="216">
        <v>17</v>
      </c>
      <c r="Z210" s="216">
        <v>17.600000000000001</v>
      </c>
      <c r="AA210" s="216">
        <v>16.600000000000001</v>
      </c>
      <c r="AB210" s="216">
        <v>16.399999999999999</v>
      </c>
      <c r="AC210" s="220">
        <v>10</v>
      </c>
      <c r="AD210" s="216">
        <v>17</v>
      </c>
      <c r="AE210" s="213"/>
      <c r="AF210" s="214"/>
      <c r="AG210" s="214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  <c r="BI210" s="214"/>
      <c r="BJ210" s="214"/>
      <c r="BK210" s="214"/>
      <c r="BL210" s="214"/>
      <c r="BM210" s="217"/>
    </row>
    <row r="211" spans="1:65">
      <c r="A211" s="29"/>
      <c r="B211" s="20" t="s">
        <v>273</v>
      </c>
      <c r="C211" s="12"/>
      <c r="D211" s="218">
        <v>17</v>
      </c>
      <c r="E211" s="218">
        <v>18</v>
      </c>
      <c r="F211" s="218">
        <v>16.573512205334513</v>
      </c>
      <c r="G211" s="218">
        <v>16.166666666666668</v>
      </c>
      <c r="H211" s="218">
        <v>14.666666666666666</v>
      </c>
      <c r="I211" s="218">
        <v>16.833333333333332</v>
      </c>
      <c r="J211" s="218">
        <v>17.5</v>
      </c>
      <c r="K211" s="218">
        <v>16.833333333333332</v>
      </c>
      <c r="L211" s="218">
        <v>16.166666666666668</v>
      </c>
      <c r="M211" s="218">
        <v>18.326017813429743</v>
      </c>
      <c r="N211" s="218">
        <v>17.733000000000001</v>
      </c>
      <c r="O211" s="218">
        <v>17.633333333333333</v>
      </c>
      <c r="P211" s="218">
        <v>16.166666666666668</v>
      </c>
      <c r="Q211" s="218">
        <v>18.795333333333335</v>
      </c>
      <c r="R211" s="218">
        <v>16.833333333333332</v>
      </c>
      <c r="S211" s="218">
        <v>16.5</v>
      </c>
      <c r="T211" s="218">
        <v>17.5</v>
      </c>
      <c r="U211" s="218">
        <v>17.333333333333332</v>
      </c>
      <c r="V211" s="218">
        <v>16.5</v>
      </c>
      <c r="W211" s="218">
        <v>15.166666666666666</v>
      </c>
      <c r="X211" s="218">
        <v>17.166666666666668</v>
      </c>
      <c r="Y211" s="218">
        <v>17.833333333333332</v>
      </c>
      <c r="Z211" s="218">
        <v>17.75</v>
      </c>
      <c r="AA211" s="218">
        <v>16.516666666666666</v>
      </c>
      <c r="AB211" s="218">
        <v>16.633333333333336</v>
      </c>
      <c r="AC211" s="218">
        <v>13.333333333333334</v>
      </c>
      <c r="AD211" s="218">
        <v>17.166666666666668</v>
      </c>
      <c r="AE211" s="213"/>
      <c r="AF211" s="214"/>
      <c r="AG211" s="214"/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  <c r="BI211" s="214"/>
      <c r="BJ211" s="214"/>
      <c r="BK211" s="214"/>
      <c r="BL211" s="214"/>
      <c r="BM211" s="217"/>
    </row>
    <row r="212" spans="1:65">
      <c r="A212" s="29"/>
      <c r="B212" s="3" t="s">
        <v>274</v>
      </c>
      <c r="C212" s="28"/>
      <c r="D212" s="216">
        <v>17</v>
      </c>
      <c r="E212" s="216">
        <v>18</v>
      </c>
      <c r="F212" s="216">
        <v>16.664426145660094</v>
      </c>
      <c r="G212" s="216">
        <v>16</v>
      </c>
      <c r="H212" s="216">
        <v>15</v>
      </c>
      <c r="I212" s="216">
        <v>17</v>
      </c>
      <c r="J212" s="216">
        <v>17.5</v>
      </c>
      <c r="K212" s="216">
        <v>17</v>
      </c>
      <c r="L212" s="216">
        <v>16</v>
      </c>
      <c r="M212" s="216">
        <v>18.5359033390442</v>
      </c>
      <c r="N212" s="216">
        <v>17.695499999999999</v>
      </c>
      <c r="O212" s="216">
        <v>17.350000000000001</v>
      </c>
      <c r="P212" s="216">
        <v>16</v>
      </c>
      <c r="Q212" s="216">
        <v>18.981999999999999</v>
      </c>
      <c r="R212" s="216">
        <v>17</v>
      </c>
      <c r="S212" s="216">
        <v>16.5</v>
      </c>
      <c r="T212" s="216">
        <v>17.5</v>
      </c>
      <c r="U212" s="216">
        <v>17</v>
      </c>
      <c r="V212" s="216">
        <v>16.5</v>
      </c>
      <c r="W212" s="216">
        <v>15</v>
      </c>
      <c r="X212" s="216">
        <v>17</v>
      </c>
      <c r="Y212" s="216">
        <v>18</v>
      </c>
      <c r="Z212" s="216">
        <v>17.600000000000001</v>
      </c>
      <c r="AA212" s="216">
        <v>16.55</v>
      </c>
      <c r="AB212" s="216">
        <v>16.7</v>
      </c>
      <c r="AC212" s="216">
        <v>10</v>
      </c>
      <c r="AD212" s="216">
        <v>17</v>
      </c>
      <c r="AE212" s="213"/>
      <c r="AF212" s="214"/>
      <c r="AG212" s="214"/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  <c r="BI212" s="214"/>
      <c r="BJ212" s="214"/>
      <c r="BK212" s="214"/>
      <c r="BL212" s="214"/>
      <c r="BM212" s="217"/>
    </row>
    <row r="213" spans="1:65">
      <c r="A213" s="29"/>
      <c r="B213" s="3" t="s">
        <v>275</v>
      </c>
      <c r="C213" s="28"/>
      <c r="D213" s="23">
        <v>0</v>
      </c>
      <c r="E213" s="23">
        <v>0</v>
      </c>
      <c r="F213" s="23">
        <v>0.26815214844449908</v>
      </c>
      <c r="G213" s="23">
        <v>0.40824829046386302</v>
      </c>
      <c r="H213" s="23">
        <v>1.0327955589886444</v>
      </c>
      <c r="I213" s="23">
        <v>0.40824829046386302</v>
      </c>
      <c r="J213" s="23">
        <v>0.54772255750516607</v>
      </c>
      <c r="K213" s="23">
        <v>0.40824829046386296</v>
      </c>
      <c r="L213" s="23">
        <v>0.752772652709081</v>
      </c>
      <c r="M213" s="23">
        <v>0.73713652587019274</v>
      </c>
      <c r="N213" s="23">
        <v>0.49685973875934025</v>
      </c>
      <c r="O213" s="23">
        <v>0.83346665600170655</v>
      </c>
      <c r="P213" s="23">
        <v>0.40824829046386302</v>
      </c>
      <c r="Q213" s="23">
        <v>0.47356632763179746</v>
      </c>
      <c r="R213" s="23">
        <v>0.752772652709081</v>
      </c>
      <c r="S213" s="23">
        <v>0.54772255750516607</v>
      </c>
      <c r="T213" s="23">
        <v>0.54772255750516607</v>
      </c>
      <c r="U213" s="23">
        <v>0.5163977794943222</v>
      </c>
      <c r="V213" s="23">
        <v>0.54772255750516607</v>
      </c>
      <c r="W213" s="23">
        <v>0.40824829046386302</v>
      </c>
      <c r="X213" s="23">
        <v>0.752772652709081</v>
      </c>
      <c r="Y213" s="23">
        <v>0.752772652709081</v>
      </c>
      <c r="Z213" s="23">
        <v>0.38340579025361604</v>
      </c>
      <c r="AA213" s="23">
        <v>0.42622372841814793</v>
      </c>
      <c r="AB213" s="23">
        <v>0.12110601416389984</v>
      </c>
      <c r="AC213" s="23">
        <v>5.1639777949432206</v>
      </c>
      <c r="AD213" s="23">
        <v>0.752772652709081</v>
      </c>
      <c r="AE213" s="15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29"/>
      <c r="B214" s="3" t="s">
        <v>86</v>
      </c>
      <c r="C214" s="28"/>
      <c r="D214" s="13">
        <v>0</v>
      </c>
      <c r="E214" s="13">
        <v>0</v>
      </c>
      <c r="F214" s="13">
        <v>1.6179560802941275E-2</v>
      </c>
      <c r="G214" s="13">
        <v>2.5252471575084309E-2</v>
      </c>
      <c r="H214" s="13">
        <v>7.0417879021953025E-2</v>
      </c>
      <c r="I214" s="13">
        <v>2.4252373690922556E-2</v>
      </c>
      <c r="J214" s="13">
        <v>3.129843185743806E-2</v>
      </c>
      <c r="K214" s="13">
        <v>2.4252373690922552E-2</v>
      </c>
      <c r="L214" s="13">
        <v>4.6563256868602944E-2</v>
      </c>
      <c r="M214" s="13">
        <v>4.0223497181695496E-2</v>
      </c>
      <c r="N214" s="13">
        <v>2.8018932992688223E-2</v>
      </c>
      <c r="O214" s="13">
        <v>4.7266540037903967E-2</v>
      </c>
      <c r="P214" s="13">
        <v>2.5252471575084309E-2</v>
      </c>
      <c r="Q214" s="13">
        <v>2.5195952592760477E-2</v>
      </c>
      <c r="R214" s="13">
        <v>4.4719167487668181E-2</v>
      </c>
      <c r="S214" s="13">
        <v>3.3195306515464609E-2</v>
      </c>
      <c r="T214" s="13">
        <v>3.129843185743806E-2</v>
      </c>
      <c r="U214" s="13">
        <v>2.9792179586210898E-2</v>
      </c>
      <c r="V214" s="13">
        <v>3.3195306515464609E-2</v>
      </c>
      <c r="W214" s="13">
        <v>2.6917469700914045E-2</v>
      </c>
      <c r="X214" s="13">
        <v>4.3850834138393066E-2</v>
      </c>
      <c r="Y214" s="13">
        <v>4.2211550619200809E-2</v>
      </c>
      <c r="Z214" s="13">
        <v>2.1600326211471326E-2</v>
      </c>
      <c r="AA214" s="13">
        <v>2.5805674778091703E-2</v>
      </c>
      <c r="AB214" s="13">
        <v>7.2809226952244375E-3</v>
      </c>
      <c r="AC214" s="13">
        <v>0.38729833462074154</v>
      </c>
      <c r="AD214" s="13">
        <v>4.3850834138393066E-2</v>
      </c>
      <c r="AE214" s="15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29"/>
      <c r="B215" s="3" t="s">
        <v>276</v>
      </c>
      <c r="C215" s="28"/>
      <c r="D215" s="13">
        <v>1.9392056866243124E-3</v>
      </c>
      <c r="E215" s="13">
        <v>6.0876806021131546E-2</v>
      </c>
      <c r="F215" s="13">
        <v>-2.3196961502915614E-2</v>
      </c>
      <c r="G215" s="13">
        <v>-4.7175461258798346E-2</v>
      </c>
      <c r="H215" s="13">
        <v>-0.13558186176055942</v>
      </c>
      <c r="I215" s="13">
        <v>-7.8837277024602637E-3</v>
      </c>
      <c r="J215" s="13">
        <v>3.1408005853877929E-2</v>
      </c>
      <c r="K215" s="13">
        <v>-7.8837277024602637E-3</v>
      </c>
      <c r="L215" s="13">
        <v>-4.7175461258798346E-2</v>
      </c>
      <c r="M215" s="13">
        <v>8.0091513610983878E-2</v>
      </c>
      <c r="N215" s="13">
        <v>4.5140466731818263E-2</v>
      </c>
      <c r="O215" s="13">
        <v>3.9266352565145546E-2</v>
      </c>
      <c r="P215" s="13">
        <v>-4.7175461258798346E-2</v>
      </c>
      <c r="Q215" s="13">
        <v>0.1077518441538432</v>
      </c>
      <c r="R215" s="13">
        <v>-7.8837277024602637E-3</v>
      </c>
      <c r="S215" s="13">
        <v>-2.7529594480629305E-2</v>
      </c>
      <c r="T215" s="13">
        <v>3.1408005853877929E-2</v>
      </c>
      <c r="U215" s="13">
        <v>2.1585072464793464E-2</v>
      </c>
      <c r="V215" s="13">
        <v>-2.7529594480629305E-2</v>
      </c>
      <c r="W215" s="13">
        <v>-0.1061130615933058</v>
      </c>
      <c r="X215" s="13">
        <v>1.1762139075708999E-2</v>
      </c>
      <c r="Y215" s="13">
        <v>5.1053872632047081E-2</v>
      </c>
      <c r="Z215" s="13">
        <v>4.6142405937504849E-2</v>
      </c>
      <c r="AA215" s="13">
        <v>-2.654730114172088E-2</v>
      </c>
      <c r="AB215" s="13">
        <v>-1.9671247769361466E-2</v>
      </c>
      <c r="AC215" s="13">
        <v>-0.21416532887323581</v>
      </c>
      <c r="AD215" s="13">
        <v>1.1762139075708999E-2</v>
      </c>
      <c r="AE215" s="15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45" t="s">
        <v>277</v>
      </c>
      <c r="C216" s="46"/>
      <c r="D216" s="44">
        <v>0.17</v>
      </c>
      <c r="E216" s="44">
        <v>1.18</v>
      </c>
      <c r="F216" s="44">
        <v>0.26</v>
      </c>
      <c r="G216" s="44">
        <v>0.67</v>
      </c>
      <c r="H216" s="44">
        <v>2.19</v>
      </c>
      <c r="I216" s="44">
        <v>0</v>
      </c>
      <c r="J216" s="44">
        <v>0.67</v>
      </c>
      <c r="K216" s="44">
        <v>0</v>
      </c>
      <c r="L216" s="44">
        <v>0.67</v>
      </c>
      <c r="M216" s="44">
        <v>1.51</v>
      </c>
      <c r="N216" s="44">
        <v>0.91</v>
      </c>
      <c r="O216" s="44">
        <v>0.81</v>
      </c>
      <c r="P216" s="44">
        <v>0.67</v>
      </c>
      <c r="Q216" s="44">
        <v>1.98</v>
      </c>
      <c r="R216" s="44">
        <v>0</v>
      </c>
      <c r="S216" s="44">
        <v>0.34</v>
      </c>
      <c r="T216" s="44">
        <v>0.67</v>
      </c>
      <c r="U216" s="44">
        <v>0.51</v>
      </c>
      <c r="V216" s="44">
        <v>0.34</v>
      </c>
      <c r="W216" s="44">
        <v>1.69</v>
      </c>
      <c r="X216" s="44">
        <v>0.34</v>
      </c>
      <c r="Y216" s="44">
        <v>1.01</v>
      </c>
      <c r="Z216" s="44">
        <v>0.93</v>
      </c>
      <c r="AA216" s="44">
        <v>0.32</v>
      </c>
      <c r="AB216" s="44">
        <v>0.2</v>
      </c>
      <c r="AC216" s="44">
        <v>3.54</v>
      </c>
      <c r="AD216" s="44">
        <v>0.34</v>
      </c>
      <c r="AE216" s="15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B217" s="3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BM217" s="55"/>
    </row>
    <row r="218" spans="1:65" ht="15">
      <c r="B218" s="8" t="s">
        <v>545</v>
      </c>
      <c r="BM218" s="27" t="s">
        <v>66</v>
      </c>
    </row>
    <row r="219" spans="1:65" ht="15">
      <c r="A219" s="24" t="s">
        <v>28</v>
      </c>
      <c r="B219" s="18" t="s">
        <v>110</v>
      </c>
      <c r="C219" s="15" t="s">
        <v>111</v>
      </c>
      <c r="D219" s="16" t="s">
        <v>234</v>
      </c>
      <c r="E219" s="17" t="s">
        <v>234</v>
      </c>
      <c r="F219" s="17" t="s">
        <v>234</v>
      </c>
      <c r="G219" s="17" t="s">
        <v>234</v>
      </c>
      <c r="H219" s="17" t="s">
        <v>234</v>
      </c>
      <c r="I219" s="17" t="s">
        <v>234</v>
      </c>
      <c r="J219" s="17" t="s">
        <v>234</v>
      </c>
      <c r="K219" s="17" t="s">
        <v>234</v>
      </c>
      <c r="L219" s="17" t="s">
        <v>234</v>
      </c>
      <c r="M219" s="17" t="s">
        <v>234</v>
      </c>
      <c r="N219" s="17" t="s">
        <v>234</v>
      </c>
      <c r="O219" s="17" t="s">
        <v>234</v>
      </c>
      <c r="P219" s="17" t="s">
        <v>234</v>
      </c>
      <c r="Q219" s="17" t="s">
        <v>234</v>
      </c>
      <c r="R219" s="17" t="s">
        <v>234</v>
      </c>
      <c r="S219" s="17" t="s">
        <v>234</v>
      </c>
      <c r="T219" s="17" t="s">
        <v>234</v>
      </c>
      <c r="U219" s="17" t="s">
        <v>234</v>
      </c>
      <c r="V219" s="17" t="s">
        <v>234</v>
      </c>
      <c r="W219" s="17" t="s">
        <v>234</v>
      </c>
      <c r="X219" s="17" t="s">
        <v>234</v>
      </c>
      <c r="Y219" s="17" t="s">
        <v>234</v>
      </c>
      <c r="Z219" s="17" t="s">
        <v>234</v>
      </c>
      <c r="AA219" s="17" t="s">
        <v>234</v>
      </c>
      <c r="AB219" s="17" t="s">
        <v>234</v>
      </c>
      <c r="AC219" s="151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1</v>
      </c>
    </row>
    <row r="220" spans="1:65">
      <c r="A220" s="29"/>
      <c r="B220" s="19" t="s">
        <v>235</v>
      </c>
      <c r="C220" s="9" t="s">
        <v>235</v>
      </c>
      <c r="D220" s="149" t="s">
        <v>237</v>
      </c>
      <c r="E220" s="150" t="s">
        <v>238</v>
      </c>
      <c r="F220" s="150" t="s">
        <v>239</v>
      </c>
      <c r="G220" s="150" t="s">
        <v>240</v>
      </c>
      <c r="H220" s="150" t="s">
        <v>241</v>
      </c>
      <c r="I220" s="150" t="s">
        <v>242</v>
      </c>
      <c r="J220" s="150" t="s">
        <v>243</v>
      </c>
      <c r="K220" s="150" t="s">
        <v>244</v>
      </c>
      <c r="L220" s="150" t="s">
        <v>245</v>
      </c>
      <c r="M220" s="150" t="s">
        <v>246</v>
      </c>
      <c r="N220" s="150" t="s">
        <v>247</v>
      </c>
      <c r="O220" s="150" t="s">
        <v>250</v>
      </c>
      <c r="P220" s="150" t="s">
        <v>251</v>
      </c>
      <c r="Q220" s="150" t="s">
        <v>253</v>
      </c>
      <c r="R220" s="150" t="s">
        <v>254</v>
      </c>
      <c r="S220" s="150" t="s">
        <v>255</v>
      </c>
      <c r="T220" s="150" t="s">
        <v>256</v>
      </c>
      <c r="U220" s="150" t="s">
        <v>279</v>
      </c>
      <c r="V220" s="150" t="s">
        <v>257</v>
      </c>
      <c r="W220" s="150" t="s">
        <v>258</v>
      </c>
      <c r="X220" s="150" t="s">
        <v>259</v>
      </c>
      <c r="Y220" s="150" t="s">
        <v>261</v>
      </c>
      <c r="Z220" s="150" t="s">
        <v>263</v>
      </c>
      <c r="AA220" s="150" t="s">
        <v>264</v>
      </c>
      <c r="AB220" s="150" t="s">
        <v>265</v>
      </c>
      <c r="AC220" s="151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 t="s">
        <v>3</v>
      </c>
    </row>
    <row r="221" spans="1:65">
      <c r="A221" s="29"/>
      <c r="B221" s="19"/>
      <c r="C221" s="9"/>
      <c r="D221" s="10" t="s">
        <v>281</v>
      </c>
      <c r="E221" s="11" t="s">
        <v>281</v>
      </c>
      <c r="F221" s="11" t="s">
        <v>281</v>
      </c>
      <c r="G221" s="11" t="s">
        <v>281</v>
      </c>
      <c r="H221" s="11" t="s">
        <v>281</v>
      </c>
      <c r="I221" s="11" t="s">
        <v>281</v>
      </c>
      <c r="J221" s="11" t="s">
        <v>281</v>
      </c>
      <c r="K221" s="11" t="s">
        <v>307</v>
      </c>
      <c r="L221" s="11" t="s">
        <v>281</v>
      </c>
      <c r="M221" s="11" t="s">
        <v>281</v>
      </c>
      <c r="N221" s="11" t="s">
        <v>307</v>
      </c>
      <c r="O221" s="11" t="s">
        <v>307</v>
      </c>
      <c r="P221" s="11" t="s">
        <v>281</v>
      </c>
      <c r="Q221" s="11" t="s">
        <v>281</v>
      </c>
      <c r="R221" s="11" t="s">
        <v>281</v>
      </c>
      <c r="S221" s="11" t="s">
        <v>281</v>
      </c>
      <c r="T221" s="11" t="s">
        <v>281</v>
      </c>
      <c r="U221" s="11" t="s">
        <v>281</v>
      </c>
      <c r="V221" s="11" t="s">
        <v>281</v>
      </c>
      <c r="W221" s="11" t="s">
        <v>307</v>
      </c>
      <c r="X221" s="11" t="s">
        <v>307</v>
      </c>
      <c r="Y221" s="11" t="s">
        <v>307</v>
      </c>
      <c r="Z221" s="11" t="s">
        <v>281</v>
      </c>
      <c r="AA221" s="11" t="s">
        <v>281</v>
      </c>
      <c r="AB221" s="11" t="s">
        <v>307</v>
      </c>
      <c r="AC221" s="151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2</v>
      </c>
    </row>
    <row r="222" spans="1:65">
      <c r="A222" s="29"/>
      <c r="B222" s="19"/>
      <c r="C222" s="9"/>
      <c r="D222" s="25" t="s">
        <v>309</v>
      </c>
      <c r="E222" s="25" t="s">
        <v>116</v>
      </c>
      <c r="F222" s="25" t="s">
        <v>310</v>
      </c>
      <c r="G222" s="25" t="s">
        <v>310</v>
      </c>
      <c r="H222" s="25" t="s">
        <v>309</v>
      </c>
      <c r="I222" s="25" t="s">
        <v>309</v>
      </c>
      <c r="J222" s="25" t="s">
        <v>311</v>
      </c>
      <c r="K222" s="25" t="s">
        <v>312</v>
      </c>
      <c r="L222" s="25" t="s">
        <v>312</v>
      </c>
      <c r="M222" s="25" t="s">
        <v>313</v>
      </c>
      <c r="N222" s="25" t="s">
        <v>312</v>
      </c>
      <c r="O222" s="25" t="s">
        <v>309</v>
      </c>
      <c r="P222" s="25" t="s">
        <v>311</v>
      </c>
      <c r="Q222" s="25" t="s">
        <v>309</v>
      </c>
      <c r="R222" s="25" t="s">
        <v>309</v>
      </c>
      <c r="S222" s="25" t="s">
        <v>309</v>
      </c>
      <c r="T222" s="25" t="s">
        <v>309</v>
      </c>
      <c r="U222" s="25" t="s">
        <v>309</v>
      </c>
      <c r="V222" s="25" t="s">
        <v>313</v>
      </c>
      <c r="W222" s="25" t="s">
        <v>311</v>
      </c>
      <c r="X222" s="25" t="s">
        <v>311</v>
      </c>
      <c r="Y222" s="25" t="s">
        <v>310</v>
      </c>
      <c r="Z222" s="25" t="s">
        <v>309</v>
      </c>
      <c r="AA222" s="25" t="s">
        <v>270</v>
      </c>
      <c r="AB222" s="25" t="s">
        <v>311</v>
      </c>
      <c r="AC222" s="151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3</v>
      </c>
    </row>
    <row r="223" spans="1:65">
      <c r="A223" s="29"/>
      <c r="B223" s="18">
        <v>1</v>
      </c>
      <c r="C223" s="14">
        <v>1</v>
      </c>
      <c r="D223" s="21">
        <v>1.46</v>
      </c>
      <c r="E223" s="21">
        <v>1.61</v>
      </c>
      <c r="F223" s="21">
        <v>1.6876457441874992</v>
      </c>
      <c r="G223" s="21">
        <v>1.46</v>
      </c>
      <c r="H223" s="21">
        <v>1.25</v>
      </c>
      <c r="I223" s="145">
        <v>1.03</v>
      </c>
      <c r="J223" s="21">
        <v>1.42</v>
      </c>
      <c r="K223" s="145">
        <v>1.9</v>
      </c>
      <c r="L223" s="145">
        <v>1.92</v>
      </c>
      <c r="M223" s="21">
        <v>1.52</v>
      </c>
      <c r="N223" s="21">
        <v>1.4960809734217009</v>
      </c>
      <c r="O223" s="21">
        <v>1.46</v>
      </c>
      <c r="P223" s="145">
        <v>1.80444</v>
      </c>
      <c r="Q223" s="21">
        <v>1.36</v>
      </c>
      <c r="R223" s="21">
        <v>1.45</v>
      </c>
      <c r="S223" s="21">
        <v>1.5</v>
      </c>
      <c r="T223" s="21">
        <v>1.48</v>
      </c>
      <c r="U223" s="21">
        <v>1.44</v>
      </c>
      <c r="V223" s="21">
        <v>1.37</v>
      </c>
      <c r="W223" s="21">
        <v>1.4</v>
      </c>
      <c r="X223" s="21">
        <v>1.47</v>
      </c>
      <c r="Y223" s="145">
        <v>6.05</v>
      </c>
      <c r="Z223" s="21">
        <v>1.6</v>
      </c>
      <c r="AA223" s="21">
        <v>1.4</v>
      </c>
      <c r="AB223" s="21">
        <v>1.43</v>
      </c>
      <c r="AC223" s="151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</v>
      </c>
    </row>
    <row r="224" spans="1:65">
      <c r="A224" s="29"/>
      <c r="B224" s="19">
        <v>1</v>
      </c>
      <c r="C224" s="9">
        <v>2</v>
      </c>
      <c r="D224" s="11">
        <v>1.47</v>
      </c>
      <c r="E224" s="11">
        <v>1.65</v>
      </c>
      <c r="F224" s="11">
        <v>1.6717066600453365</v>
      </c>
      <c r="G224" s="11">
        <v>1.43</v>
      </c>
      <c r="H224" s="11">
        <v>1.78</v>
      </c>
      <c r="I224" s="146">
        <v>1.06</v>
      </c>
      <c r="J224" s="11">
        <v>1.51</v>
      </c>
      <c r="K224" s="146">
        <v>1.86</v>
      </c>
      <c r="L224" s="146">
        <v>1.89</v>
      </c>
      <c r="M224" s="11">
        <v>1.54</v>
      </c>
      <c r="N224" s="11">
        <v>1.5156943689855258</v>
      </c>
      <c r="O224" s="11">
        <v>1.44</v>
      </c>
      <c r="P224" s="146">
        <v>1.8784799999999997</v>
      </c>
      <c r="Q224" s="11">
        <v>1.35</v>
      </c>
      <c r="R224" s="11">
        <v>1.47</v>
      </c>
      <c r="S224" s="11">
        <v>1.46</v>
      </c>
      <c r="T224" s="11">
        <v>1.5</v>
      </c>
      <c r="U224" s="11">
        <v>1.38</v>
      </c>
      <c r="V224" s="11">
        <v>1.38</v>
      </c>
      <c r="W224" s="11">
        <v>1.4</v>
      </c>
      <c r="X224" s="11">
        <v>1.48</v>
      </c>
      <c r="Y224" s="146">
        <v>6.14</v>
      </c>
      <c r="Z224" s="11">
        <v>1.54</v>
      </c>
      <c r="AA224" s="11">
        <v>1.4</v>
      </c>
      <c r="AB224" s="11">
        <v>1.45</v>
      </c>
      <c r="AC224" s="151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27</v>
      </c>
    </row>
    <row r="225" spans="1:65">
      <c r="A225" s="29"/>
      <c r="B225" s="19">
        <v>1</v>
      </c>
      <c r="C225" s="9">
        <v>3</v>
      </c>
      <c r="D225" s="11">
        <v>1.49</v>
      </c>
      <c r="E225" s="11">
        <v>1.67</v>
      </c>
      <c r="F225" s="11">
        <v>1.6781080581013148</v>
      </c>
      <c r="G225" s="11">
        <v>1.41</v>
      </c>
      <c r="H225" s="11">
        <v>1.76</v>
      </c>
      <c r="I225" s="146">
        <v>1.01</v>
      </c>
      <c r="J225" s="11">
        <v>1.42</v>
      </c>
      <c r="K225" s="146">
        <v>1.89</v>
      </c>
      <c r="L225" s="146">
        <v>1.95</v>
      </c>
      <c r="M225" s="11">
        <v>1.49</v>
      </c>
      <c r="N225" s="11">
        <v>1.5625323938867703</v>
      </c>
      <c r="O225" s="11">
        <v>1.48</v>
      </c>
      <c r="P225" s="146">
        <v>1.8086</v>
      </c>
      <c r="Q225" s="11">
        <v>1.3</v>
      </c>
      <c r="R225" s="11">
        <v>1.39</v>
      </c>
      <c r="S225" s="11">
        <v>1.42</v>
      </c>
      <c r="T225" s="11">
        <v>1.49</v>
      </c>
      <c r="U225" s="11">
        <v>1.42</v>
      </c>
      <c r="V225" s="11">
        <v>1.41</v>
      </c>
      <c r="W225" s="11">
        <v>1.4</v>
      </c>
      <c r="X225" s="11">
        <v>1.44</v>
      </c>
      <c r="Y225" s="146">
        <v>6.16</v>
      </c>
      <c r="Z225" s="11">
        <v>1.56</v>
      </c>
      <c r="AA225" s="11">
        <v>1.5</v>
      </c>
      <c r="AB225" s="11">
        <v>1.46</v>
      </c>
      <c r="AC225" s="151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16</v>
      </c>
    </row>
    <row r="226" spans="1:65">
      <c r="A226" s="29"/>
      <c r="B226" s="19">
        <v>1</v>
      </c>
      <c r="C226" s="9">
        <v>4</v>
      </c>
      <c r="D226" s="11">
        <v>1.47</v>
      </c>
      <c r="E226" s="11">
        <v>1.64</v>
      </c>
      <c r="F226" s="11">
        <v>1.6572040376749366</v>
      </c>
      <c r="G226" s="11">
        <v>1.42</v>
      </c>
      <c r="H226" s="11">
        <v>1.47</v>
      </c>
      <c r="I226" s="146">
        <v>1.03</v>
      </c>
      <c r="J226" s="11">
        <v>1.47</v>
      </c>
      <c r="K226" s="146">
        <v>1.85</v>
      </c>
      <c r="L226" s="146">
        <v>1.9</v>
      </c>
      <c r="M226" s="11">
        <v>1.56</v>
      </c>
      <c r="N226" s="11">
        <v>1.5569498975448828</v>
      </c>
      <c r="O226" s="11">
        <v>1.44</v>
      </c>
      <c r="P226" s="146">
        <v>1.8559199999999998</v>
      </c>
      <c r="Q226" s="11">
        <v>1.29</v>
      </c>
      <c r="R226" s="11">
        <v>1.42</v>
      </c>
      <c r="S226" s="11">
        <v>1.49</v>
      </c>
      <c r="T226" s="11">
        <v>1.48</v>
      </c>
      <c r="U226" s="11">
        <v>1.42</v>
      </c>
      <c r="V226" s="11">
        <v>1.4</v>
      </c>
      <c r="W226" s="11">
        <v>1.3</v>
      </c>
      <c r="X226" s="11">
        <v>1.43</v>
      </c>
      <c r="Y226" s="146">
        <v>5.87</v>
      </c>
      <c r="Z226" s="11">
        <v>1.56</v>
      </c>
      <c r="AA226" s="11">
        <v>1.5</v>
      </c>
      <c r="AB226" s="11">
        <v>1.41</v>
      </c>
      <c r="AC226" s="151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1.4756204686205352</v>
      </c>
    </row>
    <row r="227" spans="1:65">
      <c r="A227" s="29"/>
      <c r="B227" s="19">
        <v>1</v>
      </c>
      <c r="C227" s="9">
        <v>5</v>
      </c>
      <c r="D227" s="11">
        <v>1.45</v>
      </c>
      <c r="E227" s="11">
        <v>1.62</v>
      </c>
      <c r="F227" s="11">
        <v>1.6579962235939525</v>
      </c>
      <c r="G227" s="11">
        <v>1.4</v>
      </c>
      <c r="H227" s="147">
        <v>1.9299999999999997</v>
      </c>
      <c r="I227" s="146">
        <v>1.03</v>
      </c>
      <c r="J227" s="11">
        <v>1.49</v>
      </c>
      <c r="K227" s="146">
        <v>1.83</v>
      </c>
      <c r="L227" s="146">
        <v>1.85</v>
      </c>
      <c r="M227" s="11">
        <v>1.56</v>
      </c>
      <c r="N227" s="11">
        <v>1.555793594144981</v>
      </c>
      <c r="O227" s="11">
        <v>1.48</v>
      </c>
      <c r="P227" s="146">
        <v>1.8579599999999998</v>
      </c>
      <c r="Q227" s="11">
        <v>1.28</v>
      </c>
      <c r="R227" s="11">
        <v>1.43</v>
      </c>
      <c r="S227" s="11">
        <v>1.5</v>
      </c>
      <c r="T227" s="11">
        <v>1.44</v>
      </c>
      <c r="U227" s="11">
        <v>1.42</v>
      </c>
      <c r="V227" s="11">
        <v>1.39</v>
      </c>
      <c r="W227" s="11">
        <v>1.3</v>
      </c>
      <c r="X227" s="11">
        <v>1.45</v>
      </c>
      <c r="Y227" s="146">
        <v>5.99</v>
      </c>
      <c r="Z227" s="11">
        <v>1.57</v>
      </c>
      <c r="AA227" s="11">
        <v>1.3</v>
      </c>
      <c r="AB227" s="11">
        <v>1.46</v>
      </c>
      <c r="AC227" s="151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84</v>
      </c>
    </row>
    <row r="228" spans="1:65">
      <c r="A228" s="29"/>
      <c r="B228" s="19">
        <v>1</v>
      </c>
      <c r="C228" s="9">
        <v>6</v>
      </c>
      <c r="D228" s="11">
        <v>1.43</v>
      </c>
      <c r="E228" s="11">
        <v>1.63</v>
      </c>
      <c r="F228" s="11">
        <v>1.6571457088214729</v>
      </c>
      <c r="G228" s="11">
        <v>1.41</v>
      </c>
      <c r="H228" s="11">
        <v>1.71</v>
      </c>
      <c r="I228" s="146">
        <v>1</v>
      </c>
      <c r="J228" s="11">
        <v>1.54</v>
      </c>
      <c r="K228" s="146">
        <v>1.85</v>
      </c>
      <c r="L228" s="146">
        <v>1.91</v>
      </c>
      <c r="M228" s="11">
        <v>1.52</v>
      </c>
      <c r="N228" s="11">
        <v>1.4735985740558479</v>
      </c>
      <c r="O228" s="11">
        <v>1.43</v>
      </c>
      <c r="P228" s="146">
        <v>1.8906400000000001</v>
      </c>
      <c r="Q228" s="11">
        <v>1.3</v>
      </c>
      <c r="R228" s="11">
        <v>1.36</v>
      </c>
      <c r="S228" s="11">
        <v>1.44</v>
      </c>
      <c r="T228" s="11">
        <v>1.52</v>
      </c>
      <c r="U228" s="11">
        <v>1.48</v>
      </c>
      <c r="V228" s="11">
        <v>1.37</v>
      </c>
      <c r="W228" s="11">
        <v>1.3</v>
      </c>
      <c r="X228" s="11">
        <v>1.49</v>
      </c>
      <c r="Y228" s="146">
        <v>6.2</v>
      </c>
      <c r="Z228" s="11">
        <v>1.56</v>
      </c>
      <c r="AA228" s="11">
        <v>1.4</v>
      </c>
      <c r="AB228" s="11">
        <v>1.49</v>
      </c>
      <c r="AC228" s="151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5"/>
    </row>
    <row r="229" spans="1:65">
      <c r="A229" s="29"/>
      <c r="B229" s="20" t="s">
        <v>273</v>
      </c>
      <c r="C229" s="12"/>
      <c r="D229" s="22">
        <v>1.4616666666666667</v>
      </c>
      <c r="E229" s="22">
        <v>1.6366666666666667</v>
      </c>
      <c r="F229" s="22">
        <v>1.6683010720707523</v>
      </c>
      <c r="G229" s="22">
        <v>1.4216666666666666</v>
      </c>
      <c r="H229" s="22">
        <v>1.6499999999999997</v>
      </c>
      <c r="I229" s="22">
        <v>1.0266666666666666</v>
      </c>
      <c r="J229" s="22">
        <v>1.4749999999999999</v>
      </c>
      <c r="K229" s="22">
        <v>1.8633333333333333</v>
      </c>
      <c r="L229" s="22">
        <v>1.9033333333333333</v>
      </c>
      <c r="M229" s="22">
        <v>1.5316666666666665</v>
      </c>
      <c r="N229" s="22">
        <v>1.5267749670066182</v>
      </c>
      <c r="O229" s="22">
        <v>1.4550000000000001</v>
      </c>
      <c r="P229" s="22">
        <v>1.8493399999999998</v>
      </c>
      <c r="Q229" s="22">
        <v>1.3133333333333332</v>
      </c>
      <c r="R229" s="22">
        <v>1.42</v>
      </c>
      <c r="S229" s="22">
        <v>1.4683333333333335</v>
      </c>
      <c r="T229" s="22">
        <v>1.4849999999999997</v>
      </c>
      <c r="U229" s="22">
        <v>1.4266666666666667</v>
      </c>
      <c r="V229" s="22">
        <v>1.3866666666666667</v>
      </c>
      <c r="W229" s="22">
        <v>1.3499999999999999</v>
      </c>
      <c r="X229" s="22">
        <v>1.46</v>
      </c>
      <c r="Y229" s="22">
        <v>6.0683333333333342</v>
      </c>
      <c r="Z229" s="22">
        <v>1.5650000000000002</v>
      </c>
      <c r="AA229" s="22">
        <v>1.4166666666666667</v>
      </c>
      <c r="AB229" s="22">
        <v>1.45</v>
      </c>
      <c r="AC229" s="151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29"/>
      <c r="B230" s="3" t="s">
        <v>274</v>
      </c>
      <c r="C230" s="28"/>
      <c r="D230" s="11">
        <v>1.4649999999999999</v>
      </c>
      <c r="E230" s="11">
        <v>1.6349999999999998</v>
      </c>
      <c r="F230" s="11">
        <v>1.6648514418196445</v>
      </c>
      <c r="G230" s="11">
        <v>1.415</v>
      </c>
      <c r="H230" s="11">
        <v>1.7349999999999999</v>
      </c>
      <c r="I230" s="11">
        <v>1.03</v>
      </c>
      <c r="J230" s="11">
        <v>1.48</v>
      </c>
      <c r="K230" s="11">
        <v>1.855</v>
      </c>
      <c r="L230" s="11">
        <v>1.9049999999999998</v>
      </c>
      <c r="M230" s="11">
        <v>1.53</v>
      </c>
      <c r="N230" s="11">
        <v>1.5357439815652534</v>
      </c>
      <c r="O230" s="11">
        <v>1.45</v>
      </c>
      <c r="P230" s="11">
        <v>1.8569399999999998</v>
      </c>
      <c r="Q230" s="11">
        <v>1.3</v>
      </c>
      <c r="R230" s="11">
        <v>1.4249999999999998</v>
      </c>
      <c r="S230" s="11">
        <v>1.4750000000000001</v>
      </c>
      <c r="T230" s="11">
        <v>1.4849999999999999</v>
      </c>
      <c r="U230" s="11">
        <v>1.42</v>
      </c>
      <c r="V230" s="11">
        <v>1.3849999999999998</v>
      </c>
      <c r="W230" s="11">
        <v>1.35</v>
      </c>
      <c r="X230" s="11">
        <v>1.46</v>
      </c>
      <c r="Y230" s="11">
        <v>6.0949999999999998</v>
      </c>
      <c r="Z230" s="11">
        <v>1.56</v>
      </c>
      <c r="AA230" s="11">
        <v>1.4</v>
      </c>
      <c r="AB230" s="11">
        <v>1.4550000000000001</v>
      </c>
      <c r="AC230" s="151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29"/>
      <c r="B231" s="3" t="s">
        <v>275</v>
      </c>
      <c r="C231" s="28"/>
      <c r="D231" s="23">
        <v>2.041241452319317E-2</v>
      </c>
      <c r="E231" s="23">
        <v>2.16024689946928E-2</v>
      </c>
      <c r="F231" s="23">
        <v>1.2928786079874782E-2</v>
      </c>
      <c r="G231" s="23">
        <v>2.1369760566432826E-2</v>
      </c>
      <c r="H231" s="23">
        <v>0.24633310780323456</v>
      </c>
      <c r="I231" s="23">
        <v>2.0655911179772911E-2</v>
      </c>
      <c r="J231" s="23">
        <v>4.8476798574163329E-2</v>
      </c>
      <c r="K231" s="23">
        <v>2.6583202716502431E-2</v>
      </c>
      <c r="L231" s="23">
        <v>3.3266599866332354E-2</v>
      </c>
      <c r="M231" s="23">
        <v>2.7141603981096402E-2</v>
      </c>
      <c r="N231" s="23">
        <v>3.7212445211312187E-2</v>
      </c>
      <c r="O231" s="23">
        <v>2.1679483388678818E-2</v>
      </c>
      <c r="P231" s="23">
        <v>3.5631974405019945E-2</v>
      </c>
      <c r="Q231" s="23">
        <v>3.3266599866332423E-2</v>
      </c>
      <c r="R231" s="23">
        <v>3.9999999999999973E-2</v>
      </c>
      <c r="S231" s="23">
        <v>3.371448748930745E-2</v>
      </c>
      <c r="T231" s="23">
        <v>2.664582518894848E-2</v>
      </c>
      <c r="U231" s="23">
        <v>3.2659863237109066E-2</v>
      </c>
      <c r="V231" s="23">
        <v>1.6329931618554446E-2</v>
      </c>
      <c r="W231" s="23">
        <v>5.477225575051653E-2</v>
      </c>
      <c r="X231" s="23">
        <v>2.3664319132398488E-2</v>
      </c>
      <c r="Y231" s="23">
        <v>0.12384129628951183</v>
      </c>
      <c r="Z231" s="23">
        <v>1.9748417658131515E-2</v>
      </c>
      <c r="AA231" s="23">
        <v>7.5277265270908097E-2</v>
      </c>
      <c r="AB231" s="23">
        <v>2.7568097504180468E-2</v>
      </c>
      <c r="AC231" s="205"/>
      <c r="AD231" s="206"/>
      <c r="AE231" s="206"/>
      <c r="AF231" s="206"/>
      <c r="AG231" s="206"/>
      <c r="AH231" s="206"/>
      <c r="AI231" s="206"/>
      <c r="AJ231" s="206"/>
      <c r="AK231" s="206"/>
      <c r="AL231" s="206"/>
      <c r="AM231" s="206"/>
      <c r="AN231" s="206"/>
      <c r="AO231" s="206"/>
      <c r="AP231" s="206"/>
      <c r="AQ231" s="206"/>
      <c r="AR231" s="206"/>
      <c r="AS231" s="206"/>
      <c r="AT231" s="206"/>
      <c r="AU231" s="206"/>
      <c r="AV231" s="206"/>
      <c r="AW231" s="206"/>
      <c r="AX231" s="206"/>
      <c r="AY231" s="206"/>
      <c r="AZ231" s="206"/>
      <c r="BA231" s="206"/>
      <c r="BB231" s="206"/>
      <c r="BC231" s="206"/>
      <c r="BD231" s="206"/>
      <c r="BE231" s="206"/>
      <c r="BF231" s="206"/>
      <c r="BG231" s="206"/>
      <c r="BH231" s="206"/>
      <c r="BI231" s="206"/>
      <c r="BJ231" s="206"/>
      <c r="BK231" s="206"/>
      <c r="BL231" s="206"/>
      <c r="BM231" s="56"/>
    </row>
    <row r="232" spans="1:65">
      <c r="A232" s="29"/>
      <c r="B232" s="3" t="s">
        <v>86</v>
      </c>
      <c r="C232" s="28"/>
      <c r="D232" s="13">
        <v>1.3965163869915509E-2</v>
      </c>
      <c r="E232" s="13">
        <v>1.3199064558875437E-2</v>
      </c>
      <c r="F232" s="13">
        <v>7.7496719844620914E-3</v>
      </c>
      <c r="G232" s="13">
        <v>1.5031484571933993E-2</v>
      </c>
      <c r="H232" s="13">
        <v>0.14929279260802097</v>
      </c>
      <c r="I232" s="13">
        <v>2.0119394006272318E-2</v>
      </c>
      <c r="J232" s="13">
        <v>3.2865626151975143E-2</v>
      </c>
      <c r="K232" s="13">
        <v>1.4266477307604167E-2</v>
      </c>
      <c r="L232" s="13">
        <v>1.7478073484938191E-2</v>
      </c>
      <c r="M232" s="13">
        <v>1.7720307278191343E-2</v>
      </c>
      <c r="N232" s="13">
        <v>2.4373235097160773E-2</v>
      </c>
      <c r="O232" s="13">
        <v>1.489998858328441E-2</v>
      </c>
      <c r="P232" s="13">
        <v>1.9267400480722827E-2</v>
      </c>
      <c r="Q232" s="13">
        <v>2.5329898375380019E-2</v>
      </c>
      <c r="R232" s="13">
        <v>2.8169014084507026E-2</v>
      </c>
      <c r="S232" s="13">
        <v>2.2961058449017559E-2</v>
      </c>
      <c r="T232" s="13">
        <v>1.7943316625554536E-2</v>
      </c>
      <c r="U232" s="13">
        <v>2.2892427502646539E-2</v>
      </c>
      <c r="V232" s="13">
        <v>1.1776392994149841E-2</v>
      </c>
      <c r="W232" s="13">
        <v>4.0572041296678914E-2</v>
      </c>
      <c r="X232" s="13">
        <v>1.6208437761916772E-2</v>
      </c>
      <c r="Y232" s="13">
        <v>2.0407793950482585E-2</v>
      </c>
      <c r="Z232" s="13">
        <v>1.2618797225643139E-2</v>
      </c>
      <c r="AA232" s="13">
        <v>5.3136893132405716E-2</v>
      </c>
      <c r="AB232" s="13">
        <v>1.9012481037365841E-2</v>
      </c>
      <c r="AC232" s="151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3" t="s">
        <v>276</v>
      </c>
      <c r="C233" s="28"/>
      <c r="D233" s="13">
        <v>-9.4562268893660928E-3</v>
      </c>
      <c r="E233" s="13">
        <v>0.10913795347165611</v>
      </c>
      <c r="F233" s="13">
        <v>0.13057598992940389</v>
      </c>
      <c r="G233" s="13">
        <v>-3.6563468114742648E-2</v>
      </c>
      <c r="H233" s="13">
        <v>0.11817370054678156</v>
      </c>
      <c r="I233" s="13">
        <v>-0.30424747521533591</v>
      </c>
      <c r="J233" s="13">
        <v>-4.2047981424064851E-4</v>
      </c>
      <c r="K233" s="13">
        <v>0.26274565374878978</v>
      </c>
      <c r="L233" s="13">
        <v>0.28985289497416633</v>
      </c>
      <c r="M233" s="13">
        <v>3.7981445255042656E-2</v>
      </c>
      <c r="N233" s="13">
        <v>3.4666433187867218E-2</v>
      </c>
      <c r="O233" s="13">
        <v>-1.3974100426928815E-2</v>
      </c>
      <c r="P233" s="13">
        <v>0.25326263719344544</v>
      </c>
      <c r="Q233" s="13">
        <v>-0.10997891310013741</v>
      </c>
      <c r="R233" s="13">
        <v>-3.7692936499133411E-2</v>
      </c>
      <c r="S233" s="13">
        <v>-4.9383533518032596E-3</v>
      </c>
      <c r="T233" s="13">
        <v>6.3563304921032682E-3</v>
      </c>
      <c r="U233" s="13">
        <v>-3.3175062961570467E-2</v>
      </c>
      <c r="V233" s="13">
        <v>-6.0282304186947022E-2</v>
      </c>
      <c r="W233" s="13">
        <v>-8.5130608643542383E-2</v>
      </c>
      <c r="X233" s="13">
        <v>-1.0585695273756857E-2</v>
      </c>
      <c r="Y233" s="13">
        <v>3.1123943875664981</v>
      </c>
      <c r="Z233" s="13">
        <v>6.05708129428566E-2</v>
      </c>
      <c r="AA233" s="13">
        <v>-3.9951873267914606E-2</v>
      </c>
      <c r="AB233" s="13">
        <v>-1.7362505580100995E-2</v>
      </c>
      <c r="AC233" s="151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45" t="s">
        <v>277</v>
      </c>
      <c r="C234" s="46"/>
      <c r="D234" s="44">
        <v>7.0000000000000007E-2</v>
      </c>
      <c r="E234" s="44">
        <v>1.79</v>
      </c>
      <c r="F234" s="44">
        <v>2.13</v>
      </c>
      <c r="G234" s="44">
        <v>0.5</v>
      </c>
      <c r="H234" s="44">
        <v>1.93</v>
      </c>
      <c r="I234" s="44">
        <v>4.7</v>
      </c>
      <c r="J234" s="44">
        <v>7.0000000000000007E-2</v>
      </c>
      <c r="K234" s="44">
        <v>4.21</v>
      </c>
      <c r="L234" s="44">
        <v>4.63</v>
      </c>
      <c r="M234" s="44">
        <v>0.67</v>
      </c>
      <c r="N234" s="44">
        <v>0.62</v>
      </c>
      <c r="O234" s="44">
        <v>0.14000000000000001</v>
      </c>
      <c r="P234" s="44">
        <v>4.0599999999999996</v>
      </c>
      <c r="Q234" s="44">
        <v>1.65</v>
      </c>
      <c r="R234" s="44">
        <v>0.51</v>
      </c>
      <c r="S234" s="44">
        <v>0</v>
      </c>
      <c r="T234" s="44">
        <v>0.18</v>
      </c>
      <c r="U234" s="44">
        <v>0.44</v>
      </c>
      <c r="V234" s="44">
        <v>0.87</v>
      </c>
      <c r="W234" s="44">
        <v>1.26</v>
      </c>
      <c r="X234" s="44">
        <v>0.09</v>
      </c>
      <c r="Y234" s="44">
        <v>48.98</v>
      </c>
      <c r="Z234" s="44">
        <v>1.03</v>
      </c>
      <c r="AA234" s="44">
        <v>0.55000000000000004</v>
      </c>
      <c r="AB234" s="44">
        <v>0.2</v>
      </c>
      <c r="AC234" s="151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B235" s="3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BM235" s="55"/>
    </row>
    <row r="236" spans="1:65" ht="15">
      <c r="B236" s="8" t="s">
        <v>484</v>
      </c>
      <c r="BM236" s="27" t="s">
        <v>66</v>
      </c>
    </row>
    <row r="237" spans="1:65" ht="15">
      <c r="A237" s="24" t="s">
        <v>0</v>
      </c>
      <c r="B237" s="18" t="s">
        <v>110</v>
      </c>
      <c r="C237" s="15" t="s">
        <v>111</v>
      </c>
      <c r="D237" s="16" t="s">
        <v>234</v>
      </c>
      <c r="E237" s="17" t="s">
        <v>234</v>
      </c>
      <c r="F237" s="17" t="s">
        <v>234</v>
      </c>
      <c r="G237" s="17" t="s">
        <v>234</v>
      </c>
      <c r="H237" s="17" t="s">
        <v>234</v>
      </c>
      <c r="I237" s="17" t="s">
        <v>234</v>
      </c>
      <c r="J237" s="17" t="s">
        <v>234</v>
      </c>
      <c r="K237" s="17" t="s">
        <v>234</v>
      </c>
      <c r="L237" s="17" t="s">
        <v>234</v>
      </c>
      <c r="M237" s="17" t="s">
        <v>234</v>
      </c>
      <c r="N237" s="17" t="s">
        <v>234</v>
      </c>
      <c r="O237" s="17" t="s">
        <v>234</v>
      </c>
      <c r="P237" s="17" t="s">
        <v>234</v>
      </c>
      <c r="Q237" s="17" t="s">
        <v>234</v>
      </c>
      <c r="R237" s="17" t="s">
        <v>234</v>
      </c>
      <c r="S237" s="17" t="s">
        <v>234</v>
      </c>
      <c r="T237" s="17" t="s">
        <v>234</v>
      </c>
      <c r="U237" s="17" t="s">
        <v>234</v>
      </c>
      <c r="V237" s="17" t="s">
        <v>234</v>
      </c>
      <c r="W237" s="17" t="s">
        <v>234</v>
      </c>
      <c r="X237" s="17" t="s">
        <v>234</v>
      </c>
      <c r="Y237" s="17" t="s">
        <v>234</v>
      </c>
      <c r="Z237" s="17" t="s">
        <v>234</v>
      </c>
      <c r="AA237" s="17" t="s">
        <v>234</v>
      </c>
      <c r="AB237" s="17" t="s">
        <v>234</v>
      </c>
      <c r="AC237" s="17" t="s">
        <v>234</v>
      </c>
      <c r="AD237" s="17" t="s">
        <v>234</v>
      </c>
      <c r="AE237" s="17" t="s">
        <v>234</v>
      </c>
      <c r="AF237" s="17" t="s">
        <v>234</v>
      </c>
      <c r="AG237" s="151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7">
        <v>1</v>
      </c>
    </row>
    <row r="238" spans="1:65">
      <c r="A238" s="29"/>
      <c r="B238" s="19" t="s">
        <v>235</v>
      </c>
      <c r="C238" s="9" t="s">
        <v>235</v>
      </c>
      <c r="D238" s="149" t="s">
        <v>237</v>
      </c>
      <c r="E238" s="150" t="s">
        <v>238</v>
      </c>
      <c r="F238" s="150" t="s">
        <v>239</v>
      </c>
      <c r="G238" s="150" t="s">
        <v>240</v>
      </c>
      <c r="H238" s="150" t="s">
        <v>241</v>
      </c>
      <c r="I238" s="150" t="s">
        <v>242</v>
      </c>
      <c r="J238" s="150" t="s">
        <v>243</v>
      </c>
      <c r="K238" s="150" t="s">
        <v>244</v>
      </c>
      <c r="L238" s="150" t="s">
        <v>245</v>
      </c>
      <c r="M238" s="150" t="s">
        <v>246</v>
      </c>
      <c r="N238" s="150" t="s">
        <v>247</v>
      </c>
      <c r="O238" s="150" t="s">
        <v>248</v>
      </c>
      <c r="P238" s="150" t="s">
        <v>249</v>
      </c>
      <c r="Q238" s="150" t="s">
        <v>250</v>
      </c>
      <c r="R238" s="150" t="s">
        <v>251</v>
      </c>
      <c r="S238" s="150" t="s">
        <v>253</v>
      </c>
      <c r="T238" s="150" t="s">
        <v>254</v>
      </c>
      <c r="U238" s="150" t="s">
        <v>255</v>
      </c>
      <c r="V238" s="150" t="s">
        <v>256</v>
      </c>
      <c r="W238" s="150" t="s">
        <v>279</v>
      </c>
      <c r="X238" s="150" t="s">
        <v>257</v>
      </c>
      <c r="Y238" s="150" t="s">
        <v>258</v>
      </c>
      <c r="Z238" s="150" t="s">
        <v>259</v>
      </c>
      <c r="AA238" s="150" t="s">
        <v>260</v>
      </c>
      <c r="AB238" s="150" t="s">
        <v>261</v>
      </c>
      <c r="AC238" s="150" t="s">
        <v>262</v>
      </c>
      <c r="AD238" s="150" t="s">
        <v>263</v>
      </c>
      <c r="AE238" s="150" t="s">
        <v>264</v>
      </c>
      <c r="AF238" s="150" t="s">
        <v>265</v>
      </c>
      <c r="AG238" s="151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 t="s">
        <v>1</v>
      </c>
    </row>
    <row r="239" spans="1:65">
      <c r="A239" s="29"/>
      <c r="B239" s="19"/>
      <c r="C239" s="9"/>
      <c r="D239" s="10" t="s">
        <v>281</v>
      </c>
      <c r="E239" s="11" t="s">
        <v>281</v>
      </c>
      <c r="F239" s="11" t="s">
        <v>281</v>
      </c>
      <c r="G239" s="11" t="s">
        <v>307</v>
      </c>
      <c r="H239" s="11" t="s">
        <v>308</v>
      </c>
      <c r="I239" s="11" t="s">
        <v>281</v>
      </c>
      <c r="J239" s="11" t="s">
        <v>308</v>
      </c>
      <c r="K239" s="11" t="s">
        <v>307</v>
      </c>
      <c r="L239" s="11" t="s">
        <v>308</v>
      </c>
      <c r="M239" s="11" t="s">
        <v>281</v>
      </c>
      <c r="N239" s="11" t="s">
        <v>307</v>
      </c>
      <c r="O239" s="11" t="s">
        <v>308</v>
      </c>
      <c r="P239" s="11" t="s">
        <v>281</v>
      </c>
      <c r="Q239" s="11" t="s">
        <v>307</v>
      </c>
      <c r="R239" s="11" t="s">
        <v>308</v>
      </c>
      <c r="S239" s="11" t="s">
        <v>281</v>
      </c>
      <c r="T239" s="11" t="s">
        <v>281</v>
      </c>
      <c r="U239" s="11" t="s">
        <v>281</v>
      </c>
      <c r="V239" s="11" t="s">
        <v>281</v>
      </c>
      <c r="W239" s="11" t="s">
        <v>281</v>
      </c>
      <c r="X239" s="11" t="s">
        <v>281</v>
      </c>
      <c r="Y239" s="11" t="s">
        <v>307</v>
      </c>
      <c r="Z239" s="11" t="s">
        <v>307</v>
      </c>
      <c r="AA239" s="11" t="s">
        <v>281</v>
      </c>
      <c r="AB239" s="11" t="s">
        <v>307</v>
      </c>
      <c r="AC239" s="11" t="s">
        <v>307</v>
      </c>
      <c r="AD239" s="11" t="s">
        <v>281</v>
      </c>
      <c r="AE239" s="11" t="s">
        <v>308</v>
      </c>
      <c r="AF239" s="11" t="s">
        <v>307</v>
      </c>
      <c r="AG239" s="151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3</v>
      </c>
    </row>
    <row r="240" spans="1:65">
      <c r="A240" s="29"/>
      <c r="B240" s="19"/>
      <c r="C240" s="9"/>
      <c r="D240" s="25" t="s">
        <v>309</v>
      </c>
      <c r="E240" s="25" t="s">
        <v>116</v>
      </c>
      <c r="F240" s="25" t="s">
        <v>310</v>
      </c>
      <c r="G240" s="25" t="s">
        <v>310</v>
      </c>
      <c r="H240" s="25" t="s">
        <v>309</v>
      </c>
      <c r="I240" s="25" t="s">
        <v>309</v>
      </c>
      <c r="J240" s="25" t="s">
        <v>311</v>
      </c>
      <c r="K240" s="25" t="s">
        <v>312</v>
      </c>
      <c r="L240" s="25" t="s">
        <v>311</v>
      </c>
      <c r="M240" s="25" t="s">
        <v>313</v>
      </c>
      <c r="N240" s="25" t="s">
        <v>312</v>
      </c>
      <c r="O240" s="25" t="s">
        <v>311</v>
      </c>
      <c r="P240" s="25" t="s">
        <v>309</v>
      </c>
      <c r="Q240" s="25" t="s">
        <v>309</v>
      </c>
      <c r="R240" s="25" t="s">
        <v>311</v>
      </c>
      <c r="S240" s="25" t="s">
        <v>309</v>
      </c>
      <c r="T240" s="25" t="s">
        <v>309</v>
      </c>
      <c r="U240" s="25" t="s">
        <v>309</v>
      </c>
      <c r="V240" s="25" t="s">
        <v>309</v>
      </c>
      <c r="W240" s="25" t="s">
        <v>309</v>
      </c>
      <c r="X240" s="25" t="s">
        <v>313</v>
      </c>
      <c r="Y240" s="25" t="s">
        <v>311</v>
      </c>
      <c r="Z240" s="25" t="s">
        <v>311</v>
      </c>
      <c r="AA240" s="25" t="s">
        <v>271</v>
      </c>
      <c r="AB240" s="25" t="s">
        <v>310</v>
      </c>
      <c r="AC240" s="25" t="s">
        <v>309</v>
      </c>
      <c r="AD240" s="25" t="s">
        <v>309</v>
      </c>
      <c r="AE240" s="25" t="s">
        <v>270</v>
      </c>
      <c r="AF240" s="25" t="s">
        <v>311</v>
      </c>
      <c r="AG240" s="151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3</v>
      </c>
    </row>
    <row r="241" spans="1:65">
      <c r="A241" s="29"/>
      <c r="B241" s="18">
        <v>1</v>
      </c>
      <c r="C241" s="14">
        <v>1</v>
      </c>
      <c r="D241" s="203">
        <v>0.10389999999999999</v>
      </c>
      <c r="E241" s="203">
        <v>0.10915999999999998</v>
      </c>
      <c r="F241" s="203">
        <v>0.10473208054548562</v>
      </c>
      <c r="G241" s="203">
        <v>0.10289999999999999</v>
      </c>
      <c r="H241" s="203">
        <v>0.109</v>
      </c>
      <c r="I241" s="203">
        <v>0.108</v>
      </c>
      <c r="J241" s="203">
        <v>0.107</v>
      </c>
      <c r="K241" s="203">
        <v>0.104</v>
      </c>
      <c r="L241" s="203">
        <v>0.1099</v>
      </c>
      <c r="M241" s="203">
        <v>0.1099</v>
      </c>
      <c r="N241" s="203">
        <v>0.10542113950929716</v>
      </c>
      <c r="O241" s="203">
        <v>0.10843820000000001</v>
      </c>
      <c r="P241" s="204">
        <v>0.117771</v>
      </c>
      <c r="Q241" s="203">
        <v>0.11399999999999999</v>
      </c>
      <c r="R241" s="204">
        <v>9.6626500000000004E-2</v>
      </c>
      <c r="S241" s="203">
        <v>0.1045</v>
      </c>
      <c r="T241" s="203">
        <v>0.107</v>
      </c>
      <c r="U241" s="203">
        <v>0.11249999999999999</v>
      </c>
      <c r="V241" s="203">
        <v>0.104</v>
      </c>
      <c r="W241" s="203">
        <v>0.104</v>
      </c>
      <c r="X241" s="203">
        <v>0.1084</v>
      </c>
      <c r="Y241" s="203">
        <v>0.10619000000000002</v>
      </c>
      <c r="Z241" s="203">
        <v>0.10942</v>
      </c>
      <c r="AA241" s="203">
        <v>0.10498099999999999</v>
      </c>
      <c r="AB241" s="203">
        <v>0.1091</v>
      </c>
      <c r="AC241" s="203">
        <v>0.1094</v>
      </c>
      <c r="AD241" s="203">
        <v>0.106138</v>
      </c>
      <c r="AE241" s="203">
        <v>0.1</v>
      </c>
      <c r="AF241" s="203">
        <v>0.10724000000000003</v>
      </c>
      <c r="AG241" s="205"/>
      <c r="AH241" s="206"/>
      <c r="AI241" s="206"/>
      <c r="AJ241" s="206"/>
      <c r="AK241" s="206"/>
      <c r="AL241" s="206"/>
      <c r="AM241" s="206"/>
      <c r="AN241" s="206"/>
      <c r="AO241" s="206"/>
      <c r="AP241" s="206"/>
      <c r="AQ241" s="206"/>
      <c r="AR241" s="206"/>
      <c r="AS241" s="206"/>
      <c r="AT241" s="206"/>
      <c r="AU241" s="206"/>
      <c r="AV241" s="206"/>
      <c r="AW241" s="206"/>
      <c r="AX241" s="206"/>
      <c r="AY241" s="206"/>
      <c r="AZ241" s="206"/>
      <c r="BA241" s="206"/>
      <c r="BB241" s="206"/>
      <c r="BC241" s="206"/>
      <c r="BD241" s="206"/>
      <c r="BE241" s="206"/>
      <c r="BF241" s="206"/>
      <c r="BG241" s="206"/>
      <c r="BH241" s="206"/>
      <c r="BI241" s="206"/>
      <c r="BJ241" s="206"/>
      <c r="BK241" s="206"/>
      <c r="BL241" s="206"/>
      <c r="BM241" s="207">
        <v>1</v>
      </c>
    </row>
    <row r="242" spans="1:65">
      <c r="A242" s="29"/>
      <c r="B242" s="19">
        <v>1</v>
      </c>
      <c r="C242" s="9">
        <v>2</v>
      </c>
      <c r="D242" s="23">
        <v>0.10560000000000001</v>
      </c>
      <c r="E242" s="23">
        <v>0.10862000000000001</v>
      </c>
      <c r="F242" s="23">
        <v>0.10441055728443452</v>
      </c>
      <c r="G242" s="23">
        <v>0.10319999999999999</v>
      </c>
      <c r="H242" s="23">
        <v>0.108</v>
      </c>
      <c r="I242" s="210">
        <v>0.11399999999999999</v>
      </c>
      <c r="J242" s="23">
        <v>0.1077</v>
      </c>
      <c r="K242" s="23">
        <v>0.106</v>
      </c>
      <c r="L242" s="23">
        <v>0.1116</v>
      </c>
      <c r="M242" s="23">
        <v>0.1111</v>
      </c>
      <c r="N242" s="23">
        <v>0.11166908558730773</v>
      </c>
      <c r="O242" s="23">
        <v>0.10979130000000001</v>
      </c>
      <c r="P242" s="209">
        <v>0.11663299999999999</v>
      </c>
      <c r="Q242" s="23">
        <v>0.11299999999999999</v>
      </c>
      <c r="R242" s="209">
        <v>9.6091499999999996E-2</v>
      </c>
      <c r="S242" s="23">
        <v>0.105</v>
      </c>
      <c r="T242" s="23">
        <v>0.1095</v>
      </c>
      <c r="U242" s="23">
        <v>0.1095</v>
      </c>
      <c r="V242" s="23">
        <v>0.107</v>
      </c>
      <c r="W242" s="23">
        <v>0.1045</v>
      </c>
      <c r="X242" s="23">
        <v>0.1075</v>
      </c>
      <c r="Y242" s="23">
        <v>0.10610000000000001</v>
      </c>
      <c r="Z242" s="23">
        <v>0.10909000000000001</v>
      </c>
      <c r="AA242" s="23">
        <v>0.10461400000000001</v>
      </c>
      <c r="AB242" s="23">
        <v>0.10809999999999999</v>
      </c>
      <c r="AC242" s="23">
        <v>0.1085</v>
      </c>
      <c r="AD242" s="23">
        <v>0.105127</v>
      </c>
      <c r="AE242" s="23">
        <v>0.104</v>
      </c>
      <c r="AF242" s="23">
        <v>0.11192999999999999</v>
      </c>
      <c r="AG242" s="205"/>
      <c r="AH242" s="206"/>
      <c r="AI242" s="206"/>
      <c r="AJ242" s="206"/>
      <c r="AK242" s="206"/>
      <c r="AL242" s="206"/>
      <c r="AM242" s="206"/>
      <c r="AN242" s="206"/>
      <c r="AO242" s="206"/>
      <c r="AP242" s="206"/>
      <c r="AQ242" s="206"/>
      <c r="AR242" s="206"/>
      <c r="AS242" s="206"/>
      <c r="AT242" s="206"/>
      <c r="AU242" s="206"/>
      <c r="AV242" s="206"/>
      <c r="AW242" s="206"/>
      <c r="AX242" s="206"/>
      <c r="AY242" s="206"/>
      <c r="AZ242" s="206"/>
      <c r="BA242" s="206"/>
      <c r="BB242" s="206"/>
      <c r="BC242" s="206"/>
      <c r="BD242" s="206"/>
      <c r="BE242" s="206"/>
      <c r="BF242" s="206"/>
      <c r="BG242" s="206"/>
      <c r="BH242" s="206"/>
      <c r="BI242" s="206"/>
      <c r="BJ242" s="206"/>
      <c r="BK242" s="206"/>
      <c r="BL242" s="206"/>
      <c r="BM242" s="207">
        <v>28</v>
      </c>
    </row>
    <row r="243" spans="1:65">
      <c r="A243" s="29"/>
      <c r="B243" s="19">
        <v>1</v>
      </c>
      <c r="C243" s="9">
        <v>3</v>
      </c>
      <c r="D243" s="23">
        <v>0.10510000000000001</v>
      </c>
      <c r="E243" s="23">
        <v>0.10814000000000001</v>
      </c>
      <c r="F243" s="23">
        <v>0.10622631671569757</v>
      </c>
      <c r="G243" s="23">
        <v>0.1031</v>
      </c>
      <c r="H243" s="23">
        <v>0.107</v>
      </c>
      <c r="I243" s="23">
        <v>0.108</v>
      </c>
      <c r="J243" s="23">
        <v>0.10729999999999999</v>
      </c>
      <c r="K243" s="23">
        <v>0.104</v>
      </c>
      <c r="L243" s="23">
        <v>0.1116</v>
      </c>
      <c r="M243" s="23">
        <v>0.1109</v>
      </c>
      <c r="N243" s="23">
        <v>0.10987265116720872</v>
      </c>
      <c r="O243" s="23">
        <v>0.10780630000000002</v>
      </c>
      <c r="P243" s="209">
        <v>0.115247</v>
      </c>
      <c r="Q243" s="23">
        <v>0.11299999999999999</v>
      </c>
      <c r="R243" s="209">
        <v>9.6666500000000002E-2</v>
      </c>
      <c r="S243" s="23">
        <v>0.105</v>
      </c>
      <c r="T243" s="23">
        <v>0.1085</v>
      </c>
      <c r="U243" s="23">
        <v>0.11199999999999999</v>
      </c>
      <c r="V243" s="23">
        <v>0.1065</v>
      </c>
      <c r="W243" s="23">
        <v>0.105</v>
      </c>
      <c r="X243" s="23">
        <v>0.11019999999999999</v>
      </c>
      <c r="Y243" s="23">
        <v>0.10735999999999998</v>
      </c>
      <c r="Z243" s="23">
        <v>0.10666</v>
      </c>
      <c r="AA243" s="23">
        <v>0.10415699999999999</v>
      </c>
      <c r="AB243" s="23">
        <v>0.10779999999999999</v>
      </c>
      <c r="AC243" s="23">
        <v>0.1087</v>
      </c>
      <c r="AD243" s="23">
        <v>0.10572000000000001</v>
      </c>
      <c r="AE243" s="23">
        <v>0.10200000000000001</v>
      </c>
      <c r="AF243" s="23">
        <v>0.10744000000000001</v>
      </c>
      <c r="AG243" s="205"/>
      <c r="AH243" s="206"/>
      <c r="AI243" s="206"/>
      <c r="AJ243" s="206"/>
      <c r="AK243" s="206"/>
      <c r="AL243" s="206"/>
      <c r="AM243" s="206"/>
      <c r="AN243" s="206"/>
      <c r="AO243" s="206"/>
      <c r="AP243" s="206"/>
      <c r="AQ243" s="206"/>
      <c r="AR243" s="206"/>
      <c r="AS243" s="206"/>
      <c r="AT243" s="206"/>
      <c r="AU243" s="206"/>
      <c r="AV243" s="206"/>
      <c r="AW243" s="206"/>
      <c r="AX243" s="206"/>
      <c r="AY243" s="206"/>
      <c r="AZ243" s="206"/>
      <c r="BA243" s="206"/>
      <c r="BB243" s="206"/>
      <c r="BC243" s="206"/>
      <c r="BD243" s="206"/>
      <c r="BE243" s="206"/>
      <c r="BF243" s="206"/>
      <c r="BG243" s="206"/>
      <c r="BH243" s="206"/>
      <c r="BI243" s="206"/>
      <c r="BJ243" s="206"/>
      <c r="BK243" s="206"/>
      <c r="BL243" s="206"/>
      <c r="BM243" s="207">
        <v>16</v>
      </c>
    </row>
    <row r="244" spans="1:65">
      <c r="A244" s="29"/>
      <c r="B244" s="19">
        <v>1</v>
      </c>
      <c r="C244" s="9">
        <v>4</v>
      </c>
      <c r="D244" s="23">
        <v>0.1036</v>
      </c>
      <c r="E244" s="23">
        <v>0.1085</v>
      </c>
      <c r="F244" s="23">
        <v>0.10503691033527465</v>
      </c>
      <c r="G244" s="23">
        <v>0.10349999999999999</v>
      </c>
      <c r="H244" s="23">
        <v>0.11100000000000002</v>
      </c>
      <c r="I244" s="23">
        <v>0.11</v>
      </c>
      <c r="J244" s="23">
        <v>0.10660000000000001</v>
      </c>
      <c r="K244" s="23">
        <v>0.105</v>
      </c>
      <c r="L244" s="23">
        <v>0.1116</v>
      </c>
      <c r="M244" s="23">
        <v>0.1106</v>
      </c>
      <c r="N244" s="23">
        <v>0.10816367877103437</v>
      </c>
      <c r="O244" s="23">
        <v>0.10846459999999999</v>
      </c>
      <c r="P244" s="209">
        <v>0.11507799999999999</v>
      </c>
      <c r="Q244" s="23">
        <v>0.11499999999999999</v>
      </c>
      <c r="R244" s="209">
        <v>9.6669000000000005E-2</v>
      </c>
      <c r="S244" s="23">
        <v>0.1055</v>
      </c>
      <c r="T244" s="23">
        <v>0.11</v>
      </c>
      <c r="U244" s="23">
        <v>0.11100000000000002</v>
      </c>
      <c r="V244" s="23">
        <v>0.1045</v>
      </c>
      <c r="W244" s="23">
        <v>0.1055</v>
      </c>
      <c r="X244" s="23">
        <v>0.1087</v>
      </c>
      <c r="Y244" s="23">
        <v>0.10587999999999999</v>
      </c>
      <c r="Z244" s="23">
        <v>0.10559</v>
      </c>
      <c r="AA244" s="23">
        <v>0.10306900000000001</v>
      </c>
      <c r="AB244" s="23">
        <v>0.10629999999999999</v>
      </c>
      <c r="AC244" s="23">
        <v>0.1089</v>
      </c>
      <c r="AD244" s="23">
        <v>0.10402999999999998</v>
      </c>
      <c r="AE244" s="23">
        <v>0.104</v>
      </c>
      <c r="AF244" s="23">
        <v>0.11433000000000001</v>
      </c>
      <c r="AG244" s="205"/>
      <c r="AH244" s="206"/>
      <c r="AI244" s="206"/>
      <c r="AJ244" s="206"/>
      <c r="AK244" s="206"/>
      <c r="AL244" s="206"/>
      <c r="AM244" s="206"/>
      <c r="AN244" s="206"/>
      <c r="AO244" s="206"/>
      <c r="AP244" s="206"/>
      <c r="AQ244" s="206"/>
      <c r="AR244" s="206"/>
      <c r="AS244" s="206"/>
      <c r="AT244" s="206"/>
      <c r="AU244" s="206"/>
      <c r="AV244" s="206"/>
      <c r="AW244" s="206"/>
      <c r="AX244" s="206"/>
      <c r="AY244" s="206"/>
      <c r="AZ244" s="206"/>
      <c r="BA244" s="206"/>
      <c r="BB244" s="206"/>
      <c r="BC244" s="206"/>
      <c r="BD244" s="206"/>
      <c r="BE244" s="206"/>
      <c r="BF244" s="206"/>
      <c r="BG244" s="206"/>
      <c r="BH244" s="206"/>
      <c r="BI244" s="206"/>
      <c r="BJ244" s="206"/>
      <c r="BK244" s="206"/>
      <c r="BL244" s="206"/>
      <c r="BM244" s="207">
        <v>0.10738097887242339</v>
      </c>
    </row>
    <row r="245" spans="1:65">
      <c r="A245" s="29"/>
      <c r="B245" s="19">
        <v>1</v>
      </c>
      <c r="C245" s="9">
        <v>5</v>
      </c>
      <c r="D245" s="23">
        <v>0.10289999999999999</v>
      </c>
      <c r="E245" s="23">
        <v>0.10722000000000001</v>
      </c>
      <c r="F245" s="23">
        <v>0.10886413826004404</v>
      </c>
      <c r="G245" s="23">
        <v>0.10339999999999999</v>
      </c>
      <c r="H245" s="23">
        <v>0.104</v>
      </c>
      <c r="I245" s="23">
        <v>0.109</v>
      </c>
      <c r="J245" s="23">
        <v>0.10790000000000001</v>
      </c>
      <c r="K245" s="23">
        <v>0.106</v>
      </c>
      <c r="L245" s="23">
        <v>0.11050000000000001</v>
      </c>
      <c r="M245" s="23">
        <v>0.1095</v>
      </c>
      <c r="N245" s="23">
        <v>0.11286472179327081</v>
      </c>
      <c r="O245" s="23">
        <v>0.10825600000000001</v>
      </c>
      <c r="P245" s="209">
        <v>0.116745</v>
      </c>
      <c r="Q245" s="23">
        <v>0.11299999999999999</v>
      </c>
      <c r="R245" s="209">
        <v>9.6402999999999989E-2</v>
      </c>
      <c r="S245" s="23">
        <v>0.1055</v>
      </c>
      <c r="T245" s="23">
        <v>0.108</v>
      </c>
      <c r="U245" s="23">
        <v>0.11150000000000002</v>
      </c>
      <c r="V245" s="23">
        <v>0.1055</v>
      </c>
      <c r="W245" s="23">
        <v>0.104</v>
      </c>
      <c r="X245" s="23">
        <v>0.10859999999999999</v>
      </c>
      <c r="Y245" s="23">
        <v>0.10635</v>
      </c>
      <c r="Z245" s="23">
        <v>0.10774</v>
      </c>
      <c r="AA245" s="23">
        <v>0.10628</v>
      </c>
      <c r="AB245" s="23">
        <v>0.10510000000000001</v>
      </c>
      <c r="AC245" s="23">
        <v>0.10790000000000001</v>
      </c>
      <c r="AD245" s="23">
        <v>0.10547799999999999</v>
      </c>
      <c r="AE245" s="23">
        <v>0.10200000000000001</v>
      </c>
      <c r="AF245" s="23">
        <v>0.11191000000000001</v>
      </c>
      <c r="AG245" s="205"/>
      <c r="AH245" s="206"/>
      <c r="AI245" s="206"/>
      <c r="AJ245" s="206"/>
      <c r="AK245" s="206"/>
      <c r="AL245" s="206"/>
      <c r="AM245" s="206"/>
      <c r="AN245" s="206"/>
      <c r="AO245" s="206"/>
      <c r="AP245" s="206"/>
      <c r="AQ245" s="206"/>
      <c r="AR245" s="206"/>
      <c r="AS245" s="206"/>
      <c r="AT245" s="206"/>
      <c r="AU245" s="206"/>
      <c r="AV245" s="206"/>
      <c r="AW245" s="206"/>
      <c r="AX245" s="206"/>
      <c r="AY245" s="206"/>
      <c r="AZ245" s="206"/>
      <c r="BA245" s="206"/>
      <c r="BB245" s="206"/>
      <c r="BC245" s="206"/>
      <c r="BD245" s="206"/>
      <c r="BE245" s="206"/>
      <c r="BF245" s="206"/>
      <c r="BG245" s="206"/>
      <c r="BH245" s="206"/>
      <c r="BI245" s="206"/>
      <c r="BJ245" s="206"/>
      <c r="BK245" s="206"/>
      <c r="BL245" s="206"/>
      <c r="BM245" s="207">
        <v>85</v>
      </c>
    </row>
    <row r="246" spans="1:65">
      <c r="A246" s="29"/>
      <c r="B246" s="19">
        <v>1</v>
      </c>
      <c r="C246" s="9">
        <v>6</v>
      </c>
      <c r="D246" s="23">
        <v>0.104</v>
      </c>
      <c r="E246" s="23">
        <v>0.10715</v>
      </c>
      <c r="F246" s="23">
        <v>0.10513195267761716</v>
      </c>
      <c r="G246" s="23">
        <v>0.10269999999999999</v>
      </c>
      <c r="H246" s="23">
        <v>0.11299999999999999</v>
      </c>
      <c r="I246" s="23">
        <v>0.107</v>
      </c>
      <c r="J246" s="23">
        <v>0.10809999999999999</v>
      </c>
      <c r="K246" s="23">
        <v>0.108</v>
      </c>
      <c r="L246" s="23">
        <v>0.1119</v>
      </c>
      <c r="M246" s="23">
        <v>0.109</v>
      </c>
      <c r="N246" s="23">
        <v>0.10486524468591178</v>
      </c>
      <c r="O246" s="23">
        <v>0.10761370000000001</v>
      </c>
      <c r="P246" s="210">
        <v>0.13006700000000002</v>
      </c>
      <c r="Q246" s="210">
        <v>0.11700000000000001</v>
      </c>
      <c r="R246" s="209">
        <v>9.6909499999999996E-2</v>
      </c>
      <c r="S246" s="23">
        <v>0.104</v>
      </c>
      <c r="T246" s="23">
        <v>0.109</v>
      </c>
      <c r="U246" s="23">
        <v>0.11399999999999999</v>
      </c>
      <c r="V246" s="23">
        <v>0.1065</v>
      </c>
      <c r="W246" s="23">
        <v>0.106</v>
      </c>
      <c r="X246" s="23">
        <v>0.10660000000000001</v>
      </c>
      <c r="Y246" s="23">
        <v>0.10607999999999999</v>
      </c>
      <c r="Z246" s="23">
        <v>0.10485</v>
      </c>
      <c r="AA246" s="23">
        <v>0.10465799999999999</v>
      </c>
      <c r="AB246" s="23">
        <v>0.1084</v>
      </c>
      <c r="AC246" s="23">
        <v>0.10679999999999999</v>
      </c>
      <c r="AD246" s="23">
        <v>0.105978</v>
      </c>
      <c r="AE246" s="23">
        <v>0.10100000000000001</v>
      </c>
      <c r="AF246" s="23">
        <v>0.10830999999999998</v>
      </c>
      <c r="AG246" s="205"/>
      <c r="AH246" s="206"/>
      <c r="AI246" s="206"/>
      <c r="AJ246" s="206"/>
      <c r="AK246" s="206"/>
      <c r="AL246" s="206"/>
      <c r="AM246" s="206"/>
      <c r="AN246" s="206"/>
      <c r="AO246" s="206"/>
      <c r="AP246" s="206"/>
      <c r="AQ246" s="206"/>
      <c r="AR246" s="206"/>
      <c r="AS246" s="206"/>
      <c r="AT246" s="206"/>
      <c r="AU246" s="206"/>
      <c r="AV246" s="206"/>
      <c r="AW246" s="206"/>
      <c r="AX246" s="206"/>
      <c r="AY246" s="206"/>
      <c r="AZ246" s="206"/>
      <c r="BA246" s="206"/>
      <c r="BB246" s="206"/>
      <c r="BC246" s="206"/>
      <c r="BD246" s="206"/>
      <c r="BE246" s="206"/>
      <c r="BF246" s="206"/>
      <c r="BG246" s="206"/>
      <c r="BH246" s="206"/>
      <c r="BI246" s="206"/>
      <c r="BJ246" s="206"/>
      <c r="BK246" s="206"/>
      <c r="BL246" s="206"/>
      <c r="BM246" s="56"/>
    </row>
    <row r="247" spans="1:65">
      <c r="A247" s="29"/>
      <c r="B247" s="20" t="s">
        <v>273</v>
      </c>
      <c r="C247" s="12"/>
      <c r="D247" s="211">
        <v>0.10418333333333334</v>
      </c>
      <c r="E247" s="211">
        <v>0.10813166666666667</v>
      </c>
      <c r="F247" s="211">
        <v>0.10573365930309227</v>
      </c>
      <c r="G247" s="211">
        <v>0.10313333333333334</v>
      </c>
      <c r="H247" s="211">
        <v>0.10866666666666668</v>
      </c>
      <c r="I247" s="211">
        <v>0.10933333333333332</v>
      </c>
      <c r="J247" s="211">
        <v>0.10743333333333334</v>
      </c>
      <c r="K247" s="211">
        <v>0.1055</v>
      </c>
      <c r="L247" s="211">
        <v>0.11118333333333334</v>
      </c>
      <c r="M247" s="211">
        <v>0.11016666666666668</v>
      </c>
      <c r="N247" s="211">
        <v>0.10880942025233842</v>
      </c>
      <c r="O247" s="211">
        <v>0.10839501666666668</v>
      </c>
      <c r="P247" s="211">
        <v>0.11859016666666666</v>
      </c>
      <c r="Q247" s="211">
        <v>0.11416666666666665</v>
      </c>
      <c r="R247" s="211">
        <v>9.6560999999999994E-2</v>
      </c>
      <c r="S247" s="211">
        <v>0.10491666666666666</v>
      </c>
      <c r="T247" s="211">
        <v>0.10866666666666668</v>
      </c>
      <c r="U247" s="211">
        <v>0.11175</v>
      </c>
      <c r="V247" s="211">
        <v>0.10566666666666667</v>
      </c>
      <c r="W247" s="211">
        <v>0.10483333333333333</v>
      </c>
      <c r="X247" s="211">
        <v>0.10833333333333334</v>
      </c>
      <c r="Y247" s="211">
        <v>0.10632666666666664</v>
      </c>
      <c r="Z247" s="211">
        <v>0.107225</v>
      </c>
      <c r="AA247" s="211">
        <v>0.10462650000000001</v>
      </c>
      <c r="AB247" s="211">
        <v>0.10746666666666667</v>
      </c>
      <c r="AC247" s="211">
        <v>0.10836666666666667</v>
      </c>
      <c r="AD247" s="211">
        <v>0.10541183333333332</v>
      </c>
      <c r="AE247" s="211">
        <v>0.10216666666666667</v>
      </c>
      <c r="AF247" s="211">
        <v>0.11019333333333335</v>
      </c>
      <c r="AG247" s="205"/>
      <c r="AH247" s="206"/>
      <c r="AI247" s="206"/>
      <c r="AJ247" s="206"/>
      <c r="AK247" s="206"/>
      <c r="AL247" s="206"/>
      <c r="AM247" s="206"/>
      <c r="AN247" s="206"/>
      <c r="AO247" s="206"/>
      <c r="AP247" s="206"/>
      <c r="AQ247" s="206"/>
      <c r="AR247" s="206"/>
      <c r="AS247" s="206"/>
      <c r="AT247" s="206"/>
      <c r="AU247" s="206"/>
      <c r="AV247" s="206"/>
      <c r="AW247" s="206"/>
      <c r="AX247" s="206"/>
      <c r="AY247" s="206"/>
      <c r="AZ247" s="206"/>
      <c r="BA247" s="206"/>
      <c r="BB247" s="206"/>
      <c r="BC247" s="206"/>
      <c r="BD247" s="206"/>
      <c r="BE247" s="206"/>
      <c r="BF247" s="206"/>
      <c r="BG247" s="206"/>
      <c r="BH247" s="206"/>
      <c r="BI247" s="206"/>
      <c r="BJ247" s="206"/>
      <c r="BK247" s="206"/>
      <c r="BL247" s="206"/>
      <c r="BM247" s="56"/>
    </row>
    <row r="248" spans="1:65">
      <c r="A248" s="29"/>
      <c r="B248" s="3" t="s">
        <v>274</v>
      </c>
      <c r="C248" s="28"/>
      <c r="D248" s="23">
        <v>0.10394999999999999</v>
      </c>
      <c r="E248" s="23">
        <v>0.10832</v>
      </c>
      <c r="F248" s="23">
        <v>0.10508443150644591</v>
      </c>
      <c r="G248" s="23">
        <v>0.10314999999999999</v>
      </c>
      <c r="H248" s="23">
        <v>0.1085</v>
      </c>
      <c r="I248" s="23">
        <v>0.1085</v>
      </c>
      <c r="J248" s="23">
        <v>0.1075</v>
      </c>
      <c r="K248" s="23">
        <v>0.1055</v>
      </c>
      <c r="L248" s="23">
        <v>0.1116</v>
      </c>
      <c r="M248" s="23">
        <v>0.11025</v>
      </c>
      <c r="N248" s="23">
        <v>0.10901816496912155</v>
      </c>
      <c r="O248" s="23">
        <v>0.1083471</v>
      </c>
      <c r="P248" s="23">
        <v>0.11668899999999999</v>
      </c>
      <c r="Q248" s="23">
        <v>0.11349999999999999</v>
      </c>
      <c r="R248" s="23">
        <v>9.6646499999999996E-2</v>
      </c>
      <c r="S248" s="23">
        <v>0.105</v>
      </c>
      <c r="T248" s="23">
        <v>0.10875</v>
      </c>
      <c r="U248" s="23">
        <v>0.11175</v>
      </c>
      <c r="V248" s="23">
        <v>0.106</v>
      </c>
      <c r="W248" s="23">
        <v>0.10475</v>
      </c>
      <c r="X248" s="23">
        <v>0.10849999999999999</v>
      </c>
      <c r="Y248" s="23">
        <v>0.10614500000000002</v>
      </c>
      <c r="Z248" s="23">
        <v>0.1072</v>
      </c>
      <c r="AA248" s="23">
        <v>0.10463600000000001</v>
      </c>
      <c r="AB248" s="23">
        <v>0.10794999999999999</v>
      </c>
      <c r="AC248" s="23">
        <v>0.1086</v>
      </c>
      <c r="AD248" s="23">
        <v>0.105599</v>
      </c>
      <c r="AE248" s="23">
        <v>0.10200000000000001</v>
      </c>
      <c r="AF248" s="23">
        <v>0.11010999999999999</v>
      </c>
      <c r="AG248" s="205"/>
      <c r="AH248" s="206"/>
      <c r="AI248" s="206"/>
      <c r="AJ248" s="206"/>
      <c r="AK248" s="206"/>
      <c r="AL248" s="206"/>
      <c r="AM248" s="206"/>
      <c r="AN248" s="206"/>
      <c r="AO248" s="206"/>
      <c r="AP248" s="206"/>
      <c r="AQ248" s="206"/>
      <c r="AR248" s="206"/>
      <c r="AS248" s="206"/>
      <c r="AT248" s="206"/>
      <c r="AU248" s="206"/>
      <c r="AV248" s="206"/>
      <c r="AW248" s="206"/>
      <c r="AX248" s="206"/>
      <c r="AY248" s="206"/>
      <c r="AZ248" s="206"/>
      <c r="BA248" s="206"/>
      <c r="BB248" s="206"/>
      <c r="BC248" s="206"/>
      <c r="BD248" s="206"/>
      <c r="BE248" s="206"/>
      <c r="BF248" s="206"/>
      <c r="BG248" s="206"/>
      <c r="BH248" s="206"/>
      <c r="BI248" s="206"/>
      <c r="BJ248" s="206"/>
      <c r="BK248" s="206"/>
      <c r="BL248" s="206"/>
      <c r="BM248" s="56"/>
    </row>
    <row r="249" spans="1:65">
      <c r="A249" s="29"/>
      <c r="B249" s="3" t="s">
        <v>275</v>
      </c>
      <c r="C249" s="28"/>
      <c r="D249" s="23">
        <v>9.948199167018547E-4</v>
      </c>
      <c r="E249" s="23">
        <v>8.0330359557682668E-4</v>
      </c>
      <c r="F249" s="23">
        <v>1.6519006491235153E-3</v>
      </c>
      <c r="G249" s="23">
        <v>3.0110906108363455E-4</v>
      </c>
      <c r="H249" s="23">
        <v>3.1411250638372669E-3</v>
      </c>
      <c r="I249" s="23">
        <v>2.5033311140691419E-3</v>
      </c>
      <c r="J249" s="23">
        <v>5.7154760664940383E-4</v>
      </c>
      <c r="K249" s="23">
        <v>1.5165750888103116E-3</v>
      </c>
      <c r="L249" s="23">
        <v>7.9351538527407648E-4</v>
      </c>
      <c r="M249" s="23">
        <v>8.3346665600170765E-4</v>
      </c>
      <c r="N249" s="23">
        <v>3.2621332206820616E-3</v>
      </c>
      <c r="O249" s="23">
        <v>7.6585670570065794E-4</v>
      </c>
      <c r="P249" s="23">
        <v>5.7120216532035983E-3</v>
      </c>
      <c r="Q249" s="23">
        <v>1.6020819787597284E-3</v>
      </c>
      <c r="R249" s="23">
        <v>2.8068879564386109E-4</v>
      </c>
      <c r="S249" s="23">
        <v>5.8452259722500662E-4</v>
      </c>
      <c r="T249" s="23">
        <v>1.0801234497346444E-3</v>
      </c>
      <c r="U249" s="23">
        <v>1.508310312899829E-3</v>
      </c>
      <c r="V249" s="23">
        <v>1.2110601416389975E-3</v>
      </c>
      <c r="W249" s="23">
        <v>8.1649658092772682E-4</v>
      </c>
      <c r="X249" s="23">
        <v>1.2160043859569961E-3</v>
      </c>
      <c r="Y249" s="23">
        <v>5.289108305439208E-4</v>
      </c>
      <c r="Z249" s="23">
        <v>1.8544298315115635E-3</v>
      </c>
      <c r="AA249" s="23">
        <v>1.049487255758733E-3</v>
      </c>
      <c r="AB249" s="23">
        <v>1.4841383583300632E-3</v>
      </c>
      <c r="AC249" s="23">
        <v>9.1140916534050102E-4</v>
      </c>
      <c r="AD249" s="23">
        <v>7.6652473323871051E-4</v>
      </c>
      <c r="AE249" s="23">
        <v>1.6020819787597169E-3</v>
      </c>
      <c r="AF249" s="23">
        <v>2.9300147894962343E-3</v>
      </c>
      <c r="AG249" s="205"/>
      <c r="AH249" s="206"/>
      <c r="AI249" s="206"/>
      <c r="AJ249" s="206"/>
      <c r="AK249" s="206"/>
      <c r="AL249" s="206"/>
      <c r="AM249" s="206"/>
      <c r="AN249" s="206"/>
      <c r="AO249" s="206"/>
      <c r="AP249" s="206"/>
      <c r="AQ249" s="206"/>
      <c r="AR249" s="206"/>
      <c r="AS249" s="206"/>
      <c r="AT249" s="206"/>
      <c r="AU249" s="206"/>
      <c r="AV249" s="206"/>
      <c r="AW249" s="206"/>
      <c r="AX249" s="206"/>
      <c r="AY249" s="206"/>
      <c r="AZ249" s="206"/>
      <c r="BA249" s="206"/>
      <c r="BB249" s="206"/>
      <c r="BC249" s="206"/>
      <c r="BD249" s="206"/>
      <c r="BE249" s="206"/>
      <c r="BF249" s="206"/>
      <c r="BG249" s="206"/>
      <c r="BH249" s="206"/>
      <c r="BI249" s="206"/>
      <c r="BJ249" s="206"/>
      <c r="BK249" s="206"/>
      <c r="BL249" s="206"/>
      <c r="BM249" s="56"/>
    </row>
    <row r="250" spans="1:65">
      <c r="A250" s="29"/>
      <c r="B250" s="3" t="s">
        <v>86</v>
      </c>
      <c r="C250" s="28"/>
      <c r="D250" s="13">
        <v>9.5487434013935817E-3</v>
      </c>
      <c r="E250" s="13">
        <v>7.4289393693814021E-3</v>
      </c>
      <c r="F250" s="13">
        <v>1.5623224051938247E-2</v>
      </c>
      <c r="G250" s="13">
        <v>2.9196095127695656E-3</v>
      </c>
      <c r="H250" s="13">
        <v>2.8906058869668096E-2</v>
      </c>
      <c r="I250" s="13">
        <v>2.2896321165266544E-2</v>
      </c>
      <c r="J250" s="13">
        <v>5.3200211602488718E-3</v>
      </c>
      <c r="K250" s="13">
        <v>1.4375119325216224E-2</v>
      </c>
      <c r="L250" s="13">
        <v>7.1369994178450882E-3</v>
      </c>
      <c r="M250" s="13">
        <v>7.5655067110593725E-3</v>
      </c>
      <c r="N250" s="13">
        <v>2.9980246316145178E-2</v>
      </c>
      <c r="O250" s="13">
        <v>7.0654235706775993E-3</v>
      </c>
      <c r="P250" s="13">
        <v>4.8166064807539676E-2</v>
      </c>
      <c r="Q250" s="13">
        <v>1.4032834850450178E-2</v>
      </c>
      <c r="R250" s="13">
        <v>2.906854689200206E-3</v>
      </c>
      <c r="S250" s="13">
        <v>5.5713035478157907E-3</v>
      </c>
      <c r="T250" s="13">
        <v>9.9397863472513275E-3</v>
      </c>
      <c r="U250" s="13">
        <v>1.349718400805216E-2</v>
      </c>
      <c r="V250" s="13">
        <v>1.146113698711985E-2</v>
      </c>
      <c r="W250" s="13">
        <v>7.7885206447795884E-3</v>
      </c>
      <c r="X250" s="13">
        <v>1.1224655870372271E-2</v>
      </c>
      <c r="Y250" s="13">
        <v>4.9743949201572603E-3</v>
      </c>
      <c r="Z250" s="13">
        <v>1.7294752450562494E-2</v>
      </c>
      <c r="AA250" s="13">
        <v>1.0030797701908531E-2</v>
      </c>
      <c r="AB250" s="13">
        <v>1.3810220455924905E-2</v>
      </c>
      <c r="AC250" s="13">
        <v>8.4104198585712182E-3</v>
      </c>
      <c r="AD250" s="13">
        <v>7.2717142753300369E-3</v>
      </c>
      <c r="AE250" s="13">
        <v>1.5681063413635076E-2</v>
      </c>
      <c r="AF250" s="13">
        <v>2.6589764560737798E-2</v>
      </c>
      <c r="AG250" s="151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3" t="s">
        <v>276</v>
      </c>
      <c r="C251" s="28"/>
      <c r="D251" s="13">
        <v>-2.9778509868950698E-2</v>
      </c>
      <c r="E251" s="13">
        <v>6.9908823902151696E-3</v>
      </c>
      <c r="F251" s="13">
        <v>-1.5340887991794672E-2</v>
      </c>
      <c r="G251" s="13">
        <v>-3.9556777966576084E-2</v>
      </c>
      <c r="H251" s="13">
        <v>1.1973142801862346E-2</v>
      </c>
      <c r="I251" s="13">
        <v>1.8181566990830733E-2</v>
      </c>
      <c r="J251" s="13">
        <v>4.8755805227074234E-4</v>
      </c>
      <c r="K251" s="13">
        <v>-1.7516872095738045E-2</v>
      </c>
      <c r="L251" s="13">
        <v>3.5409944115218472E-2</v>
      </c>
      <c r="M251" s="13">
        <v>2.5942097227041439E-2</v>
      </c>
      <c r="N251" s="13">
        <v>1.3302555023382068E-2</v>
      </c>
      <c r="O251" s="13">
        <v>9.4433651554624021E-3</v>
      </c>
      <c r="P251" s="13">
        <v>0.10438708896070525</v>
      </c>
      <c r="Q251" s="13">
        <v>6.3192642360852203E-2</v>
      </c>
      <c r="R251" s="13">
        <v>-0.10076252783352191</v>
      </c>
      <c r="S251" s="13">
        <v>-2.2949243261085495E-2</v>
      </c>
      <c r="T251" s="13">
        <v>1.1973142801862346E-2</v>
      </c>
      <c r="U251" s="13">
        <v>4.0687104675841468E-2</v>
      </c>
      <c r="V251" s="13">
        <v>-1.5964766048495838E-2</v>
      </c>
      <c r="W251" s="13">
        <v>-2.3725296284706432E-2</v>
      </c>
      <c r="X251" s="13">
        <v>8.8689307073781531E-3</v>
      </c>
      <c r="Y251" s="13">
        <v>-9.8184261014173657E-3</v>
      </c>
      <c r="Z251" s="13">
        <v>-1.452574506782045E-3</v>
      </c>
      <c r="AA251" s="13">
        <v>-2.5651459889333816E-2</v>
      </c>
      <c r="AB251" s="13">
        <v>7.9797926171898403E-4</v>
      </c>
      <c r="AC251" s="13">
        <v>9.1793519168263948E-3</v>
      </c>
      <c r="AD251" s="13">
        <v>-1.8337936194729232E-2</v>
      </c>
      <c r="AE251" s="13">
        <v>-4.8558993040580423E-2</v>
      </c>
      <c r="AF251" s="13">
        <v>2.6190434194600209E-2</v>
      </c>
      <c r="AG251" s="151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9"/>
      <c r="B252" s="45" t="s">
        <v>277</v>
      </c>
      <c r="C252" s="46"/>
      <c r="D252" s="44">
        <v>1.1299999999999999</v>
      </c>
      <c r="E252" s="44">
        <v>0.23</v>
      </c>
      <c r="F252" s="44">
        <v>0.59</v>
      </c>
      <c r="G252" s="44">
        <v>1.49</v>
      </c>
      <c r="H252" s="44">
        <v>0.41</v>
      </c>
      <c r="I252" s="44">
        <v>0.64</v>
      </c>
      <c r="J252" s="44">
        <v>0.01</v>
      </c>
      <c r="K252" s="44">
        <v>0.67</v>
      </c>
      <c r="L252" s="44">
        <v>1.27</v>
      </c>
      <c r="M252" s="44">
        <v>0.93</v>
      </c>
      <c r="N252" s="44">
        <v>0.46</v>
      </c>
      <c r="O252" s="44">
        <v>0.32</v>
      </c>
      <c r="P252" s="44">
        <v>3.81</v>
      </c>
      <c r="Q252" s="44">
        <v>2.2999999999999998</v>
      </c>
      <c r="R252" s="44">
        <v>3.74</v>
      </c>
      <c r="S252" s="44">
        <v>0.87</v>
      </c>
      <c r="T252" s="44">
        <v>0.41</v>
      </c>
      <c r="U252" s="44">
        <v>1.47</v>
      </c>
      <c r="V252" s="44">
        <v>0.62</v>
      </c>
      <c r="W252" s="44">
        <v>0.9</v>
      </c>
      <c r="X252" s="44">
        <v>0.3</v>
      </c>
      <c r="Y252" s="44">
        <v>0.39</v>
      </c>
      <c r="Z252" s="44">
        <v>0.08</v>
      </c>
      <c r="AA252" s="44">
        <v>0.97</v>
      </c>
      <c r="AB252" s="44">
        <v>0</v>
      </c>
      <c r="AC252" s="44">
        <v>0.31</v>
      </c>
      <c r="AD252" s="44">
        <v>0.7</v>
      </c>
      <c r="AE252" s="44">
        <v>1.82</v>
      </c>
      <c r="AF252" s="44">
        <v>0.93</v>
      </c>
      <c r="AG252" s="151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B253" s="3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BM253" s="55"/>
    </row>
    <row r="254" spans="1:65" ht="15">
      <c r="B254" s="8" t="s">
        <v>546</v>
      </c>
      <c r="BM254" s="27" t="s">
        <v>66</v>
      </c>
    </row>
    <row r="255" spans="1:65" ht="15">
      <c r="A255" s="24" t="s">
        <v>33</v>
      </c>
      <c r="B255" s="18" t="s">
        <v>110</v>
      </c>
      <c r="C255" s="15" t="s">
        <v>111</v>
      </c>
      <c r="D255" s="16" t="s">
        <v>234</v>
      </c>
      <c r="E255" s="17" t="s">
        <v>234</v>
      </c>
      <c r="F255" s="17" t="s">
        <v>234</v>
      </c>
      <c r="G255" s="17" t="s">
        <v>234</v>
      </c>
      <c r="H255" s="17" t="s">
        <v>234</v>
      </c>
      <c r="I255" s="17" t="s">
        <v>234</v>
      </c>
      <c r="J255" s="17" t="s">
        <v>234</v>
      </c>
      <c r="K255" s="17" t="s">
        <v>234</v>
      </c>
      <c r="L255" s="151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>
        <v>1</v>
      </c>
    </row>
    <row r="256" spans="1:65">
      <c r="A256" s="29"/>
      <c r="B256" s="19" t="s">
        <v>235</v>
      </c>
      <c r="C256" s="9" t="s">
        <v>235</v>
      </c>
      <c r="D256" s="149" t="s">
        <v>238</v>
      </c>
      <c r="E256" s="150" t="s">
        <v>239</v>
      </c>
      <c r="F256" s="150" t="s">
        <v>242</v>
      </c>
      <c r="G256" s="150" t="s">
        <v>246</v>
      </c>
      <c r="H256" s="150" t="s">
        <v>250</v>
      </c>
      <c r="I256" s="150" t="s">
        <v>251</v>
      </c>
      <c r="J256" s="150" t="s">
        <v>257</v>
      </c>
      <c r="K256" s="150" t="s">
        <v>264</v>
      </c>
      <c r="L256" s="151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 t="s">
        <v>3</v>
      </c>
    </row>
    <row r="257" spans="1:65">
      <c r="A257" s="29"/>
      <c r="B257" s="19"/>
      <c r="C257" s="9"/>
      <c r="D257" s="10" t="s">
        <v>281</v>
      </c>
      <c r="E257" s="11" t="s">
        <v>281</v>
      </c>
      <c r="F257" s="11" t="s">
        <v>281</v>
      </c>
      <c r="G257" s="11" t="s">
        <v>281</v>
      </c>
      <c r="H257" s="11" t="s">
        <v>307</v>
      </c>
      <c r="I257" s="11" t="s">
        <v>281</v>
      </c>
      <c r="J257" s="11" t="s">
        <v>281</v>
      </c>
      <c r="K257" s="11" t="s">
        <v>281</v>
      </c>
      <c r="L257" s="151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9"/>
      <c r="C258" s="9"/>
      <c r="D258" s="25" t="s">
        <v>116</v>
      </c>
      <c r="E258" s="25" t="s">
        <v>310</v>
      </c>
      <c r="F258" s="25" t="s">
        <v>309</v>
      </c>
      <c r="G258" s="25" t="s">
        <v>313</v>
      </c>
      <c r="H258" s="25" t="s">
        <v>309</v>
      </c>
      <c r="I258" s="25" t="s">
        <v>311</v>
      </c>
      <c r="J258" s="25" t="s">
        <v>313</v>
      </c>
      <c r="K258" s="25" t="s">
        <v>270</v>
      </c>
      <c r="L258" s="151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2</v>
      </c>
    </row>
    <row r="259" spans="1:65">
      <c r="A259" s="29"/>
      <c r="B259" s="18">
        <v>1</v>
      </c>
      <c r="C259" s="14">
        <v>1</v>
      </c>
      <c r="D259" s="21">
        <v>1.5089999999999999</v>
      </c>
      <c r="E259" s="21">
        <v>1.6062202334934161</v>
      </c>
      <c r="F259" s="21">
        <v>1.29</v>
      </c>
      <c r="G259" s="21">
        <v>1.33</v>
      </c>
      <c r="H259" s="21">
        <v>1.6</v>
      </c>
      <c r="I259" s="21">
        <v>1.9314999999999996</v>
      </c>
      <c r="J259" s="21">
        <v>1.52</v>
      </c>
      <c r="K259" s="21">
        <v>1.22</v>
      </c>
      <c r="L259" s="151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</v>
      </c>
    </row>
    <row r="260" spans="1:65">
      <c r="A260" s="29"/>
      <c r="B260" s="19">
        <v>1</v>
      </c>
      <c r="C260" s="9">
        <v>2</v>
      </c>
      <c r="D260" s="11">
        <v>1.6040000000000001</v>
      </c>
      <c r="E260" s="11">
        <v>1.6044414800719999</v>
      </c>
      <c r="F260" s="11">
        <v>1.38</v>
      </c>
      <c r="G260" s="11">
        <v>1.34</v>
      </c>
      <c r="H260" s="11">
        <v>1.6</v>
      </c>
      <c r="I260" s="11">
        <v>1.9357500000000001</v>
      </c>
      <c r="J260" s="11">
        <v>1.45</v>
      </c>
      <c r="K260" s="11">
        <v>1.19</v>
      </c>
      <c r="L260" s="151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29</v>
      </c>
    </row>
    <row r="261" spans="1:65">
      <c r="A261" s="29"/>
      <c r="B261" s="19">
        <v>1</v>
      </c>
      <c r="C261" s="9">
        <v>3</v>
      </c>
      <c r="D261" s="11">
        <v>1.5720000000000001</v>
      </c>
      <c r="E261" s="11">
        <v>1.6092342110224629</v>
      </c>
      <c r="F261" s="11">
        <v>1.33</v>
      </c>
      <c r="G261" s="11">
        <v>1.35</v>
      </c>
      <c r="H261" s="11">
        <v>1.5</v>
      </c>
      <c r="I261" s="11">
        <v>1.9118750000000002</v>
      </c>
      <c r="J261" s="11">
        <v>1.48</v>
      </c>
      <c r="K261" s="11">
        <v>1.24</v>
      </c>
      <c r="L261" s="151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16</v>
      </c>
    </row>
    <row r="262" spans="1:65">
      <c r="A262" s="29"/>
      <c r="B262" s="19">
        <v>1</v>
      </c>
      <c r="C262" s="9">
        <v>4</v>
      </c>
      <c r="D262" s="11">
        <v>1.5449999999999999</v>
      </c>
      <c r="E262" s="11">
        <v>1.6007328074976248</v>
      </c>
      <c r="F262" s="11">
        <v>1.36</v>
      </c>
      <c r="G262" s="11">
        <v>1.31</v>
      </c>
      <c r="H262" s="11">
        <v>1.6</v>
      </c>
      <c r="I262" s="11">
        <v>1.9576249999999997</v>
      </c>
      <c r="J262" s="11">
        <v>1.53</v>
      </c>
      <c r="K262" s="11">
        <v>1.22</v>
      </c>
      <c r="L262" s="151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1.5050467936605207</v>
      </c>
    </row>
    <row r="263" spans="1:65">
      <c r="A263" s="29"/>
      <c r="B263" s="19">
        <v>1</v>
      </c>
      <c r="C263" s="9">
        <v>5</v>
      </c>
      <c r="D263" s="11">
        <v>1.5620000000000001</v>
      </c>
      <c r="E263" s="11">
        <v>1.6040302288124999</v>
      </c>
      <c r="F263" s="11">
        <v>1.32</v>
      </c>
      <c r="G263" s="147">
        <v>1.42</v>
      </c>
      <c r="H263" s="11">
        <v>1.5</v>
      </c>
      <c r="I263" s="11">
        <v>1.9646250000000003</v>
      </c>
      <c r="J263" s="11">
        <v>1.46</v>
      </c>
      <c r="K263" s="11">
        <v>1.17</v>
      </c>
      <c r="L263" s="151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86</v>
      </c>
    </row>
    <row r="264" spans="1:65">
      <c r="A264" s="29"/>
      <c r="B264" s="19">
        <v>1</v>
      </c>
      <c r="C264" s="9">
        <v>6</v>
      </c>
      <c r="D264" s="11">
        <v>1.589</v>
      </c>
      <c r="E264" s="11">
        <v>1.6057121348069905</v>
      </c>
      <c r="F264" s="11">
        <v>1.28</v>
      </c>
      <c r="G264" s="11">
        <v>1.34</v>
      </c>
      <c r="H264" s="11">
        <v>1.7</v>
      </c>
      <c r="I264" s="11">
        <v>1.9454999999999998</v>
      </c>
      <c r="J264" s="11">
        <v>1.43</v>
      </c>
      <c r="K264" s="11">
        <v>1.21</v>
      </c>
      <c r="L264" s="151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20" t="s">
        <v>273</v>
      </c>
      <c r="C265" s="12"/>
      <c r="D265" s="22">
        <v>1.5635000000000001</v>
      </c>
      <c r="E265" s="22">
        <v>1.6050618492841657</v>
      </c>
      <c r="F265" s="22">
        <v>1.3266666666666669</v>
      </c>
      <c r="G265" s="22">
        <v>1.3483333333333334</v>
      </c>
      <c r="H265" s="22">
        <v>1.5833333333333333</v>
      </c>
      <c r="I265" s="22">
        <v>1.9411458333333329</v>
      </c>
      <c r="J265" s="22">
        <v>1.4783333333333333</v>
      </c>
      <c r="K265" s="22">
        <v>1.2083333333333333</v>
      </c>
      <c r="L265" s="151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29"/>
      <c r="B266" s="3" t="s">
        <v>274</v>
      </c>
      <c r="C266" s="28"/>
      <c r="D266" s="11">
        <v>1.5670000000000002</v>
      </c>
      <c r="E266" s="11">
        <v>1.6050768074394952</v>
      </c>
      <c r="F266" s="11">
        <v>1.3250000000000002</v>
      </c>
      <c r="G266" s="11">
        <v>1.34</v>
      </c>
      <c r="H266" s="11">
        <v>1.6</v>
      </c>
      <c r="I266" s="11">
        <v>1.9406249999999998</v>
      </c>
      <c r="J266" s="11">
        <v>1.47</v>
      </c>
      <c r="K266" s="11">
        <v>1.2149999999999999</v>
      </c>
      <c r="L266" s="151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29"/>
      <c r="B267" s="3" t="s">
        <v>275</v>
      </c>
      <c r="C267" s="28"/>
      <c r="D267" s="23">
        <v>3.3697180890988554E-2</v>
      </c>
      <c r="E267" s="23">
        <v>2.8058164323142344E-3</v>
      </c>
      <c r="F267" s="23">
        <v>3.8815804341359006E-2</v>
      </c>
      <c r="G267" s="23">
        <v>3.7638632635454E-2</v>
      </c>
      <c r="H267" s="23">
        <v>7.5277265270908097E-2</v>
      </c>
      <c r="I267" s="23">
        <v>1.9082619164220258E-2</v>
      </c>
      <c r="J267" s="23">
        <v>3.9707262140151002E-2</v>
      </c>
      <c r="K267" s="23">
        <v>2.4832774042918924E-2</v>
      </c>
      <c r="L267" s="151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3" t="s">
        <v>86</v>
      </c>
      <c r="C268" s="28"/>
      <c r="D268" s="13">
        <v>2.1552402232803677E-2</v>
      </c>
      <c r="E268" s="13">
        <v>1.7481048680869137E-3</v>
      </c>
      <c r="F268" s="13">
        <v>2.9258143975898744E-2</v>
      </c>
      <c r="G268" s="13">
        <v>2.7914931497246477E-2</v>
      </c>
      <c r="H268" s="13">
        <v>4.7543535960573535E-2</v>
      </c>
      <c r="I268" s="13">
        <v>9.8305953301054214E-3</v>
      </c>
      <c r="J268" s="13">
        <v>2.6859478336066066E-2</v>
      </c>
      <c r="K268" s="13">
        <v>2.0551261276898422E-2</v>
      </c>
      <c r="L268" s="151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276</v>
      </c>
      <c r="C269" s="28"/>
      <c r="D269" s="13">
        <v>3.8838132200070374E-2</v>
      </c>
      <c r="E269" s="13">
        <v>6.6453120291623646E-2</v>
      </c>
      <c r="F269" s="13">
        <v>-0.11852131624426387</v>
      </c>
      <c r="G269" s="13">
        <v>-0.10412530758996175</v>
      </c>
      <c r="H269" s="13">
        <v>5.2016017045162233E-2</v>
      </c>
      <c r="I269" s="13">
        <v>0.28975779458135498</v>
      </c>
      <c r="J269" s="13">
        <v>-1.7749255664148422E-2</v>
      </c>
      <c r="K269" s="13">
        <v>-0.19714567120237614</v>
      </c>
      <c r="L269" s="151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45" t="s">
        <v>277</v>
      </c>
      <c r="C270" s="46"/>
      <c r="D270" s="44">
        <v>0.22</v>
      </c>
      <c r="E270" s="44">
        <v>0.44</v>
      </c>
      <c r="F270" s="44">
        <v>1.02</v>
      </c>
      <c r="G270" s="44">
        <v>0.91</v>
      </c>
      <c r="H270" s="44">
        <v>0.33</v>
      </c>
      <c r="I270" s="44">
        <v>2.21</v>
      </c>
      <c r="J270" s="44">
        <v>0.22</v>
      </c>
      <c r="K270" s="44">
        <v>1.64</v>
      </c>
      <c r="L270" s="151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B271" s="30"/>
      <c r="C271" s="20"/>
      <c r="D271" s="20"/>
      <c r="E271" s="20"/>
      <c r="F271" s="20"/>
      <c r="G271" s="20"/>
      <c r="H271" s="20"/>
      <c r="I271" s="20"/>
      <c r="J271" s="20"/>
      <c r="K271" s="20"/>
      <c r="BM271" s="55"/>
    </row>
    <row r="272" spans="1:65" ht="15">
      <c r="B272" s="8" t="s">
        <v>547</v>
      </c>
      <c r="BM272" s="27" t="s">
        <v>66</v>
      </c>
    </row>
    <row r="273" spans="1:65" ht="15">
      <c r="A273" s="24" t="s">
        <v>36</v>
      </c>
      <c r="B273" s="18" t="s">
        <v>110</v>
      </c>
      <c r="C273" s="15" t="s">
        <v>111</v>
      </c>
      <c r="D273" s="16" t="s">
        <v>234</v>
      </c>
      <c r="E273" s="17" t="s">
        <v>234</v>
      </c>
      <c r="F273" s="17" t="s">
        <v>234</v>
      </c>
      <c r="G273" s="17" t="s">
        <v>234</v>
      </c>
      <c r="H273" s="17" t="s">
        <v>234</v>
      </c>
      <c r="I273" s="17" t="s">
        <v>234</v>
      </c>
      <c r="J273" s="17" t="s">
        <v>234</v>
      </c>
      <c r="K273" s="17" t="s">
        <v>234</v>
      </c>
      <c r="L273" s="151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>
        <v>1</v>
      </c>
    </row>
    <row r="274" spans="1:65">
      <c r="A274" s="29"/>
      <c r="B274" s="19" t="s">
        <v>235</v>
      </c>
      <c r="C274" s="9" t="s">
        <v>235</v>
      </c>
      <c r="D274" s="149" t="s">
        <v>238</v>
      </c>
      <c r="E274" s="150" t="s">
        <v>239</v>
      </c>
      <c r="F274" s="150" t="s">
        <v>242</v>
      </c>
      <c r="G274" s="150" t="s">
        <v>246</v>
      </c>
      <c r="H274" s="150" t="s">
        <v>250</v>
      </c>
      <c r="I274" s="150" t="s">
        <v>251</v>
      </c>
      <c r="J274" s="150" t="s">
        <v>257</v>
      </c>
      <c r="K274" s="150" t="s">
        <v>264</v>
      </c>
      <c r="L274" s="151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 t="s">
        <v>3</v>
      </c>
    </row>
    <row r="275" spans="1:65">
      <c r="A275" s="29"/>
      <c r="B275" s="19"/>
      <c r="C275" s="9"/>
      <c r="D275" s="10" t="s">
        <v>281</v>
      </c>
      <c r="E275" s="11" t="s">
        <v>281</v>
      </c>
      <c r="F275" s="11" t="s">
        <v>281</v>
      </c>
      <c r="G275" s="11" t="s">
        <v>281</v>
      </c>
      <c r="H275" s="11" t="s">
        <v>307</v>
      </c>
      <c r="I275" s="11" t="s">
        <v>281</v>
      </c>
      <c r="J275" s="11" t="s">
        <v>281</v>
      </c>
      <c r="K275" s="11" t="s">
        <v>281</v>
      </c>
      <c r="L275" s="151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2</v>
      </c>
    </row>
    <row r="276" spans="1:65">
      <c r="A276" s="29"/>
      <c r="B276" s="19"/>
      <c r="C276" s="9"/>
      <c r="D276" s="25" t="s">
        <v>116</v>
      </c>
      <c r="E276" s="25" t="s">
        <v>310</v>
      </c>
      <c r="F276" s="25" t="s">
        <v>309</v>
      </c>
      <c r="G276" s="25" t="s">
        <v>313</v>
      </c>
      <c r="H276" s="25" t="s">
        <v>309</v>
      </c>
      <c r="I276" s="25" t="s">
        <v>311</v>
      </c>
      <c r="J276" s="25" t="s">
        <v>313</v>
      </c>
      <c r="K276" s="25" t="s">
        <v>270</v>
      </c>
      <c r="L276" s="151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2</v>
      </c>
    </row>
    <row r="277" spans="1:65">
      <c r="A277" s="29"/>
      <c r="B277" s="18">
        <v>1</v>
      </c>
      <c r="C277" s="14">
        <v>1</v>
      </c>
      <c r="D277" s="21">
        <v>0.46200000000000002</v>
      </c>
      <c r="E277" s="21">
        <v>0.52820249215799886</v>
      </c>
      <c r="F277" s="21">
        <v>0.45</v>
      </c>
      <c r="G277" s="21">
        <v>0.44</v>
      </c>
      <c r="H277" s="145">
        <v>0.6</v>
      </c>
      <c r="I277" s="21">
        <v>0.54238399999999998</v>
      </c>
      <c r="J277" s="21">
        <v>0.45</v>
      </c>
      <c r="K277" s="21">
        <v>0.41</v>
      </c>
      <c r="L277" s="151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</v>
      </c>
    </row>
    <row r="278" spans="1:65">
      <c r="A278" s="29"/>
      <c r="B278" s="19">
        <v>1</v>
      </c>
      <c r="C278" s="9">
        <v>2</v>
      </c>
      <c r="D278" s="11">
        <v>0.505</v>
      </c>
      <c r="E278" s="11">
        <v>0.51451967545099864</v>
      </c>
      <c r="F278" s="11">
        <v>0.48</v>
      </c>
      <c r="G278" s="11">
        <v>0.45</v>
      </c>
      <c r="H278" s="146">
        <v>0.5</v>
      </c>
      <c r="I278" s="11">
        <v>0.55393800000000004</v>
      </c>
      <c r="J278" s="11">
        <v>0.44</v>
      </c>
      <c r="K278" s="11">
        <v>0.41</v>
      </c>
      <c r="L278" s="151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30</v>
      </c>
    </row>
    <row r="279" spans="1:65">
      <c r="A279" s="29"/>
      <c r="B279" s="19">
        <v>1</v>
      </c>
      <c r="C279" s="9">
        <v>3</v>
      </c>
      <c r="D279" s="11">
        <v>0.48800000000000004</v>
      </c>
      <c r="E279" s="11">
        <v>0.52088729021096336</v>
      </c>
      <c r="F279" s="11">
        <v>0.46</v>
      </c>
      <c r="G279" s="11">
        <v>0.45</v>
      </c>
      <c r="H279" s="146">
        <v>0.6</v>
      </c>
      <c r="I279" s="11">
        <v>0.55481000000000003</v>
      </c>
      <c r="J279" s="11">
        <v>0.45</v>
      </c>
      <c r="K279" s="11">
        <v>0.42</v>
      </c>
      <c r="L279" s="151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16</v>
      </c>
    </row>
    <row r="280" spans="1:65">
      <c r="A280" s="29"/>
      <c r="B280" s="19">
        <v>1</v>
      </c>
      <c r="C280" s="9">
        <v>4</v>
      </c>
      <c r="D280" s="11">
        <v>0.505</v>
      </c>
      <c r="E280" s="11">
        <v>0.51389157635086713</v>
      </c>
      <c r="F280" s="11">
        <v>0.47</v>
      </c>
      <c r="G280" s="11">
        <v>0.46</v>
      </c>
      <c r="H280" s="146">
        <v>0.5</v>
      </c>
      <c r="I280" s="11">
        <v>0.57028800000000002</v>
      </c>
      <c r="J280" s="11">
        <v>0.45</v>
      </c>
      <c r="K280" s="11">
        <v>0.41</v>
      </c>
      <c r="L280" s="151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0.47529830284927799</v>
      </c>
    </row>
    <row r="281" spans="1:65">
      <c r="A281" s="29"/>
      <c r="B281" s="19">
        <v>1</v>
      </c>
      <c r="C281" s="9">
        <v>5</v>
      </c>
      <c r="D281" s="11">
        <v>0.48800000000000004</v>
      </c>
      <c r="E281" s="11">
        <v>0.52985940037447077</v>
      </c>
      <c r="F281" s="11">
        <v>0.46</v>
      </c>
      <c r="G281" s="11">
        <v>0.46</v>
      </c>
      <c r="H281" s="146">
        <v>0.6</v>
      </c>
      <c r="I281" s="11">
        <v>0.56941600000000003</v>
      </c>
      <c r="J281" s="11">
        <v>0.43</v>
      </c>
      <c r="K281" s="11">
        <v>0.39</v>
      </c>
      <c r="L281" s="151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87</v>
      </c>
    </row>
    <row r="282" spans="1:65">
      <c r="A282" s="29"/>
      <c r="B282" s="19">
        <v>1</v>
      </c>
      <c r="C282" s="9">
        <v>6</v>
      </c>
      <c r="D282" s="11">
        <v>0.48899999999999999</v>
      </c>
      <c r="E282" s="11">
        <v>0.52601028512437731</v>
      </c>
      <c r="F282" s="11">
        <v>0.44</v>
      </c>
      <c r="G282" s="11">
        <v>0.45</v>
      </c>
      <c r="H282" s="146">
        <v>0.5</v>
      </c>
      <c r="I282" s="11">
        <v>0.55132200000000009</v>
      </c>
      <c r="J282" s="11">
        <v>0.41</v>
      </c>
      <c r="K282" s="11">
        <v>0.41</v>
      </c>
      <c r="L282" s="151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5"/>
    </row>
    <row r="283" spans="1:65">
      <c r="A283" s="29"/>
      <c r="B283" s="20" t="s">
        <v>273</v>
      </c>
      <c r="C283" s="12"/>
      <c r="D283" s="22">
        <v>0.48949999999999999</v>
      </c>
      <c r="E283" s="22">
        <v>0.52222845327827927</v>
      </c>
      <c r="F283" s="22">
        <v>0.45999999999999996</v>
      </c>
      <c r="G283" s="22">
        <v>0.45166666666666672</v>
      </c>
      <c r="H283" s="22">
        <v>0.55000000000000004</v>
      </c>
      <c r="I283" s="22">
        <v>0.5570263333333334</v>
      </c>
      <c r="J283" s="22">
        <v>0.43833333333333341</v>
      </c>
      <c r="K283" s="22">
        <v>0.40833333333333338</v>
      </c>
      <c r="L283" s="151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29"/>
      <c r="B284" s="3" t="s">
        <v>274</v>
      </c>
      <c r="C284" s="28"/>
      <c r="D284" s="11">
        <v>0.48850000000000005</v>
      </c>
      <c r="E284" s="11">
        <v>0.52344878766767033</v>
      </c>
      <c r="F284" s="11">
        <v>0.46</v>
      </c>
      <c r="G284" s="11">
        <v>0.45</v>
      </c>
      <c r="H284" s="11">
        <v>0.55000000000000004</v>
      </c>
      <c r="I284" s="11">
        <v>0.55437400000000003</v>
      </c>
      <c r="J284" s="11">
        <v>0.44500000000000001</v>
      </c>
      <c r="K284" s="11">
        <v>0.41</v>
      </c>
      <c r="L284" s="151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29"/>
      <c r="B285" s="3" t="s">
        <v>275</v>
      </c>
      <c r="C285" s="28"/>
      <c r="D285" s="23">
        <v>1.5757537878742345E-2</v>
      </c>
      <c r="E285" s="23">
        <v>6.9130346028319382E-3</v>
      </c>
      <c r="F285" s="23">
        <v>1.414213562373094E-2</v>
      </c>
      <c r="G285" s="23">
        <v>7.5277265270908165E-3</v>
      </c>
      <c r="H285" s="23">
        <v>5.4772255750516599E-2</v>
      </c>
      <c r="I285" s="23">
        <v>1.0869801500794151E-2</v>
      </c>
      <c r="J285" s="23">
        <v>1.6020819787597236E-2</v>
      </c>
      <c r="K285" s="23">
        <v>9.8319208025017379E-3</v>
      </c>
      <c r="L285" s="151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3" t="s">
        <v>86</v>
      </c>
      <c r="C286" s="28"/>
      <c r="D286" s="13">
        <v>3.2191088618472613E-2</v>
      </c>
      <c r="E286" s="13">
        <v>1.3237567887072208E-2</v>
      </c>
      <c r="F286" s="13">
        <v>3.0743773095067265E-2</v>
      </c>
      <c r="G286" s="13">
        <v>1.666655319651103E-2</v>
      </c>
      <c r="H286" s="13">
        <v>9.9585919546393814E-2</v>
      </c>
      <c r="I286" s="13">
        <v>1.9513981387105247E-2</v>
      </c>
      <c r="J286" s="13">
        <v>3.6549398754974677E-2</v>
      </c>
      <c r="K286" s="13">
        <v>2.4078173393881803E-2</v>
      </c>
      <c r="L286" s="151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276</v>
      </c>
      <c r="C287" s="28"/>
      <c r="D287" s="13">
        <v>2.9879545257340157E-2</v>
      </c>
      <c r="E287" s="13">
        <v>9.8738308442652523E-2</v>
      </c>
      <c r="F287" s="13">
        <v>-3.2186739901171602E-2</v>
      </c>
      <c r="G287" s="13">
        <v>-4.9719588816005356E-2</v>
      </c>
      <c r="H287" s="13">
        <v>0.15716802837903399</v>
      </c>
      <c r="I287" s="13">
        <v>0.17195102527006534</v>
      </c>
      <c r="J287" s="13">
        <v>-7.7772147079739451E-2</v>
      </c>
      <c r="K287" s="13">
        <v>-0.14089040317314139</v>
      </c>
      <c r="L287" s="151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45" t="s">
        <v>277</v>
      </c>
      <c r="C288" s="46"/>
      <c r="D288" s="44">
        <v>0.67</v>
      </c>
      <c r="E288" s="44">
        <v>1.42</v>
      </c>
      <c r="F288" s="44">
        <v>0</v>
      </c>
      <c r="G288" s="44">
        <v>0.19</v>
      </c>
      <c r="H288" s="44" t="s">
        <v>278</v>
      </c>
      <c r="I288" s="44">
        <v>2.2200000000000002</v>
      </c>
      <c r="J288" s="44">
        <v>0.5</v>
      </c>
      <c r="K288" s="44">
        <v>1.18</v>
      </c>
      <c r="L288" s="151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B289" s="30" t="s">
        <v>315</v>
      </c>
      <c r="C289" s="20"/>
      <c r="D289" s="20"/>
      <c r="E289" s="20"/>
      <c r="F289" s="20"/>
      <c r="G289" s="20"/>
      <c r="H289" s="20"/>
      <c r="I289" s="20"/>
      <c r="J289" s="20"/>
      <c r="K289" s="20"/>
      <c r="BM289" s="55"/>
    </row>
    <row r="290" spans="1:65">
      <c r="BM290" s="55"/>
    </row>
    <row r="291" spans="1:65" ht="15">
      <c r="B291" s="8" t="s">
        <v>548</v>
      </c>
      <c r="BM291" s="27" t="s">
        <v>66</v>
      </c>
    </row>
    <row r="292" spans="1:65" ht="15">
      <c r="A292" s="24" t="s">
        <v>39</v>
      </c>
      <c r="B292" s="18" t="s">
        <v>110</v>
      </c>
      <c r="C292" s="15" t="s">
        <v>111</v>
      </c>
      <c r="D292" s="16" t="s">
        <v>234</v>
      </c>
      <c r="E292" s="17" t="s">
        <v>234</v>
      </c>
      <c r="F292" s="17" t="s">
        <v>234</v>
      </c>
      <c r="G292" s="17" t="s">
        <v>234</v>
      </c>
      <c r="H292" s="17" t="s">
        <v>234</v>
      </c>
      <c r="I292" s="17" t="s">
        <v>234</v>
      </c>
      <c r="J292" s="17" t="s">
        <v>234</v>
      </c>
      <c r="K292" s="17" t="s">
        <v>234</v>
      </c>
      <c r="L292" s="151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>
        <v>1</v>
      </c>
    </row>
    <row r="293" spans="1:65">
      <c r="A293" s="29"/>
      <c r="B293" s="19" t="s">
        <v>235</v>
      </c>
      <c r="C293" s="9" t="s">
        <v>235</v>
      </c>
      <c r="D293" s="149" t="s">
        <v>238</v>
      </c>
      <c r="E293" s="150" t="s">
        <v>239</v>
      </c>
      <c r="F293" s="150" t="s">
        <v>242</v>
      </c>
      <c r="G293" s="150" t="s">
        <v>246</v>
      </c>
      <c r="H293" s="150" t="s">
        <v>250</v>
      </c>
      <c r="I293" s="150" t="s">
        <v>251</v>
      </c>
      <c r="J293" s="150" t="s">
        <v>257</v>
      </c>
      <c r="K293" s="150" t="s">
        <v>264</v>
      </c>
      <c r="L293" s="151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 t="s">
        <v>3</v>
      </c>
    </row>
    <row r="294" spans="1:65">
      <c r="A294" s="29"/>
      <c r="B294" s="19"/>
      <c r="C294" s="9"/>
      <c r="D294" s="10" t="s">
        <v>281</v>
      </c>
      <c r="E294" s="11" t="s">
        <v>281</v>
      </c>
      <c r="F294" s="11" t="s">
        <v>281</v>
      </c>
      <c r="G294" s="11" t="s">
        <v>281</v>
      </c>
      <c r="H294" s="11" t="s">
        <v>307</v>
      </c>
      <c r="I294" s="11" t="s">
        <v>281</v>
      </c>
      <c r="J294" s="11" t="s">
        <v>281</v>
      </c>
      <c r="K294" s="11" t="s">
        <v>281</v>
      </c>
      <c r="L294" s="151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2</v>
      </c>
    </row>
    <row r="295" spans="1:65">
      <c r="A295" s="29"/>
      <c r="B295" s="19"/>
      <c r="C295" s="9"/>
      <c r="D295" s="25" t="s">
        <v>116</v>
      </c>
      <c r="E295" s="25" t="s">
        <v>310</v>
      </c>
      <c r="F295" s="25" t="s">
        <v>309</v>
      </c>
      <c r="G295" s="25" t="s">
        <v>313</v>
      </c>
      <c r="H295" s="25" t="s">
        <v>309</v>
      </c>
      <c r="I295" s="25" t="s">
        <v>311</v>
      </c>
      <c r="J295" s="25" t="s">
        <v>313</v>
      </c>
      <c r="K295" s="25" t="s">
        <v>270</v>
      </c>
      <c r="L295" s="151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2</v>
      </c>
    </row>
    <row r="296" spans="1:65">
      <c r="A296" s="29"/>
      <c r="B296" s="18">
        <v>1</v>
      </c>
      <c r="C296" s="14">
        <v>1</v>
      </c>
      <c r="D296" s="21">
        <v>0.58499999999999996</v>
      </c>
      <c r="E296" s="145">
        <v>0.80311224566925798</v>
      </c>
      <c r="F296" s="21">
        <v>0.47</v>
      </c>
      <c r="G296" s="21">
        <v>0.52</v>
      </c>
      <c r="H296" s="145">
        <v>0.6</v>
      </c>
      <c r="I296" s="21">
        <v>0.79486999999999997</v>
      </c>
      <c r="J296" s="21">
        <v>0.54</v>
      </c>
      <c r="K296" s="21">
        <v>0.45600000000000002</v>
      </c>
      <c r="L296" s="151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>
        <v>1</v>
      </c>
      <c r="C297" s="9">
        <v>2</v>
      </c>
      <c r="D297" s="11">
        <v>0.6</v>
      </c>
      <c r="E297" s="146">
        <v>0.8021118667246816</v>
      </c>
      <c r="F297" s="11">
        <v>0.5</v>
      </c>
      <c r="G297" s="11">
        <v>0.54</v>
      </c>
      <c r="H297" s="146">
        <v>0.6</v>
      </c>
      <c r="I297" s="11">
        <v>0.76456000000000002</v>
      </c>
      <c r="J297" s="11">
        <v>0.43</v>
      </c>
      <c r="K297" s="11">
        <v>0.45999999999999996</v>
      </c>
      <c r="L297" s="151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31</v>
      </c>
    </row>
    <row r="298" spans="1:65">
      <c r="A298" s="29"/>
      <c r="B298" s="19">
        <v>1</v>
      </c>
      <c r="C298" s="9">
        <v>3</v>
      </c>
      <c r="D298" s="11">
        <v>0.58699999999999997</v>
      </c>
      <c r="E298" s="146">
        <v>0.80071257924497674</v>
      </c>
      <c r="F298" s="11">
        <v>0.48</v>
      </c>
      <c r="G298" s="11">
        <v>0.54</v>
      </c>
      <c r="H298" s="146">
        <v>0.6</v>
      </c>
      <c r="I298" s="11">
        <v>0.74811000000000005</v>
      </c>
      <c r="J298" s="11">
        <v>0.44</v>
      </c>
      <c r="K298" s="11">
        <v>0.48400000000000004</v>
      </c>
      <c r="L298" s="151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16</v>
      </c>
    </row>
    <row r="299" spans="1:65">
      <c r="A299" s="29"/>
      <c r="B299" s="19">
        <v>1</v>
      </c>
      <c r="C299" s="9">
        <v>4</v>
      </c>
      <c r="D299" s="11">
        <v>0.59899999999999998</v>
      </c>
      <c r="E299" s="146">
        <v>0.79851004153607597</v>
      </c>
      <c r="F299" s="11">
        <v>0.49</v>
      </c>
      <c r="G299" s="11">
        <v>0.54</v>
      </c>
      <c r="H299" s="146">
        <v>0.6</v>
      </c>
      <c r="I299" s="11">
        <v>0.76071999999999995</v>
      </c>
      <c r="J299" s="11">
        <v>0.46</v>
      </c>
      <c r="K299" s="11">
        <v>0.48599999999999999</v>
      </c>
      <c r="L299" s="151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0.55224444444444443</v>
      </c>
    </row>
    <row r="300" spans="1:65">
      <c r="A300" s="29"/>
      <c r="B300" s="19">
        <v>1</v>
      </c>
      <c r="C300" s="9">
        <v>5</v>
      </c>
      <c r="D300" s="11">
        <v>0.59599999999999997</v>
      </c>
      <c r="E300" s="146">
        <v>0.79833409301574554</v>
      </c>
      <c r="F300" s="11">
        <v>0.48</v>
      </c>
      <c r="G300" s="11">
        <v>0.55000000000000004</v>
      </c>
      <c r="H300" s="146">
        <v>0.6</v>
      </c>
      <c r="I300" s="11">
        <v>0.73832000000000009</v>
      </c>
      <c r="J300" s="11">
        <v>0.43</v>
      </c>
      <c r="K300" s="11">
        <v>0.44400000000000001</v>
      </c>
      <c r="L300" s="151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88</v>
      </c>
    </row>
    <row r="301" spans="1:65">
      <c r="A301" s="29"/>
      <c r="B301" s="19">
        <v>1</v>
      </c>
      <c r="C301" s="9">
        <v>6</v>
      </c>
      <c r="D301" s="11">
        <v>0.61</v>
      </c>
      <c r="E301" s="146">
        <v>0.79920873266343295</v>
      </c>
      <c r="F301" s="11">
        <v>0.47</v>
      </c>
      <c r="G301" s="11">
        <v>0.55000000000000004</v>
      </c>
      <c r="H301" s="146">
        <v>0.6</v>
      </c>
      <c r="I301" s="11">
        <v>0.79322000000000004</v>
      </c>
      <c r="J301" s="11">
        <v>0.49</v>
      </c>
      <c r="K301" s="11">
        <v>0.45400000000000001</v>
      </c>
      <c r="L301" s="151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29"/>
      <c r="B302" s="20" t="s">
        <v>273</v>
      </c>
      <c r="C302" s="12"/>
      <c r="D302" s="22">
        <v>0.59616666666666662</v>
      </c>
      <c r="E302" s="22">
        <v>0.80033159314236191</v>
      </c>
      <c r="F302" s="22">
        <v>0.48166666666666663</v>
      </c>
      <c r="G302" s="22">
        <v>0.54</v>
      </c>
      <c r="H302" s="22">
        <v>0.6</v>
      </c>
      <c r="I302" s="22">
        <v>0.76663333333333339</v>
      </c>
      <c r="J302" s="22">
        <v>0.46500000000000002</v>
      </c>
      <c r="K302" s="22">
        <v>0.46400000000000002</v>
      </c>
      <c r="L302" s="151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29"/>
      <c r="B303" s="3" t="s">
        <v>274</v>
      </c>
      <c r="C303" s="28"/>
      <c r="D303" s="11">
        <v>0.59749999999999992</v>
      </c>
      <c r="E303" s="11">
        <v>0.79996065595420485</v>
      </c>
      <c r="F303" s="11">
        <v>0.48</v>
      </c>
      <c r="G303" s="11">
        <v>0.54</v>
      </c>
      <c r="H303" s="11">
        <v>0.6</v>
      </c>
      <c r="I303" s="11">
        <v>0.76263999999999998</v>
      </c>
      <c r="J303" s="11">
        <v>0.45</v>
      </c>
      <c r="K303" s="11">
        <v>0.45799999999999996</v>
      </c>
      <c r="L303" s="151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3" t="s">
        <v>275</v>
      </c>
      <c r="C304" s="28"/>
      <c r="D304" s="23">
        <v>9.1960136291040166E-3</v>
      </c>
      <c r="E304" s="23">
        <v>1.9806779434809909E-3</v>
      </c>
      <c r="F304" s="23">
        <v>1.1690451944500132E-2</v>
      </c>
      <c r="G304" s="23">
        <v>1.0954451150103331E-2</v>
      </c>
      <c r="H304" s="23">
        <v>0</v>
      </c>
      <c r="I304" s="23">
        <v>2.3187001243512827E-2</v>
      </c>
      <c r="J304" s="23">
        <v>4.324349662087932E-2</v>
      </c>
      <c r="K304" s="23">
        <v>1.7111399708965955E-2</v>
      </c>
      <c r="L304" s="151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86</v>
      </c>
      <c r="C305" s="28"/>
      <c r="D305" s="13">
        <v>1.5425239523238496E-2</v>
      </c>
      <c r="E305" s="13">
        <v>2.4748216369969924E-3</v>
      </c>
      <c r="F305" s="13">
        <v>2.4270834486851488E-2</v>
      </c>
      <c r="G305" s="13">
        <v>2.0286020648339502E-2</v>
      </c>
      <c r="H305" s="13">
        <v>0</v>
      </c>
      <c r="I305" s="13">
        <v>3.0245229675437399E-2</v>
      </c>
      <c r="J305" s="13">
        <v>9.299676692662219E-2</v>
      </c>
      <c r="K305" s="13">
        <v>3.6878016614150765E-2</v>
      </c>
      <c r="L305" s="151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276</v>
      </c>
      <c r="C306" s="28"/>
      <c r="D306" s="13">
        <v>7.9534022775743285E-2</v>
      </c>
      <c r="E306" s="13">
        <v>0.44923430410873966</v>
      </c>
      <c r="F306" s="13">
        <v>-0.1278016981208</v>
      </c>
      <c r="G306" s="13">
        <v>-2.2172145990100867E-2</v>
      </c>
      <c r="H306" s="13">
        <v>8.6475393344332296E-2</v>
      </c>
      <c r="I306" s="13">
        <v>0.38821375397368341</v>
      </c>
      <c r="J306" s="13">
        <v>-0.1579815701581424</v>
      </c>
      <c r="K306" s="13">
        <v>-0.15979236248038298</v>
      </c>
      <c r="L306" s="151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5" t="s">
        <v>277</v>
      </c>
      <c r="C307" s="46"/>
      <c r="D307" s="44">
        <v>0.5</v>
      </c>
      <c r="E307" s="44">
        <v>2.34</v>
      </c>
      <c r="F307" s="44">
        <v>0.52</v>
      </c>
      <c r="G307" s="44">
        <v>0</v>
      </c>
      <c r="H307" s="44" t="s">
        <v>278</v>
      </c>
      <c r="I307" s="44">
        <v>2.04</v>
      </c>
      <c r="J307" s="44">
        <v>0.67</v>
      </c>
      <c r="K307" s="44">
        <v>0.68</v>
      </c>
      <c r="L307" s="151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 t="s">
        <v>315</v>
      </c>
      <c r="C308" s="20"/>
      <c r="D308" s="20"/>
      <c r="E308" s="20"/>
      <c r="F308" s="20"/>
      <c r="G308" s="20"/>
      <c r="H308" s="20"/>
      <c r="I308" s="20"/>
      <c r="J308" s="20"/>
      <c r="K308" s="20"/>
      <c r="BM308" s="55"/>
    </row>
    <row r="309" spans="1:65">
      <c r="BM309" s="55"/>
    </row>
    <row r="310" spans="1:65" ht="15">
      <c r="B310" s="8" t="s">
        <v>549</v>
      </c>
      <c r="BM310" s="27" t="s">
        <v>66</v>
      </c>
    </row>
    <row r="311" spans="1:65" ht="15">
      <c r="A311" s="24" t="s">
        <v>52</v>
      </c>
      <c r="B311" s="18" t="s">
        <v>110</v>
      </c>
      <c r="C311" s="15" t="s">
        <v>111</v>
      </c>
      <c r="D311" s="16" t="s">
        <v>234</v>
      </c>
      <c r="E311" s="17" t="s">
        <v>234</v>
      </c>
      <c r="F311" s="17" t="s">
        <v>234</v>
      </c>
      <c r="G311" s="17" t="s">
        <v>234</v>
      </c>
      <c r="H311" s="17" t="s">
        <v>234</v>
      </c>
      <c r="I311" s="17" t="s">
        <v>234</v>
      </c>
      <c r="J311" s="17" t="s">
        <v>234</v>
      </c>
      <c r="K311" s="17" t="s">
        <v>234</v>
      </c>
      <c r="L311" s="17" t="s">
        <v>234</v>
      </c>
      <c r="M311" s="17" t="s">
        <v>234</v>
      </c>
      <c r="N311" s="17" t="s">
        <v>234</v>
      </c>
      <c r="O311" s="17" t="s">
        <v>234</v>
      </c>
      <c r="P311" s="17" t="s">
        <v>234</v>
      </c>
      <c r="Q311" s="17" t="s">
        <v>234</v>
      </c>
      <c r="R311" s="17" t="s">
        <v>234</v>
      </c>
      <c r="S311" s="17" t="s">
        <v>234</v>
      </c>
      <c r="T311" s="17" t="s">
        <v>234</v>
      </c>
      <c r="U311" s="17" t="s">
        <v>234</v>
      </c>
      <c r="V311" s="17" t="s">
        <v>234</v>
      </c>
      <c r="W311" s="17" t="s">
        <v>234</v>
      </c>
      <c r="X311" s="17" t="s">
        <v>234</v>
      </c>
      <c r="Y311" s="17" t="s">
        <v>234</v>
      </c>
      <c r="Z311" s="17" t="s">
        <v>234</v>
      </c>
      <c r="AA311" s="17" t="s">
        <v>234</v>
      </c>
      <c r="AB311" s="17" t="s">
        <v>234</v>
      </c>
      <c r="AC311" s="17" t="s">
        <v>234</v>
      </c>
      <c r="AD311" s="17" t="s">
        <v>234</v>
      </c>
      <c r="AE311" s="17" t="s">
        <v>234</v>
      </c>
      <c r="AF311" s="17" t="s">
        <v>234</v>
      </c>
      <c r="AG311" s="151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1</v>
      </c>
    </row>
    <row r="312" spans="1:65">
      <c r="A312" s="29"/>
      <c r="B312" s="19" t="s">
        <v>235</v>
      </c>
      <c r="C312" s="9" t="s">
        <v>235</v>
      </c>
      <c r="D312" s="149" t="s">
        <v>237</v>
      </c>
      <c r="E312" s="150" t="s">
        <v>238</v>
      </c>
      <c r="F312" s="150" t="s">
        <v>239</v>
      </c>
      <c r="G312" s="150" t="s">
        <v>240</v>
      </c>
      <c r="H312" s="150" t="s">
        <v>241</v>
      </c>
      <c r="I312" s="150" t="s">
        <v>242</v>
      </c>
      <c r="J312" s="150" t="s">
        <v>243</v>
      </c>
      <c r="K312" s="150" t="s">
        <v>244</v>
      </c>
      <c r="L312" s="150" t="s">
        <v>245</v>
      </c>
      <c r="M312" s="150" t="s">
        <v>246</v>
      </c>
      <c r="N312" s="150" t="s">
        <v>247</v>
      </c>
      <c r="O312" s="150" t="s">
        <v>248</v>
      </c>
      <c r="P312" s="150" t="s">
        <v>249</v>
      </c>
      <c r="Q312" s="150" t="s">
        <v>250</v>
      </c>
      <c r="R312" s="150" t="s">
        <v>251</v>
      </c>
      <c r="S312" s="150" t="s">
        <v>253</v>
      </c>
      <c r="T312" s="150" t="s">
        <v>254</v>
      </c>
      <c r="U312" s="150" t="s">
        <v>255</v>
      </c>
      <c r="V312" s="150" t="s">
        <v>256</v>
      </c>
      <c r="W312" s="150" t="s">
        <v>279</v>
      </c>
      <c r="X312" s="150" t="s">
        <v>257</v>
      </c>
      <c r="Y312" s="150" t="s">
        <v>258</v>
      </c>
      <c r="Z312" s="150" t="s">
        <v>259</v>
      </c>
      <c r="AA312" s="150" t="s">
        <v>260</v>
      </c>
      <c r="AB312" s="150" t="s">
        <v>261</v>
      </c>
      <c r="AC312" s="150" t="s">
        <v>262</v>
      </c>
      <c r="AD312" s="150" t="s">
        <v>263</v>
      </c>
      <c r="AE312" s="150" t="s">
        <v>264</v>
      </c>
      <c r="AF312" s="150" t="s">
        <v>265</v>
      </c>
      <c r="AG312" s="151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 t="s">
        <v>1</v>
      </c>
    </row>
    <row r="313" spans="1:65">
      <c r="A313" s="29"/>
      <c r="B313" s="19"/>
      <c r="C313" s="9"/>
      <c r="D313" s="10" t="s">
        <v>307</v>
      </c>
      <c r="E313" s="11" t="s">
        <v>281</v>
      </c>
      <c r="F313" s="11" t="s">
        <v>281</v>
      </c>
      <c r="G313" s="11" t="s">
        <v>307</v>
      </c>
      <c r="H313" s="11" t="s">
        <v>308</v>
      </c>
      <c r="I313" s="11" t="s">
        <v>308</v>
      </c>
      <c r="J313" s="11" t="s">
        <v>308</v>
      </c>
      <c r="K313" s="11" t="s">
        <v>307</v>
      </c>
      <c r="L313" s="11" t="s">
        <v>281</v>
      </c>
      <c r="M313" s="11" t="s">
        <v>308</v>
      </c>
      <c r="N313" s="11" t="s">
        <v>307</v>
      </c>
      <c r="O313" s="11" t="s">
        <v>308</v>
      </c>
      <c r="P313" s="11" t="s">
        <v>281</v>
      </c>
      <c r="Q313" s="11" t="s">
        <v>307</v>
      </c>
      <c r="R313" s="11" t="s">
        <v>308</v>
      </c>
      <c r="S313" s="11" t="s">
        <v>281</v>
      </c>
      <c r="T313" s="11" t="s">
        <v>281</v>
      </c>
      <c r="U313" s="11" t="s">
        <v>281</v>
      </c>
      <c r="V313" s="11" t="s">
        <v>281</v>
      </c>
      <c r="W313" s="11" t="s">
        <v>281</v>
      </c>
      <c r="X313" s="11" t="s">
        <v>308</v>
      </c>
      <c r="Y313" s="11" t="s">
        <v>307</v>
      </c>
      <c r="Z313" s="11" t="s">
        <v>307</v>
      </c>
      <c r="AA313" s="11" t="s">
        <v>281</v>
      </c>
      <c r="AB313" s="11" t="s">
        <v>307</v>
      </c>
      <c r="AC313" s="11" t="s">
        <v>307</v>
      </c>
      <c r="AD313" s="11" t="s">
        <v>281</v>
      </c>
      <c r="AE313" s="11" t="s">
        <v>308</v>
      </c>
      <c r="AF313" s="11" t="s">
        <v>307</v>
      </c>
      <c r="AG313" s="151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2</v>
      </c>
    </row>
    <row r="314" spans="1:65">
      <c r="A314" s="29"/>
      <c r="B314" s="19"/>
      <c r="C314" s="9"/>
      <c r="D314" s="25" t="s">
        <v>309</v>
      </c>
      <c r="E314" s="25" t="s">
        <v>116</v>
      </c>
      <c r="F314" s="25" t="s">
        <v>310</v>
      </c>
      <c r="G314" s="25" t="s">
        <v>310</v>
      </c>
      <c r="H314" s="25" t="s">
        <v>309</v>
      </c>
      <c r="I314" s="25" t="s">
        <v>309</v>
      </c>
      <c r="J314" s="25" t="s">
        <v>311</v>
      </c>
      <c r="K314" s="25" t="s">
        <v>312</v>
      </c>
      <c r="L314" s="25" t="s">
        <v>312</v>
      </c>
      <c r="M314" s="25" t="s">
        <v>313</v>
      </c>
      <c r="N314" s="25" t="s">
        <v>312</v>
      </c>
      <c r="O314" s="25" t="s">
        <v>311</v>
      </c>
      <c r="P314" s="25" t="s">
        <v>309</v>
      </c>
      <c r="Q314" s="25" t="s">
        <v>309</v>
      </c>
      <c r="R314" s="25" t="s">
        <v>311</v>
      </c>
      <c r="S314" s="25" t="s">
        <v>309</v>
      </c>
      <c r="T314" s="25" t="s">
        <v>309</v>
      </c>
      <c r="U314" s="25" t="s">
        <v>309</v>
      </c>
      <c r="V314" s="25" t="s">
        <v>309</v>
      </c>
      <c r="W314" s="25" t="s">
        <v>309</v>
      </c>
      <c r="X314" s="25" t="s">
        <v>313</v>
      </c>
      <c r="Y314" s="25" t="s">
        <v>311</v>
      </c>
      <c r="Z314" s="25" t="s">
        <v>311</v>
      </c>
      <c r="AA314" s="25" t="s">
        <v>271</v>
      </c>
      <c r="AB314" s="25" t="s">
        <v>310</v>
      </c>
      <c r="AC314" s="25" t="s">
        <v>309</v>
      </c>
      <c r="AD314" s="25" t="s">
        <v>309</v>
      </c>
      <c r="AE314" s="25" t="s">
        <v>270</v>
      </c>
      <c r="AF314" s="25" t="s">
        <v>311</v>
      </c>
      <c r="AG314" s="151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3</v>
      </c>
    </row>
    <row r="315" spans="1:65">
      <c r="A315" s="29"/>
      <c r="B315" s="18">
        <v>1</v>
      </c>
      <c r="C315" s="14">
        <v>1</v>
      </c>
      <c r="D315" s="21">
        <v>1.91</v>
      </c>
      <c r="E315" s="21">
        <v>1.91</v>
      </c>
      <c r="F315" s="21">
        <v>1.9136462044574039</v>
      </c>
      <c r="G315" s="145">
        <v>1.63</v>
      </c>
      <c r="H315" s="21">
        <v>1.96</v>
      </c>
      <c r="I315" s="21">
        <v>1.93</v>
      </c>
      <c r="J315" s="21">
        <v>1.9799999999999998</v>
      </c>
      <c r="K315" s="21">
        <v>2.02</v>
      </c>
      <c r="L315" s="21">
        <v>2.08</v>
      </c>
      <c r="M315" s="21">
        <v>2.09</v>
      </c>
      <c r="N315" s="21">
        <v>2.062733830915211</v>
      </c>
      <c r="O315" s="152">
        <v>2.3448928000000002</v>
      </c>
      <c r="P315" s="21">
        <v>1.9</v>
      </c>
      <c r="Q315" s="21">
        <v>2.14</v>
      </c>
      <c r="R315" s="145">
        <v>2.1959</v>
      </c>
      <c r="S315" s="21">
        <v>1.8500000000000003</v>
      </c>
      <c r="T315" s="21">
        <v>1.83</v>
      </c>
      <c r="U315" s="21">
        <v>1.83</v>
      </c>
      <c r="V315" s="21">
        <v>1.8900000000000001</v>
      </c>
      <c r="W315" s="21">
        <v>1.81</v>
      </c>
      <c r="X315" s="21">
        <v>1.9799999999999998</v>
      </c>
      <c r="Y315" s="21">
        <v>1.87</v>
      </c>
      <c r="Z315" s="21">
        <v>1.95</v>
      </c>
      <c r="AA315" s="21">
        <v>1.77</v>
      </c>
      <c r="AB315" s="145">
        <v>2.38</v>
      </c>
      <c r="AC315" s="21">
        <v>1.8638999999999999</v>
      </c>
      <c r="AD315" s="21">
        <v>1.81</v>
      </c>
      <c r="AE315" s="21">
        <v>1.87</v>
      </c>
      <c r="AF315" s="21">
        <v>1.82</v>
      </c>
      <c r="AG315" s="151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1</v>
      </c>
    </row>
    <row r="316" spans="1:65">
      <c r="A316" s="29"/>
      <c r="B316" s="19">
        <v>1</v>
      </c>
      <c r="C316" s="9">
        <v>2</v>
      </c>
      <c r="D316" s="11">
        <v>1.91</v>
      </c>
      <c r="E316" s="11">
        <v>1.94</v>
      </c>
      <c r="F316" s="11">
        <v>1.9190660259067855</v>
      </c>
      <c r="G316" s="146">
        <v>1.6099999999999999</v>
      </c>
      <c r="H316" s="11">
        <v>1.97</v>
      </c>
      <c r="I316" s="11">
        <v>2.0209999999999999</v>
      </c>
      <c r="J316" s="11">
        <v>1.9799999999999998</v>
      </c>
      <c r="K316" s="11">
        <v>2.02</v>
      </c>
      <c r="L316" s="11">
        <v>2.0099999999999998</v>
      </c>
      <c r="M316" s="11">
        <v>2.11</v>
      </c>
      <c r="N316" s="11">
        <v>2.0781965726028768</v>
      </c>
      <c r="O316" s="147">
        <v>2.2651145000000001</v>
      </c>
      <c r="P316" s="11">
        <v>1.8799999999999997</v>
      </c>
      <c r="Q316" s="11">
        <v>2.1</v>
      </c>
      <c r="R316" s="146">
        <v>2.1947000000000001</v>
      </c>
      <c r="S316" s="11">
        <v>1.8500000000000003</v>
      </c>
      <c r="T316" s="11">
        <v>1.86</v>
      </c>
      <c r="U316" s="11">
        <v>1.83</v>
      </c>
      <c r="V316" s="11">
        <v>1.9299999999999997</v>
      </c>
      <c r="W316" s="11">
        <v>1.81</v>
      </c>
      <c r="X316" s="11">
        <v>1.92</v>
      </c>
      <c r="Y316" s="11">
        <v>1.87</v>
      </c>
      <c r="Z316" s="11">
        <v>1.86</v>
      </c>
      <c r="AA316" s="11">
        <v>1.8000000000000003</v>
      </c>
      <c r="AB316" s="146">
        <v>2.41</v>
      </c>
      <c r="AC316" s="11">
        <v>1.8496999999999999</v>
      </c>
      <c r="AD316" s="11">
        <v>1.796</v>
      </c>
      <c r="AE316" s="11">
        <v>1.9300000000000002</v>
      </c>
      <c r="AF316" s="11">
        <v>1.8500000000000003</v>
      </c>
      <c r="AG316" s="151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 t="e">
        <v>#N/A</v>
      </c>
    </row>
    <row r="317" spans="1:65">
      <c r="A317" s="29"/>
      <c r="B317" s="19">
        <v>1</v>
      </c>
      <c r="C317" s="9">
        <v>3</v>
      </c>
      <c r="D317" s="11">
        <v>1.8900000000000001</v>
      </c>
      <c r="E317" s="11">
        <v>1.8900000000000001</v>
      </c>
      <c r="F317" s="11">
        <v>1.9102795598632791</v>
      </c>
      <c r="G317" s="146">
        <v>1.6</v>
      </c>
      <c r="H317" s="11">
        <v>1.97</v>
      </c>
      <c r="I317" s="11">
        <v>1.9019999999999999</v>
      </c>
      <c r="J317" s="11">
        <v>1.96</v>
      </c>
      <c r="K317" s="11">
        <v>1.9900000000000002</v>
      </c>
      <c r="L317" s="11">
        <v>2.04</v>
      </c>
      <c r="M317" s="11">
        <v>2.1</v>
      </c>
      <c r="N317" s="11">
        <v>2.0725382535808619</v>
      </c>
      <c r="O317" s="11">
        <v>2.0226491000000002</v>
      </c>
      <c r="P317" s="11">
        <v>1.86</v>
      </c>
      <c r="Q317" s="11">
        <v>2.06</v>
      </c>
      <c r="R317" s="146">
        <v>2.1957400000000002</v>
      </c>
      <c r="S317" s="11">
        <v>1.81</v>
      </c>
      <c r="T317" s="11">
        <v>1.83</v>
      </c>
      <c r="U317" s="11">
        <v>1.81</v>
      </c>
      <c r="V317" s="11">
        <v>1.92</v>
      </c>
      <c r="W317" s="11">
        <v>1.83</v>
      </c>
      <c r="X317" s="11">
        <v>1.94</v>
      </c>
      <c r="Y317" s="11">
        <v>1.8900000000000001</v>
      </c>
      <c r="Z317" s="11">
        <v>1.8500000000000003</v>
      </c>
      <c r="AA317" s="11">
        <v>1.8000000000000003</v>
      </c>
      <c r="AB317" s="146">
        <v>2.38</v>
      </c>
      <c r="AC317" s="11">
        <v>1.8629</v>
      </c>
      <c r="AD317" s="11">
        <v>1.788</v>
      </c>
      <c r="AE317" s="11">
        <v>1.92</v>
      </c>
      <c r="AF317" s="11">
        <v>1.82</v>
      </c>
      <c r="AG317" s="151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16</v>
      </c>
    </row>
    <row r="318" spans="1:65">
      <c r="A318" s="29"/>
      <c r="B318" s="19">
        <v>1</v>
      </c>
      <c r="C318" s="9">
        <v>4</v>
      </c>
      <c r="D318" s="11">
        <v>1.86</v>
      </c>
      <c r="E318" s="11">
        <v>1.9</v>
      </c>
      <c r="F318" s="11">
        <v>1.9169528780928091</v>
      </c>
      <c r="G318" s="146">
        <v>1.6099999999999999</v>
      </c>
      <c r="H318" s="11">
        <v>2.02</v>
      </c>
      <c r="I318" s="11">
        <v>2</v>
      </c>
      <c r="J318" s="11">
        <v>1.97</v>
      </c>
      <c r="K318" s="11">
        <v>1.9900000000000002</v>
      </c>
      <c r="L318" s="11">
        <v>2.11</v>
      </c>
      <c r="M318" s="11">
        <v>2.08</v>
      </c>
      <c r="N318" s="11">
        <v>2.0204133318750315</v>
      </c>
      <c r="O318" s="11">
        <v>2.1083145000000001</v>
      </c>
      <c r="P318" s="11">
        <v>1.86</v>
      </c>
      <c r="Q318" s="11">
        <v>2.0499999999999998</v>
      </c>
      <c r="R318" s="146">
        <v>2.1922599999999997</v>
      </c>
      <c r="S318" s="11">
        <v>1.83</v>
      </c>
      <c r="T318" s="11">
        <v>1.86</v>
      </c>
      <c r="U318" s="11">
        <v>1.8399999999999999</v>
      </c>
      <c r="V318" s="11">
        <v>1.8900000000000001</v>
      </c>
      <c r="W318" s="11">
        <v>1.8000000000000003</v>
      </c>
      <c r="X318" s="11">
        <v>1.96</v>
      </c>
      <c r="Y318" s="11">
        <v>1.87</v>
      </c>
      <c r="Z318" s="11">
        <v>1.91</v>
      </c>
      <c r="AA318" s="11">
        <v>1.77</v>
      </c>
      <c r="AB318" s="146">
        <v>2.35</v>
      </c>
      <c r="AC318" s="11">
        <v>1.8557000000000001</v>
      </c>
      <c r="AD318" s="11">
        <v>1.7819999999999998</v>
      </c>
      <c r="AE318" s="11">
        <v>1.94</v>
      </c>
      <c r="AF318" s="11">
        <v>1.86</v>
      </c>
      <c r="AG318" s="151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1.9219561193840642</v>
      </c>
    </row>
    <row r="319" spans="1:65">
      <c r="A319" s="29"/>
      <c r="B319" s="19">
        <v>1</v>
      </c>
      <c r="C319" s="9">
        <v>5</v>
      </c>
      <c r="D319" s="11">
        <v>1.8799999999999997</v>
      </c>
      <c r="E319" s="11">
        <v>1.9</v>
      </c>
      <c r="F319" s="11">
        <v>1.9244530746088857</v>
      </c>
      <c r="G319" s="146">
        <v>1.6</v>
      </c>
      <c r="H319" s="147">
        <v>1.79</v>
      </c>
      <c r="I319" s="11">
        <v>1.9790000000000001</v>
      </c>
      <c r="J319" s="11">
        <v>2</v>
      </c>
      <c r="K319" s="11">
        <v>2.04</v>
      </c>
      <c r="L319" s="11">
        <v>1.9799999999999998</v>
      </c>
      <c r="M319" s="11">
        <v>2.12</v>
      </c>
      <c r="N319" s="11">
        <v>2.0770760711231944</v>
      </c>
      <c r="O319" s="11">
        <v>2.1138110999999999</v>
      </c>
      <c r="P319" s="11">
        <v>1.8900000000000001</v>
      </c>
      <c r="Q319" s="11">
        <v>1.96</v>
      </c>
      <c r="R319" s="146">
        <v>2.1993800000000001</v>
      </c>
      <c r="S319" s="11">
        <v>1.83</v>
      </c>
      <c r="T319" s="11">
        <v>1.8399999999999999</v>
      </c>
      <c r="U319" s="11">
        <v>1.86</v>
      </c>
      <c r="V319" s="11">
        <v>1.91</v>
      </c>
      <c r="W319" s="11">
        <v>1.81</v>
      </c>
      <c r="X319" s="11">
        <v>1.9</v>
      </c>
      <c r="Y319" s="11">
        <v>1.8799999999999997</v>
      </c>
      <c r="Z319" s="11">
        <v>1.96</v>
      </c>
      <c r="AA319" s="11">
        <v>1.79</v>
      </c>
      <c r="AB319" s="146">
        <v>2.3199999999999998</v>
      </c>
      <c r="AC319" s="11">
        <v>1.8413999999999999</v>
      </c>
      <c r="AD319" s="11">
        <v>1.7729999999999999</v>
      </c>
      <c r="AE319" s="11">
        <v>1.9</v>
      </c>
      <c r="AF319" s="11">
        <v>1.86</v>
      </c>
      <c r="AG319" s="151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89</v>
      </c>
    </row>
    <row r="320" spans="1:65">
      <c r="A320" s="29"/>
      <c r="B320" s="19">
        <v>1</v>
      </c>
      <c r="C320" s="9">
        <v>6</v>
      </c>
      <c r="D320" s="11">
        <v>1.8799999999999997</v>
      </c>
      <c r="E320" s="11">
        <v>1.92</v>
      </c>
      <c r="F320" s="11">
        <v>1.9482057119053793</v>
      </c>
      <c r="G320" s="146">
        <v>1.59</v>
      </c>
      <c r="H320" s="11">
        <v>1.9</v>
      </c>
      <c r="I320" s="11">
        <v>1.9650000000000001</v>
      </c>
      <c r="J320" s="11">
        <v>1.9799999999999998</v>
      </c>
      <c r="K320" s="11">
        <v>2.04</v>
      </c>
      <c r="L320" s="11">
        <v>2.02</v>
      </c>
      <c r="M320" s="11">
        <v>2.09</v>
      </c>
      <c r="N320" s="11">
        <v>2.0201358048030564</v>
      </c>
      <c r="O320" s="11">
        <v>1.9874779999999999</v>
      </c>
      <c r="P320" s="147">
        <v>2.09</v>
      </c>
      <c r="Q320" s="11">
        <v>2.06</v>
      </c>
      <c r="R320" s="146">
        <v>2.19706</v>
      </c>
      <c r="S320" s="11">
        <v>1.82</v>
      </c>
      <c r="T320" s="11">
        <v>1.8399999999999999</v>
      </c>
      <c r="U320" s="11">
        <v>1.86</v>
      </c>
      <c r="V320" s="11">
        <v>1.9299999999999997</v>
      </c>
      <c r="W320" s="11">
        <v>1.82</v>
      </c>
      <c r="X320" s="11">
        <v>1.92</v>
      </c>
      <c r="Y320" s="11">
        <v>1.87</v>
      </c>
      <c r="Z320" s="11">
        <v>1.92</v>
      </c>
      <c r="AA320" s="11">
        <v>1.79</v>
      </c>
      <c r="AB320" s="146">
        <v>2.35</v>
      </c>
      <c r="AC320" s="11">
        <v>1.8218000000000001</v>
      </c>
      <c r="AD320" s="11">
        <v>1.8069999999999999</v>
      </c>
      <c r="AE320" s="11">
        <v>1.87</v>
      </c>
      <c r="AF320" s="11">
        <v>1.8399999999999999</v>
      </c>
      <c r="AG320" s="151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20" t="s">
        <v>273</v>
      </c>
      <c r="C321" s="12"/>
      <c r="D321" s="22">
        <v>1.888333333333333</v>
      </c>
      <c r="E321" s="22">
        <v>1.9100000000000001</v>
      </c>
      <c r="F321" s="22">
        <v>1.922100575805757</v>
      </c>
      <c r="G321" s="22">
        <v>1.6066666666666665</v>
      </c>
      <c r="H321" s="22">
        <v>1.9350000000000003</v>
      </c>
      <c r="I321" s="22">
        <v>1.9661666666666668</v>
      </c>
      <c r="J321" s="22">
        <v>1.9783333333333335</v>
      </c>
      <c r="K321" s="22">
        <v>2.0166666666666662</v>
      </c>
      <c r="L321" s="22">
        <v>2.04</v>
      </c>
      <c r="M321" s="22">
        <v>2.0983333333333332</v>
      </c>
      <c r="N321" s="22">
        <v>2.0551823108167051</v>
      </c>
      <c r="O321" s="22">
        <v>2.1403766666666666</v>
      </c>
      <c r="P321" s="22">
        <v>1.9133333333333333</v>
      </c>
      <c r="Q321" s="22">
        <v>2.061666666666667</v>
      </c>
      <c r="R321" s="22">
        <v>2.19584</v>
      </c>
      <c r="S321" s="22">
        <v>1.831666666666667</v>
      </c>
      <c r="T321" s="22">
        <v>1.8433333333333335</v>
      </c>
      <c r="U321" s="22">
        <v>1.8383333333333332</v>
      </c>
      <c r="V321" s="22">
        <v>1.9116666666666668</v>
      </c>
      <c r="W321" s="22">
        <v>1.8133333333333335</v>
      </c>
      <c r="X321" s="22">
        <v>1.9366666666666665</v>
      </c>
      <c r="Y321" s="22">
        <v>1.875</v>
      </c>
      <c r="Z321" s="22">
        <v>1.9083333333333334</v>
      </c>
      <c r="AA321" s="22">
        <v>1.7866666666666664</v>
      </c>
      <c r="AB321" s="22">
        <v>2.3649999999999998</v>
      </c>
      <c r="AC321" s="22">
        <v>1.8492333333333333</v>
      </c>
      <c r="AD321" s="22">
        <v>1.7926666666666666</v>
      </c>
      <c r="AE321" s="22">
        <v>1.905</v>
      </c>
      <c r="AF321" s="22">
        <v>1.8416666666666668</v>
      </c>
      <c r="AG321" s="151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9"/>
      <c r="B322" s="3" t="s">
        <v>274</v>
      </c>
      <c r="C322" s="28"/>
      <c r="D322" s="11">
        <v>1.8849999999999998</v>
      </c>
      <c r="E322" s="11">
        <v>1.9049999999999998</v>
      </c>
      <c r="F322" s="11">
        <v>1.9180094519997972</v>
      </c>
      <c r="G322" s="11">
        <v>1.605</v>
      </c>
      <c r="H322" s="11">
        <v>1.9649999999999999</v>
      </c>
      <c r="I322" s="11">
        <v>1.972</v>
      </c>
      <c r="J322" s="11">
        <v>1.9799999999999998</v>
      </c>
      <c r="K322" s="11">
        <v>2.02</v>
      </c>
      <c r="L322" s="11">
        <v>2.0300000000000002</v>
      </c>
      <c r="M322" s="11">
        <v>2.0949999999999998</v>
      </c>
      <c r="N322" s="11">
        <v>2.0676360422480364</v>
      </c>
      <c r="O322" s="11">
        <v>2.1110628</v>
      </c>
      <c r="P322" s="11">
        <v>1.8849999999999998</v>
      </c>
      <c r="Q322" s="11">
        <v>2.06</v>
      </c>
      <c r="R322" s="11">
        <v>2.1958200000000003</v>
      </c>
      <c r="S322" s="11">
        <v>1.83</v>
      </c>
      <c r="T322" s="11">
        <v>1.8399999999999999</v>
      </c>
      <c r="U322" s="11">
        <v>1.835</v>
      </c>
      <c r="V322" s="11">
        <v>1.915</v>
      </c>
      <c r="W322" s="11">
        <v>1.81</v>
      </c>
      <c r="X322" s="11">
        <v>1.93</v>
      </c>
      <c r="Y322" s="11">
        <v>1.87</v>
      </c>
      <c r="Z322" s="11">
        <v>1.915</v>
      </c>
      <c r="AA322" s="11">
        <v>1.79</v>
      </c>
      <c r="AB322" s="11">
        <v>2.3650000000000002</v>
      </c>
      <c r="AC322" s="11">
        <v>1.8527</v>
      </c>
      <c r="AD322" s="11">
        <v>1.792</v>
      </c>
      <c r="AE322" s="11">
        <v>1.91</v>
      </c>
      <c r="AF322" s="11">
        <v>1.8450000000000002</v>
      </c>
      <c r="AG322" s="151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3" t="s">
        <v>275</v>
      </c>
      <c r="C323" s="28"/>
      <c r="D323" s="23">
        <v>1.940790217067951E-2</v>
      </c>
      <c r="E323" s="23">
        <v>1.7888543819998284E-2</v>
      </c>
      <c r="F323" s="23">
        <v>1.3666985615269604E-2</v>
      </c>
      <c r="G323" s="23">
        <v>1.3662601021279379E-2</v>
      </c>
      <c r="H323" s="23">
        <v>8.0684571015777223E-2</v>
      </c>
      <c r="I323" s="23">
        <v>4.4142572044078586E-2</v>
      </c>
      <c r="J323" s="23">
        <v>1.3291601358251253E-2</v>
      </c>
      <c r="K323" s="23">
        <v>2.2509257354845425E-2</v>
      </c>
      <c r="L323" s="23">
        <v>4.7749345545253348E-2</v>
      </c>
      <c r="M323" s="23">
        <v>1.4719601443879774E-2</v>
      </c>
      <c r="N323" s="23">
        <v>2.7584005044092235E-2</v>
      </c>
      <c r="O323" s="23">
        <v>0.13882209474265506</v>
      </c>
      <c r="P323" s="23">
        <v>8.8015150211010015E-2</v>
      </c>
      <c r="Q323" s="23">
        <v>6.0138728508895782E-2</v>
      </c>
      <c r="R323" s="23">
        <v>2.3727452454910974E-3</v>
      </c>
      <c r="S323" s="23">
        <v>1.6020819787597337E-2</v>
      </c>
      <c r="T323" s="23">
        <v>1.3662601021279499E-2</v>
      </c>
      <c r="U323" s="23">
        <v>1.9407902170679531E-2</v>
      </c>
      <c r="V323" s="23">
        <v>1.8348478592697001E-2</v>
      </c>
      <c r="W323" s="23">
        <v>1.0327955589886396E-2</v>
      </c>
      <c r="X323" s="23">
        <v>2.943920288775945E-2</v>
      </c>
      <c r="Y323" s="23">
        <v>8.3666002653407096E-3</v>
      </c>
      <c r="Z323" s="23">
        <v>4.5350486950711519E-2</v>
      </c>
      <c r="AA323" s="23">
        <v>1.3662601021279563E-2</v>
      </c>
      <c r="AB323" s="23">
        <v>3.1464265445104604E-2</v>
      </c>
      <c r="AC323" s="23">
        <v>1.5861105467988846E-2</v>
      </c>
      <c r="AD323" s="23">
        <v>1.4417581859197757E-2</v>
      </c>
      <c r="AE323" s="23">
        <v>3.0166206257996674E-2</v>
      </c>
      <c r="AF323" s="23">
        <v>1.8348478592697219E-2</v>
      </c>
      <c r="AG323" s="205"/>
      <c r="AH323" s="206"/>
      <c r="AI323" s="206"/>
      <c r="AJ323" s="206"/>
      <c r="AK323" s="206"/>
      <c r="AL323" s="206"/>
      <c r="AM323" s="206"/>
      <c r="AN323" s="206"/>
      <c r="AO323" s="206"/>
      <c r="AP323" s="206"/>
      <c r="AQ323" s="206"/>
      <c r="AR323" s="206"/>
      <c r="AS323" s="206"/>
      <c r="AT323" s="206"/>
      <c r="AU323" s="206"/>
      <c r="AV323" s="206"/>
      <c r="AW323" s="206"/>
      <c r="AX323" s="206"/>
      <c r="AY323" s="206"/>
      <c r="AZ323" s="206"/>
      <c r="BA323" s="206"/>
      <c r="BB323" s="206"/>
      <c r="BC323" s="206"/>
      <c r="BD323" s="206"/>
      <c r="BE323" s="206"/>
      <c r="BF323" s="206"/>
      <c r="BG323" s="206"/>
      <c r="BH323" s="206"/>
      <c r="BI323" s="206"/>
      <c r="BJ323" s="206"/>
      <c r="BK323" s="206"/>
      <c r="BL323" s="206"/>
      <c r="BM323" s="56"/>
    </row>
    <row r="324" spans="1:65">
      <c r="A324" s="29"/>
      <c r="B324" s="3" t="s">
        <v>86</v>
      </c>
      <c r="C324" s="28"/>
      <c r="D324" s="13">
        <v>1.0277794618188622E-2</v>
      </c>
      <c r="E324" s="13">
        <v>9.3657297486901998E-3</v>
      </c>
      <c r="F324" s="13">
        <v>7.1104424957264866E-3</v>
      </c>
      <c r="G324" s="13">
        <v>8.5036935817091579E-3</v>
      </c>
      <c r="H324" s="13">
        <v>4.1697452721331893E-2</v>
      </c>
      <c r="I324" s="13">
        <v>2.2451083518222555E-2</v>
      </c>
      <c r="J324" s="13">
        <v>6.7185853537917025E-3</v>
      </c>
      <c r="K324" s="13">
        <v>1.1161615217278726E-2</v>
      </c>
      <c r="L324" s="13">
        <v>2.3406541933947721E-2</v>
      </c>
      <c r="M324" s="13">
        <v>7.0149014029609732E-3</v>
      </c>
      <c r="N324" s="13">
        <v>1.3421682786443737E-2</v>
      </c>
      <c r="O324" s="13">
        <v>6.4858721786969761E-2</v>
      </c>
      <c r="P324" s="13">
        <v>4.6000949587635898E-2</v>
      </c>
      <c r="Q324" s="13">
        <v>2.9169957239561409E-2</v>
      </c>
      <c r="R324" s="13">
        <v>1.0805638140716524E-3</v>
      </c>
      <c r="S324" s="13">
        <v>8.7465804117910825E-3</v>
      </c>
      <c r="T324" s="13">
        <v>7.4118992882167261E-3</v>
      </c>
      <c r="U324" s="13">
        <v>1.0557335722944441E-2</v>
      </c>
      <c r="V324" s="13">
        <v>9.598157938638361E-3</v>
      </c>
      <c r="W324" s="13">
        <v>5.6955637444226449E-3</v>
      </c>
      <c r="X324" s="13">
        <v>1.5200965346519511E-2</v>
      </c>
      <c r="Y324" s="13">
        <v>4.4621868081817116E-3</v>
      </c>
      <c r="Z324" s="13">
        <v>2.3764447310416516E-2</v>
      </c>
      <c r="AA324" s="13">
        <v>7.6469781835519952E-3</v>
      </c>
      <c r="AB324" s="13">
        <v>1.3304129152264104E-2</v>
      </c>
      <c r="AC324" s="13">
        <v>8.5771250074745467E-3</v>
      </c>
      <c r="AD324" s="13">
        <v>8.0425335770906037E-3</v>
      </c>
      <c r="AE324" s="13">
        <v>1.5835278875588804E-2</v>
      </c>
      <c r="AF324" s="13">
        <v>9.9629748014645522E-3</v>
      </c>
      <c r="AG324" s="151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276</v>
      </c>
      <c r="C325" s="28"/>
      <c r="D325" s="13">
        <v>-1.7494044589065005E-2</v>
      </c>
      <c r="E325" s="13">
        <v>-6.2208076779066701E-3</v>
      </c>
      <c r="F325" s="13">
        <v>7.5161144542201797E-5</v>
      </c>
      <c r="G325" s="13">
        <v>-0.16404612443412059</v>
      </c>
      <c r="H325" s="13">
        <v>6.7867733734296998E-3</v>
      </c>
      <c r="I325" s="13">
        <v>2.3002891084095589E-2</v>
      </c>
      <c r="J325" s="13">
        <v>2.9333247195745926E-2</v>
      </c>
      <c r="K325" s="13">
        <v>4.9278204807794657E-2</v>
      </c>
      <c r="L325" s="13">
        <v>6.1418613789042009E-2</v>
      </c>
      <c r="M325" s="13">
        <v>9.1769636242160058E-2</v>
      </c>
      <c r="N325" s="13">
        <v>6.9318019328836966E-2</v>
      </c>
      <c r="O325" s="13">
        <v>0.11364491888222727</v>
      </c>
      <c r="P325" s="13">
        <v>-4.4864635377285245E-3</v>
      </c>
      <c r="Q325" s="13">
        <v>7.2691850700200344E-2</v>
      </c>
      <c r="R325" s="13">
        <v>0.14250267103065206</v>
      </c>
      <c r="S325" s="13">
        <v>-4.6977894972093592E-2</v>
      </c>
      <c r="T325" s="13">
        <v>-4.0907690481470138E-2</v>
      </c>
      <c r="U325" s="13">
        <v>-4.3509206691737523E-2</v>
      </c>
      <c r="V325" s="13">
        <v>-5.3536356078175418E-3</v>
      </c>
      <c r="W325" s="13">
        <v>-5.6516787743073671E-2</v>
      </c>
      <c r="X325" s="13">
        <v>7.653945443518495E-3</v>
      </c>
      <c r="Y325" s="13">
        <v>-2.4431421149777588E-2</v>
      </c>
      <c r="Z325" s="13">
        <v>-7.0879797479957984E-3</v>
      </c>
      <c r="AA325" s="13">
        <v>-7.039154086449928E-2</v>
      </c>
      <c r="AB325" s="13">
        <v>0.23051716745641371</v>
      </c>
      <c r="AC325" s="13">
        <v>-3.7837901353354852E-2</v>
      </c>
      <c r="AD325" s="13">
        <v>-6.7269721412178463E-2</v>
      </c>
      <c r="AE325" s="13">
        <v>-8.8223238881739441E-3</v>
      </c>
      <c r="AF325" s="13">
        <v>-4.1774862551559155E-2</v>
      </c>
      <c r="AG325" s="151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45" t="s">
        <v>277</v>
      </c>
      <c r="C326" s="46"/>
      <c r="D326" s="44">
        <v>0.22</v>
      </c>
      <c r="E326" s="44">
        <v>0.02</v>
      </c>
      <c r="F326" s="44">
        <v>0.1</v>
      </c>
      <c r="G326" s="44">
        <v>2.94</v>
      </c>
      <c r="H326" s="44">
        <v>0.22</v>
      </c>
      <c r="I326" s="44">
        <v>0.53</v>
      </c>
      <c r="J326" s="44">
        <v>0.64</v>
      </c>
      <c r="K326" s="44">
        <v>1.01</v>
      </c>
      <c r="L326" s="44">
        <v>1.24</v>
      </c>
      <c r="M326" s="44">
        <v>1.8</v>
      </c>
      <c r="N326" s="44">
        <v>1.38</v>
      </c>
      <c r="O326" s="44">
        <v>2.2000000000000002</v>
      </c>
      <c r="P326" s="44">
        <v>0.02</v>
      </c>
      <c r="Q326" s="44">
        <v>1.44</v>
      </c>
      <c r="R326" s="44">
        <v>2.74</v>
      </c>
      <c r="S326" s="44">
        <v>0.77</v>
      </c>
      <c r="T326" s="44">
        <v>0.66</v>
      </c>
      <c r="U326" s="44">
        <v>0.71</v>
      </c>
      <c r="V326" s="44">
        <v>0</v>
      </c>
      <c r="W326" s="44">
        <v>0.95</v>
      </c>
      <c r="X326" s="44">
        <v>0.24</v>
      </c>
      <c r="Y326" s="44">
        <v>0.35</v>
      </c>
      <c r="Z326" s="44">
        <v>0.03</v>
      </c>
      <c r="AA326" s="44">
        <v>1.2</v>
      </c>
      <c r="AB326" s="44">
        <v>4.37</v>
      </c>
      <c r="AC326" s="44">
        <v>0.6</v>
      </c>
      <c r="AD326" s="44">
        <v>1.1499999999999999</v>
      </c>
      <c r="AE326" s="44">
        <v>0.06</v>
      </c>
      <c r="AF326" s="44">
        <v>0.67</v>
      </c>
      <c r="AG326" s="151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B327" s="3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BM327" s="55"/>
    </row>
    <row r="328" spans="1:65" ht="15">
      <c r="B328" s="8" t="s">
        <v>550</v>
      </c>
      <c r="BM328" s="27" t="s">
        <v>66</v>
      </c>
    </row>
    <row r="329" spans="1:65" ht="15">
      <c r="A329" s="24" t="s">
        <v>42</v>
      </c>
      <c r="B329" s="18" t="s">
        <v>110</v>
      </c>
      <c r="C329" s="15" t="s">
        <v>111</v>
      </c>
      <c r="D329" s="16" t="s">
        <v>234</v>
      </c>
      <c r="E329" s="17" t="s">
        <v>234</v>
      </c>
      <c r="F329" s="17" t="s">
        <v>234</v>
      </c>
      <c r="G329" s="17" t="s">
        <v>234</v>
      </c>
      <c r="H329" s="17" t="s">
        <v>234</v>
      </c>
      <c r="I329" s="17" t="s">
        <v>234</v>
      </c>
      <c r="J329" s="17" t="s">
        <v>234</v>
      </c>
      <c r="K329" s="17" t="s">
        <v>234</v>
      </c>
      <c r="L329" s="17" t="s">
        <v>234</v>
      </c>
      <c r="M329" s="17" t="s">
        <v>234</v>
      </c>
      <c r="N329" s="17" t="s">
        <v>234</v>
      </c>
      <c r="O329" s="17" t="s">
        <v>234</v>
      </c>
      <c r="P329" s="17" t="s">
        <v>234</v>
      </c>
      <c r="Q329" s="17" t="s">
        <v>234</v>
      </c>
      <c r="R329" s="17" t="s">
        <v>234</v>
      </c>
      <c r="S329" s="17" t="s">
        <v>234</v>
      </c>
      <c r="T329" s="17" t="s">
        <v>234</v>
      </c>
      <c r="U329" s="17" t="s">
        <v>234</v>
      </c>
      <c r="V329" s="17" t="s">
        <v>234</v>
      </c>
      <c r="W329" s="17" t="s">
        <v>234</v>
      </c>
      <c r="X329" s="17" t="s">
        <v>234</v>
      </c>
      <c r="Y329" s="17" t="s">
        <v>234</v>
      </c>
      <c r="Z329" s="17" t="s">
        <v>234</v>
      </c>
      <c r="AA329" s="17" t="s">
        <v>234</v>
      </c>
      <c r="AB329" s="17" t="s">
        <v>234</v>
      </c>
      <c r="AC329" s="17" t="s">
        <v>234</v>
      </c>
      <c r="AD329" s="17" t="s">
        <v>234</v>
      </c>
      <c r="AE329" s="17" t="s">
        <v>234</v>
      </c>
      <c r="AF329" s="151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1</v>
      </c>
    </row>
    <row r="330" spans="1:65">
      <c r="A330" s="29"/>
      <c r="B330" s="19" t="s">
        <v>235</v>
      </c>
      <c r="C330" s="9" t="s">
        <v>235</v>
      </c>
      <c r="D330" s="149" t="s">
        <v>237</v>
      </c>
      <c r="E330" s="150" t="s">
        <v>238</v>
      </c>
      <c r="F330" s="150" t="s">
        <v>239</v>
      </c>
      <c r="G330" s="150" t="s">
        <v>240</v>
      </c>
      <c r="H330" s="150" t="s">
        <v>241</v>
      </c>
      <c r="I330" s="150" t="s">
        <v>242</v>
      </c>
      <c r="J330" s="150" t="s">
        <v>243</v>
      </c>
      <c r="K330" s="150" t="s">
        <v>244</v>
      </c>
      <c r="L330" s="150" t="s">
        <v>245</v>
      </c>
      <c r="M330" s="150" t="s">
        <v>246</v>
      </c>
      <c r="N330" s="150" t="s">
        <v>247</v>
      </c>
      <c r="O330" s="150" t="s">
        <v>248</v>
      </c>
      <c r="P330" s="150" t="s">
        <v>249</v>
      </c>
      <c r="Q330" s="150" t="s">
        <v>250</v>
      </c>
      <c r="R330" s="150" t="s">
        <v>251</v>
      </c>
      <c r="S330" s="150" t="s">
        <v>253</v>
      </c>
      <c r="T330" s="150" t="s">
        <v>254</v>
      </c>
      <c r="U330" s="150" t="s">
        <v>255</v>
      </c>
      <c r="V330" s="150" t="s">
        <v>256</v>
      </c>
      <c r="W330" s="150" t="s">
        <v>279</v>
      </c>
      <c r="X330" s="150" t="s">
        <v>257</v>
      </c>
      <c r="Y330" s="150" t="s">
        <v>258</v>
      </c>
      <c r="Z330" s="150" t="s">
        <v>259</v>
      </c>
      <c r="AA330" s="150" t="s">
        <v>260</v>
      </c>
      <c r="AB330" s="150" t="s">
        <v>261</v>
      </c>
      <c r="AC330" s="150" t="s">
        <v>263</v>
      </c>
      <c r="AD330" s="150" t="s">
        <v>264</v>
      </c>
      <c r="AE330" s="150" t="s">
        <v>265</v>
      </c>
      <c r="AF330" s="151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 t="s">
        <v>3</v>
      </c>
    </row>
    <row r="331" spans="1:65">
      <c r="A331" s="29"/>
      <c r="B331" s="19"/>
      <c r="C331" s="9"/>
      <c r="D331" s="10" t="s">
        <v>281</v>
      </c>
      <c r="E331" s="11" t="s">
        <v>281</v>
      </c>
      <c r="F331" s="11" t="s">
        <v>281</v>
      </c>
      <c r="G331" s="11" t="s">
        <v>281</v>
      </c>
      <c r="H331" s="11" t="s">
        <v>281</v>
      </c>
      <c r="I331" s="11" t="s">
        <v>281</v>
      </c>
      <c r="J331" s="11" t="s">
        <v>281</v>
      </c>
      <c r="K331" s="11" t="s">
        <v>307</v>
      </c>
      <c r="L331" s="11" t="s">
        <v>281</v>
      </c>
      <c r="M331" s="11" t="s">
        <v>281</v>
      </c>
      <c r="N331" s="11" t="s">
        <v>307</v>
      </c>
      <c r="O331" s="11" t="s">
        <v>308</v>
      </c>
      <c r="P331" s="11" t="s">
        <v>281</v>
      </c>
      <c r="Q331" s="11" t="s">
        <v>307</v>
      </c>
      <c r="R331" s="11" t="s">
        <v>281</v>
      </c>
      <c r="S331" s="11" t="s">
        <v>281</v>
      </c>
      <c r="T331" s="11" t="s">
        <v>281</v>
      </c>
      <c r="U331" s="11" t="s">
        <v>281</v>
      </c>
      <c r="V331" s="11" t="s">
        <v>281</v>
      </c>
      <c r="W331" s="11" t="s">
        <v>281</v>
      </c>
      <c r="X331" s="11" t="s">
        <v>281</v>
      </c>
      <c r="Y331" s="11" t="s">
        <v>307</v>
      </c>
      <c r="Z331" s="11" t="s">
        <v>307</v>
      </c>
      <c r="AA331" s="11" t="s">
        <v>281</v>
      </c>
      <c r="AB331" s="11" t="s">
        <v>307</v>
      </c>
      <c r="AC331" s="11" t="s">
        <v>281</v>
      </c>
      <c r="AD331" s="11" t="s">
        <v>281</v>
      </c>
      <c r="AE331" s="11" t="s">
        <v>307</v>
      </c>
      <c r="AF331" s="151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2</v>
      </c>
    </row>
    <row r="332" spans="1:65">
      <c r="A332" s="29"/>
      <c r="B332" s="19"/>
      <c r="C332" s="9"/>
      <c r="D332" s="25" t="s">
        <v>309</v>
      </c>
      <c r="E332" s="25" t="s">
        <v>116</v>
      </c>
      <c r="F332" s="25" t="s">
        <v>310</v>
      </c>
      <c r="G332" s="25" t="s">
        <v>310</v>
      </c>
      <c r="H332" s="25" t="s">
        <v>309</v>
      </c>
      <c r="I332" s="25" t="s">
        <v>309</v>
      </c>
      <c r="J332" s="25" t="s">
        <v>311</v>
      </c>
      <c r="K332" s="25" t="s">
        <v>312</v>
      </c>
      <c r="L332" s="25" t="s">
        <v>312</v>
      </c>
      <c r="M332" s="25" t="s">
        <v>313</v>
      </c>
      <c r="N332" s="25" t="s">
        <v>312</v>
      </c>
      <c r="O332" s="25" t="s">
        <v>311</v>
      </c>
      <c r="P332" s="25" t="s">
        <v>309</v>
      </c>
      <c r="Q332" s="25" t="s">
        <v>309</v>
      </c>
      <c r="R332" s="25" t="s">
        <v>311</v>
      </c>
      <c r="S332" s="25" t="s">
        <v>309</v>
      </c>
      <c r="T332" s="25" t="s">
        <v>309</v>
      </c>
      <c r="U332" s="25" t="s">
        <v>309</v>
      </c>
      <c r="V332" s="25" t="s">
        <v>309</v>
      </c>
      <c r="W332" s="25" t="s">
        <v>309</v>
      </c>
      <c r="X332" s="25" t="s">
        <v>313</v>
      </c>
      <c r="Y332" s="25" t="s">
        <v>311</v>
      </c>
      <c r="Z332" s="25" t="s">
        <v>311</v>
      </c>
      <c r="AA332" s="25" t="s">
        <v>271</v>
      </c>
      <c r="AB332" s="25" t="s">
        <v>310</v>
      </c>
      <c r="AC332" s="25" t="s">
        <v>309</v>
      </c>
      <c r="AD332" s="25" t="s">
        <v>270</v>
      </c>
      <c r="AE332" s="25" t="s">
        <v>311</v>
      </c>
      <c r="AF332" s="151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2</v>
      </c>
    </row>
    <row r="333" spans="1:65">
      <c r="A333" s="29"/>
      <c r="B333" s="18">
        <v>1</v>
      </c>
      <c r="C333" s="14">
        <v>1</v>
      </c>
      <c r="D333" s="21">
        <v>3.2</v>
      </c>
      <c r="E333" s="21">
        <v>3.13</v>
      </c>
      <c r="F333" s="21">
        <v>3.3218811570067976</v>
      </c>
      <c r="G333" s="21">
        <v>3.05</v>
      </c>
      <c r="H333" s="21">
        <v>2.82</v>
      </c>
      <c r="I333" s="21">
        <v>2.39</v>
      </c>
      <c r="J333" s="21">
        <v>3</v>
      </c>
      <c r="K333" s="21">
        <v>3.8</v>
      </c>
      <c r="L333" s="21">
        <v>4</v>
      </c>
      <c r="M333" s="21">
        <v>3.14</v>
      </c>
      <c r="N333" s="21">
        <v>3.1965579040616787</v>
      </c>
      <c r="O333" s="145" t="s">
        <v>103</v>
      </c>
      <c r="P333" s="21">
        <v>3.9</v>
      </c>
      <c r="Q333" s="145">
        <v>4.03</v>
      </c>
      <c r="R333" s="145">
        <v>4.1797000000000004</v>
      </c>
      <c r="S333" s="21">
        <v>2.88</v>
      </c>
      <c r="T333" s="21">
        <v>3.18</v>
      </c>
      <c r="U333" s="21">
        <v>2.92</v>
      </c>
      <c r="V333" s="21">
        <v>2.94</v>
      </c>
      <c r="W333" s="21">
        <v>2.96</v>
      </c>
      <c r="X333" s="21">
        <v>3.04</v>
      </c>
      <c r="Y333" s="145">
        <v>4</v>
      </c>
      <c r="Z333" s="21">
        <v>3.2</v>
      </c>
      <c r="AA333" s="21">
        <v>2.8</v>
      </c>
      <c r="AB333" s="145">
        <v>21.77</v>
      </c>
      <c r="AC333" s="21">
        <v>2.8</v>
      </c>
      <c r="AD333" s="21">
        <v>3.9</v>
      </c>
      <c r="AE333" s="21">
        <v>3.3</v>
      </c>
      <c r="AF333" s="151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1</v>
      </c>
    </row>
    <row r="334" spans="1:65">
      <c r="A334" s="29"/>
      <c r="B334" s="19">
        <v>1</v>
      </c>
      <c r="C334" s="9">
        <v>2</v>
      </c>
      <c r="D334" s="11">
        <v>3.21</v>
      </c>
      <c r="E334" s="11">
        <v>3.17</v>
      </c>
      <c r="F334" s="11">
        <v>3.3694426976054994</v>
      </c>
      <c r="G334" s="11">
        <v>2.98</v>
      </c>
      <c r="H334" s="11">
        <v>4.03</v>
      </c>
      <c r="I334" s="11">
        <v>2.46</v>
      </c>
      <c r="J334" s="11">
        <v>3.1</v>
      </c>
      <c r="K334" s="11">
        <v>3.7</v>
      </c>
      <c r="L334" s="11">
        <v>3.8</v>
      </c>
      <c r="M334" s="11">
        <v>3.12</v>
      </c>
      <c r="N334" s="11">
        <v>3.4158578687940069</v>
      </c>
      <c r="O334" s="146" t="s">
        <v>103</v>
      </c>
      <c r="P334" s="11">
        <v>3.6</v>
      </c>
      <c r="Q334" s="146">
        <v>4.3</v>
      </c>
      <c r="R334" s="146">
        <v>4.0891799999999998</v>
      </c>
      <c r="S334" s="11">
        <v>2.86</v>
      </c>
      <c r="T334" s="11">
        <v>3.12</v>
      </c>
      <c r="U334" s="11">
        <v>2.78</v>
      </c>
      <c r="V334" s="11">
        <v>2.95</v>
      </c>
      <c r="W334" s="11">
        <v>2.87</v>
      </c>
      <c r="X334" s="11">
        <v>3.06</v>
      </c>
      <c r="Y334" s="146">
        <v>4</v>
      </c>
      <c r="Z334" s="11">
        <v>3</v>
      </c>
      <c r="AA334" s="11">
        <v>2.9</v>
      </c>
      <c r="AB334" s="146">
        <v>22.1</v>
      </c>
      <c r="AC334" s="11">
        <v>2.8</v>
      </c>
      <c r="AD334" s="11">
        <v>3.9</v>
      </c>
      <c r="AE334" s="11">
        <v>3.2</v>
      </c>
      <c r="AF334" s="151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32</v>
      </c>
    </row>
    <row r="335" spans="1:65">
      <c r="A335" s="29"/>
      <c r="B335" s="19">
        <v>1</v>
      </c>
      <c r="C335" s="9">
        <v>3</v>
      </c>
      <c r="D335" s="11">
        <v>3.26</v>
      </c>
      <c r="E335" s="11">
        <v>3.07</v>
      </c>
      <c r="F335" s="11">
        <v>3.3929852574190487</v>
      </c>
      <c r="G335" s="11">
        <v>2.97</v>
      </c>
      <c r="H335" s="11">
        <v>3.77</v>
      </c>
      <c r="I335" s="11">
        <v>2.36</v>
      </c>
      <c r="J335" s="11">
        <v>2.8</v>
      </c>
      <c r="K335" s="11">
        <v>3.8</v>
      </c>
      <c r="L335" s="11">
        <v>3.9</v>
      </c>
      <c r="M335" s="11">
        <v>3.22</v>
      </c>
      <c r="N335" s="11">
        <v>3.3017004864077282</v>
      </c>
      <c r="O335" s="146" t="s">
        <v>103</v>
      </c>
      <c r="P335" s="11">
        <v>3.3</v>
      </c>
      <c r="Q335" s="146">
        <v>4.1500000000000004</v>
      </c>
      <c r="R335" s="146">
        <v>4.1748200000000004</v>
      </c>
      <c r="S335" s="11">
        <v>2.78</v>
      </c>
      <c r="T335" s="11">
        <v>2.97</v>
      </c>
      <c r="U335" s="11">
        <v>2.7</v>
      </c>
      <c r="V335" s="11">
        <v>2.88</v>
      </c>
      <c r="W335" s="11">
        <v>2.87</v>
      </c>
      <c r="X335" s="11">
        <v>3.14</v>
      </c>
      <c r="Y335" s="146">
        <v>4</v>
      </c>
      <c r="Z335" s="11">
        <v>2.9</v>
      </c>
      <c r="AA335" s="11">
        <v>3</v>
      </c>
      <c r="AB335" s="146">
        <v>22.28</v>
      </c>
      <c r="AC335" s="11">
        <v>2.8</v>
      </c>
      <c r="AD335" s="11">
        <v>3.9</v>
      </c>
      <c r="AE335" s="11">
        <v>3.3</v>
      </c>
      <c r="AF335" s="151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16</v>
      </c>
    </row>
    <row r="336" spans="1:65">
      <c r="A336" s="29"/>
      <c r="B336" s="19">
        <v>1</v>
      </c>
      <c r="C336" s="9">
        <v>4</v>
      </c>
      <c r="D336" s="11">
        <v>3.2</v>
      </c>
      <c r="E336" s="11">
        <v>3.21</v>
      </c>
      <c r="F336" s="11">
        <v>3.3586615874186685</v>
      </c>
      <c r="G336" s="11">
        <v>3.1</v>
      </c>
      <c r="H336" s="11">
        <v>3.19</v>
      </c>
      <c r="I336" s="11">
        <v>2.4</v>
      </c>
      <c r="J336" s="11">
        <v>3.1</v>
      </c>
      <c r="K336" s="11">
        <v>3.7</v>
      </c>
      <c r="L336" s="11">
        <v>3.9</v>
      </c>
      <c r="M336" s="11">
        <v>3.27</v>
      </c>
      <c r="N336" s="11">
        <v>3.1605914390562218</v>
      </c>
      <c r="O336" s="146" t="s">
        <v>103</v>
      </c>
      <c r="P336" s="11">
        <v>3.6</v>
      </c>
      <c r="Q336" s="146">
        <v>4.04</v>
      </c>
      <c r="R336" s="146">
        <v>4.1554799999999998</v>
      </c>
      <c r="S336" s="11">
        <v>2.65</v>
      </c>
      <c r="T336" s="11">
        <v>3.11</v>
      </c>
      <c r="U336" s="11">
        <v>2.85</v>
      </c>
      <c r="V336" s="11">
        <v>2.91</v>
      </c>
      <c r="W336" s="11">
        <v>2.82</v>
      </c>
      <c r="X336" s="11">
        <v>3.13</v>
      </c>
      <c r="Y336" s="146">
        <v>4</v>
      </c>
      <c r="Z336" s="11">
        <v>2.8</v>
      </c>
      <c r="AA336" s="11">
        <v>2.9</v>
      </c>
      <c r="AB336" s="146">
        <v>21.11</v>
      </c>
      <c r="AC336" s="11">
        <v>2.8</v>
      </c>
      <c r="AD336" s="11">
        <v>3.9</v>
      </c>
      <c r="AE336" s="11">
        <v>3.1</v>
      </c>
      <c r="AF336" s="151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3.167958051286353</v>
      </c>
    </row>
    <row r="337" spans="1:65">
      <c r="A337" s="29"/>
      <c r="B337" s="19">
        <v>1</v>
      </c>
      <c r="C337" s="9">
        <v>5</v>
      </c>
      <c r="D337" s="11">
        <v>3.15</v>
      </c>
      <c r="E337" s="11">
        <v>3.13</v>
      </c>
      <c r="F337" s="11">
        <v>3.3924795704946176</v>
      </c>
      <c r="G337" s="11">
        <v>3.05</v>
      </c>
      <c r="H337" s="11">
        <v>3.64</v>
      </c>
      <c r="I337" s="11">
        <v>2.37</v>
      </c>
      <c r="J337" s="11">
        <v>3</v>
      </c>
      <c r="K337" s="11">
        <v>3.8</v>
      </c>
      <c r="L337" s="11">
        <v>3.8</v>
      </c>
      <c r="M337" s="11">
        <v>3.18</v>
      </c>
      <c r="N337" s="11">
        <v>3.3433472777703876</v>
      </c>
      <c r="O337" s="146" t="s">
        <v>103</v>
      </c>
      <c r="P337" s="11">
        <v>3.5</v>
      </c>
      <c r="Q337" s="146">
        <v>4.12</v>
      </c>
      <c r="R337" s="146">
        <v>4.14222</v>
      </c>
      <c r="S337" s="11">
        <v>2.79</v>
      </c>
      <c r="T337" s="11">
        <v>3.08</v>
      </c>
      <c r="U337" s="11">
        <v>2.96</v>
      </c>
      <c r="V337" s="11">
        <v>2.81</v>
      </c>
      <c r="W337" s="11">
        <v>2.94</v>
      </c>
      <c r="X337" s="11">
        <v>3.11</v>
      </c>
      <c r="Y337" s="146">
        <v>4</v>
      </c>
      <c r="Z337" s="11">
        <v>3</v>
      </c>
      <c r="AA337" s="11">
        <v>2.9</v>
      </c>
      <c r="AB337" s="146">
        <v>21.37</v>
      </c>
      <c r="AC337" s="11">
        <v>2.9</v>
      </c>
      <c r="AD337" s="11">
        <v>3.7</v>
      </c>
      <c r="AE337" s="11">
        <v>3.2</v>
      </c>
      <c r="AF337" s="151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90</v>
      </c>
    </row>
    <row r="338" spans="1:65">
      <c r="A338" s="29"/>
      <c r="B338" s="19">
        <v>1</v>
      </c>
      <c r="C338" s="9">
        <v>6</v>
      </c>
      <c r="D338" s="11">
        <v>3.18</v>
      </c>
      <c r="E338" s="147">
        <v>3.42</v>
      </c>
      <c r="F338" s="11">
        <v>3.3500720630099226</v>
      </c>
      <c r="G338" s="11">
        <v>2.97</v>
      </c>
      <c r="H338" s="11">
        <v>3.71</v>
      </c>
      <c r="I338" s="11">
        <v>2.33</v>
      </c>
      <c r="J338" s="11">
        <v>3.1</v>
      </c>
      <c r="K338" s="11">
        <v>3.8</v>
      </c>
      <c r="L338" s="11">
        <v>4</v>
      </c>
      <c r="M338" s="11">
        <v>3.04</v>
      </c>
      <c r="N338" s="11">
        <v>3.3926337684721024</v>
      </c>
      <c r="O338" s="146" t="s">
        <v>103</v>
      </c>
      <c r="P338" s="11">
        <v>4.0999999999999996</v>
      </c>
      <c r="Q338" s="146">
        <v>4.2300000000000004</v>
      </c>
      <c r="R338" s="146">
        <v>4.1353900000000001</v>
      </c>
      <c r="S338" s="11">
        <v>2.69</v>
      </c>
      <c r="T338" s="11">
        <v>2.88</v>
      </c>
      <c r="U338" s="11">
        <v>2.78</v>
      </c>
      <c r="V338" s="11">
        <v>2.99</v>
      </c>
      <c r="W338" s="11">
        <v>3.02</v>
      </c>
      <c r="X338" s="11">
        <v>3.05</v>
      </c>
      <c r="Y338" s="146">
        <v>4</v>
      </c>
      <c r="Z338" s="11">
        <v>3.1</v>
      </c>
      <c r="AA338" s="11">
        <v>2.9</v>
      </c>
      <c r="AB338" s="146">
        <v>21.3</v>
      </c>
      <c r="AC338" s="11">
        <v>2.8</v>
      </c>
      <c r="AD338" s="11">
        <v>3.9</v>
      </c>
      <c r="AE338" s="11">
        <v>3.4</v>
      </c>
      <c r="AF338" s="151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29"/>
      <c r="B339" s="20" t="s">
        <v>273</v>
      </c>
      <c r="C339" s="12"/>
      <c r="D339" s="22">
        <v>3.1999999999999997</v>
      </c>
      <c r="E339" s="22">
        <v>3.1883333333333326</v>
      </c>
      <c r="F339" s="22">
        <v>3.3642537221590918</v>
      </c>
      <c r="G339" s="22">
        <v>3.0199999999999996</v>
      </c>
      <c r="H339" s="22">
        <v>3.5266666666666668</v>
      </c>
      <c r="I339" s="22">
        <v>2.3850000000000002</v>
      </c>
      <c r="J339" s="22">
        <v>3.0166666666666662</v>
      </c>
      <c r="K339" s="22">
        <v>3.7666666666666671</v>
      </c>
      <c r="L339" s="22">
        <v>3.9</v>
      </c>
      <c r="M339" s="22">
        <v>3.1616666666666666</v>
      </c>
      <c r="N339" s="22">
        <v>3.3017814574270208</v>
      </c>
      <c r="O339" s="22" t="s">
        <v>661</v>
      </c>
      <c r="P339" s="22">
        <v>3.6666666666666665</v>
      </c>
      <c r="Q339" s="22">
        <v>4.1450000000000005</v>
      </c>
      <c r="R339" s="22">
        <v>4.1461316666666663</v>
      </c>
      <c r="S339" s="22">
        <v>2.7750000000000004</v>
      </c>
      <c r="T339" s="22">
        <v>3.0566666666666666</v>
      </c>
      <c r="U339" s="22">
        <v>2.8316666666666666</v>
      </c>
      <c r="V339" s="22">
        <v>2.9133333333333336</v>
      </c>
      <c r="W339" s="22">
        <v>2.9133333333333336</v>
      </c>
      <c r="X339" s="22">
        <v>3.0883333333333334</v>
      </c>
      <c r="Y339" s="22">
        <v>4</v>
      </c>
      <c r="Z339" s="22">
        <v>3</v>
      </c>
      <c r="AA339" s="22">
        <v>2.9</v>
      </c>
      <c r="AB339" s="22">
        <v>21.655000000000001</v>
      </c>
      <c r="AC339" s="22">
        <v>2.8166666666666664</v>
      </c>
      <c r="AD339" s="22">
        <v>3.8666666666666667</v>
      </c>
      <c r="AE339" s="22">
        <v>3.25</v>
      </c>
      <c r="AF339" s="151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9"/>
      <c r="B340" s="3" t="s">
        <v>274</v>
      </c>
      <c r="C340" s="28"/>
      <c r="D340" s="11">
        <v>3.2</v>
      </c>
      <c r="E340" s="11">
        <v>3.15</v>
      </c>
      <c r="F340" s="11">
        <v>3.364052142512084</v>
      </c>
      <c r="G340" s="11">
        <v>3.0149999999999997</v>
      </c>
      <c r="H340" s="11">
        <v>3.6749999999999998</v>
      </c>
      <c r="I340" s="11">
        <v>2.38</v>
      </c>
      <c r="J340" s="11">
        <v>3.05</v>
      </c>
      <c r="K340" s="11">
        <v>3.8</v>
      </c>
      <c r="L340" s="11">
        <v>3.9</v>
      </c>
      <c r="M340" s="11">
        <v>3.16</v>
      </c>
      <c r="N340" s="11">
        <v>3.3225238820890581</v>
      </c>
      <c r="O340" s="11" t="s">
        <v>661</v>
      </c>
      <c r="P340" s="11">
        <v>3.6</v>
      </c>
      <c r="Q340" s="11">
        <v>4.1349999999999998</v>
      </c>
      <c r="R340" s="11">
        <v>4.1488499999999995</v>
      </c>
      <c r="S340" s="11">
        <v>2.7850000000000001</v>
      </c>
      <c r="T340" s="11">
        <v>3.0949999999999998</v>
      </c>
      <c r="U340" s="11">
        <v>2.8149999999999999</v>
      </c>
      <c r="V340" s="11">
        <v>2.9249999999999998</v>
      </c>
      <c r="W340" s="11">
        <v>2.9050000000000002</v>
      </c>
      <c r="X340" s="11">
        <v>3.085</v>
      </c>
      <c r="Y340" s="11">
        <v>4</v>
      </c>
      <c r="Z340" s="11">
        <v>3</v>
      </c>
      <c r="AA340" s="11">
        <v>2.9</v>
      </c>
      <c r="AB340" s="11">
        <v>21.57</v>
      </c>
      <c r="AC340" s="11">
        <v>2.8</v>
      </c>
      <c r="AD340" s="11">
        <v>3.9</v>
      </c>
      <c r="AE340" s="11">
        <v>3.25</v>
      </c>
      <c r="AF340" s="151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3" t="s">
        <v>275</v>
      </c>
      <c r="C341" s="28"/>
      <c r="D341" s="23">
        <v>3.6331804249169833E-2</v>
      </c>
      <c r="E341" s="23">
        <v>0.12270560976038004</v>
      </c>
      <c r="F341" s="23">
        <v>2.7118078116272717E-2</v>
      </c>
      <c r="G341" s="23">
        <v>5.4405882034941691E-2</v>
      </c>
      <c r="H341" s="23">
        <v>0.44084766832395356</v>
      </c>
      <c r="I341" s="23">
        <v>4.4158804331639212E-2</v>
      </c>
      <c r="J341" s="23">
        <v>0.11690451944500133</v>
      </c>
      <c r="K341" s="23">
        <v>5.1639777949432045E-2</v>
      </c>
      <c r="L341" s="23">
        <v>8.9442719099991672E-2</v>
      </c>
      <c r="M341" s="23">
        <v>8.0601902376226012E-2</v>
      </c>
      <c r="N341" s="23">
        <v>0.10392488777968506</v>
      </c>
      <c r="O341" s="23" t="s">
        <v>661</v>
      </c>
      <c r="P341" s="23">
        <v>0.28751811537130423</v>
      </c>
      <c r="Q341" s="23">
        <v>0.10597169433391158</v>
      </c>
      <c r="R341" s="23">
        <v>3.2898090167465345E-2</v>
      </c>
      <c r="S341" s="23">
        <v>9.093954035511724E-2</v>
      </c>
      <c r="T341" s="23">
        <v>0.11075498483890771</v>
      </c>
      <c r="U341" s="23">
        <v>9.7245394064020649E-2</v>
      </c>
      <c r="V341" s="23">
        <v>6.2822501276745379E-2</v>
      </c>
      <c r="W341" s="23">
        <v>7.3120904443713414E-2</v>
      </c>
      <c r="X341" s="23">
        <v>4.3550736694878862E-2</v>
      </c>
      <c r="Y341" s="23">
        <v>0</v>
      </c>
      <c r="Z341" s="23">
        <v>0.14142135623730964</v>
      </c>
      <c r="AA341" s="23">
        <v>6.3245553203367638E-2</v>
      </c>
      <c r="AB341" s="23">
        <v>0.47035093281506357</v>
      </c>
      <c r="AC341" s="23">
        <v>4.0824829046386339E-2</v>
      </c>
      <c r="AD341" s="23">
        <v>8.1649658092772498E-2</v>
      </c>
      <c r="AE341" s="23">
        <v>0.10488088481701505</v>
      </c>
      <c r="AF341" s="151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3" t="s">
        <v>86</v>
      </c>
      <c r="C342" s="28"/>
      <c r="D342" s="13">
        <v>1.1353688827865574E-2</v>
      </c>
      <c r="E342" s="13">
        <v>3.8485815920662858E-2</v>
      </c>
      <c r="F342" s="13">
        <v>8.0606518877146486E-3</v>
      </c>
      <c r="G342" s="13">
        <v>1.8015192726801885E-2</v>
      </c>
      <c r="H342" s="13">
        <v>0.12500406474214185</v>
      </c>
      <c r="I342" s="13">
        <v>1.8515221941987091E-2</v>
      </c>
      <c r="J342" s="13">
        <v>3.8752879374033593E-2</v>
      </c>
      <c r="K342" s="13">
        <v>1.3709675561796116E-2</v>
      </c>
      <c r="L342" s="13">
        <v>2.2934030538459403E-2</v>
      </c>
      <c r="M342" s="13">
        <v>2.5493485200704064E-2</v>
      </c>
      <c r="N342" s="13">
        <v>3.1475398696033205E-2</v>
      </c>
      <c r="O342" s="13" t="s">
        <v>661</v>
      </c>
      <c r="P342" s="13">
        <v>7.8414031464901154E-2</v>
      </c>
      <c r="Q342" s="13">
        <v>2.5566150623380354E-2</v>
      </c>
      <c r="R342" s="13">
        <v>7.9346467532504031E-3</v>
      </c>
      <c r="S342" s="13">
        <v>3.2771005533375579E-2</v>
      </c>
      <c r="T342" s="13">
        <v>3.6233909980013426E-2</v>
      </c>
      <c r="U342" s="13">
        <v>3.4342105025551732E-2</v>
      </c>
      <c r="V342" s="13">
        <v>2.1563787623596811E-2</v>
      </c>
      <c r="W342" s="13">
        <v>2.5098708619123597E-2</v>
      </c>
      <c r="X342" s="13">
        <v>1.4101695637845288E-2</v>
      </c>
      <c r="Y342" s="13">
        <v>0</v>
      </c>
      <c r="Z342" s="13">
        <v>4.7140452079103216E-2</v>
      </c>
      <c r="AA342" s="13">
        <v>2.1808811449437117E-2</v>
      </c>
      <c r="AB342" s="13">
        <v>2.1720200083817295E-2</v>
      </c>
      <c r="AC342" s="13">
        <v>1.449402214664604E-2</v>
      </c>
      <c r="AD342" s="13">
        <v>2.1116290886061852E-2</v>
      </c>
      <c r="AE342" s="13">
        <v>3.2271041482158473E-2</v>
      </c>
      <c r="AF342" s="151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3" t="s">
        <v>276</v>
      </c>
      <c r="C343" s="28"/>
      <c r="D343" s="13">
        <v>1.0114385416383875E-2</v>
      </c>
      <c r="E343" s="13">
        <v>6.4316767195531366E-3</v>
      </c>
      <c r="F343" s="13">
        <v>6.1962837794848014E-2</v>
      </c>
      <c r="G343" s="13">
        <v>-4.6704548763287668E-2</v>
      </c>
      <c r="H343" s="13">
        <v>0.1132302289276399</v>
      </c>
      <c r="I343" s="13">
        <v>-0.24714912211935125</v>
      </c>
      <c r="J343" s="13">
        <v>-4.7756751248096529E-2</v>
      </c>
      <c r="K343" s="13">
        <v>0.18898880783386884</v>
      </c>
      <c r="L343" s="13">
        <v>0.23107690722621799</v>
      </c>
      <c r="M343" s="13">
        <v>-1.9859431589164256E-3</v>
      </c>
      <c r="N343" s="13">
        <v>4.2242796140033789E-2</v>
      </c>
      <c r="O343" s="13" t="s">
        <v>661</v>
      </c>
      <c r="P343" s="13">
        <v>0.15742273328960654</v>
      </c>
      <c r="Q343" s="13">
        <v>0.30841378985966017</v>
      </c>
      <c r="R343" s="13">
        <v>0.30877101260325235</v>
      </c>
      <c r="S343" s="13">
        <v>-0.12404143139672941</v>
      </c>
      <c r="T343" s="13">
        <v>-3.513032143039152E-2</v>
      </c>
      <c r="U343" s="13">
        <v>-0.10615398915498109</v>
      </c>
      <c r="V343" s="13">
        <v>-8.0375028277167027E-2</v>
      </c>
      <c r="W343" s="13">
        <v>-8.0375028277167027E-2</v>
      </c>
      <c r="X343" s="13">
        <v>-2.5134397824708499E-2</v>
      </c>
      <c r="Y343" s="13">
        <v>0.26264298177048007</v>
      </c>
      <c r="Z343" s="13">
        <v>-5.301776367213995E-2</v>
      </c>
      <c r="AA343" s="13">
        <v>-8.458383821640203E-2</v>
      </c>
      <c r="AB343" s="13">
        <v>5.8356334425599368</v>
      </c>
      <c r="AC343" s="13">
        <v>-0.11088890033662036</v>
      </c>
      <c r="AD343" s="13">
        <v>0.2205548823781307</v>
      </c>
      <c r="AE343" s="13">
        <v>2.5897422688514915E-2</v>
      </c>
      <c r="AF343" s="151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45" t="s">
        <v>277</v>
      </c>
      <c r="C344" s="46"/>
      <c r="D344" s="44">
        <v>0.1</v>
      </c>
      <c r="E344" s="44">
        <v>7.0000000000000007E-2</v>
      </c>
      <c r="F344" s="44">
        <v>0.52</v>
      </c>
      <c r="G344" s="44">
        <v>0.37</v>
      </c>
      <c r="H344" s="44">
        <v>0.94</v>
      </c>
      <c r="I344" s="44">
        <v>2</v>
      </c>
      <c r="J344" s="44">
        <v>0.37</v>
      </c>
      <c r="K344" s="44">
        <v>1.56</v>
      </c>
      <c r="L344" s="44">
        <v>1.9</v>
      </c>
      <c r="M344" s="44">
        <v>0</v>
      </c>
      <c r="N344" s="44">
        <v>0.36</v>
      </c>
      <c r="O344" s="44">
        <v>1.71</v>
      </c>
      <c r="P344" s="44">
        <v>1.3</v>
      </c>
      <c r="Q344" s="44">
        <v>2.5299999999999998</v>
      </c>
      <c r="R344" s="44">
        <v>2.54</v>
      </c>
      <c r="S344" s="44">
        <v>1</v>
      </c>
      <c r="T344" s="44">
        <v>0.27</v>
      </c>
      <c r="U344" s="44">
        <v>0.85</v>
      </c>
      <c r="V344" s="44">
        <v>0.64</v>
      </c>
      <c r="W344" s="44">
        <v>0.64</v>
      </c>
      <c r="X344" s="44">
        <v>0.19</v>
      </c>
      <c r="Y344" s="44" t="s">
        <v>278</v>
      </c>
      <c r="Z344" s="44">
        <v>0.42</v>
      </c>
      <c r="AA344" s="44">
        <v>0.67</v>
      </c>
      <c r="AB344" s="44">
        <v>47.66</v>
      </c>
      <c r="AC344" s="44">
        <v>0.89</v>
      </c>
      <c r="AD344" s="44">
        <v>1.82</v>
      </c>
      <c r="AE344" s="44">
        <v>0.23</v>
      </c>
      <c r="AF344" s="151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B345" s="30" t="s">
        <v>316</v>
      </c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BM345" s="55"/>
    </row>
    <row r="346" spans="1:65">
      <c r="BM346" s="55"/>
    </row>
    <row r="347" spans="1:65" ht="15">
      <c r="B347" s="8" t="s">
        <v>551</v>
      </c>
      <c r="BM347" s="27" t="s">
        <v>66</v>
      </c>
    </row>
    <row r="348" spans="1:65" ht="15">
      <c r="A348" s="24" t="s">
        <v>5</v>
      </c>
      <c r="B348" s="18" t="s">
        <v>110</v>
      </c>
      <c r="C348" s="15" t="s">
        <v>111</v>
      </c>
      <c r="D348" s="16" t="s">
        <v>234</v>
      </c>
      <c r="E348" s="17" t="s">
        <v>234</v>
      </c>
      <c r="F348" s="17" t="s">
        <v>234</v>
      </c>
      <c r="G348" s="17" t="s">
        <v>234</v>
      </c>
      <c r="H348" s="17" t="s">
        <v>234</v>
      </c>
      <c r="I348" s="17" t="s">
        <v>234</v>
      </c>
      <c r="J348" s="17" t="s">
        <v>234</v>
      </c>
      <c r="K348" s="17" t="s">
        <v>234</v>
      </c>
      <c r="L348" s="15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>
        <v>1</v>
      </c>
    </row>
    <row r="349" spans="1:65">
      <c r="A349" s="29"/>
      <c r="B349" s="19" t="s">
        <v>235</v>
      </c>
      <c r="C349" s="9" t="s">
        <v>235</v>
      </c>
      <c r="D349" s="149" t="s">
        <v>238</v>
      </c>
      <c r="E349" s="150" t="s">
        <v>239</v>
      </c>
      <c r="F349" s="150" t="s">
        <v>242</v>
      </c>
      <c r="G349" s="150" t="s">
        <v>246</v>
      </c>
      <c r="H349" s="150" t="s">
        <v>250</v>
      </c>
      <c r="I349" s="150" t="s">
        <v>251</v>
      </c>
      <c r="J349" s="150" t="s">
        <v>257</v>
      </c>
      <c r="K349" s="150" t="s">
        <v>264</v>
      </c>
      <c r="L349" s="15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 t="s">
        <v>3</v>
      </c>
    </row>
    <row r="350" spans="1:65">
      <c r="A350" s="29"/>
      <c r="B350" s="19"/>
      <c r="C350" s="9"/>
      <c r="D350" s="10" t="s">
        <v>281</v>
      </c>
      <c r="E350" s="11" t="s">
        <v>281</v>
      </c>
      <c r="F350" s="11" t="s">
        <v>281</v>
      </c>
      <c r="G350" s="11" t="s">
        <v>281</v>
      </c>
      <c r="H350" s="11" t="s">
        <v>307</v>
      </c>
      <c r="I350" s="11" t="s">
        <v>281</v>
      </c>
      <c r="J350" s="11" t="s">
        <v>281</v>
      </c>
      <c r="K350" s="11" t="s">
        <v>281</v>
      </c>
      <c r="L350" s="151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2</v>
      </c>
    </row>
    <row r="351" spans="1:65">
      <c r="A351" s="29"/>
      <c r="B351" s="19"/>
      <c r="C351" s="9"/>
      <c r="D351" s="25" t="s">
        <v>116</v>
      </c>
      <c r="E351" s="25" t="s">
        <v>310</v>
      </c>
      <c r="F351" s="25" t="s">
        <v>309</v>
      </c>
      <c r="G351" s="25" t="s">
        <v>313</v>
      </c>
      <c r="H351" s="25" t="s">
        <v>309</v>
      </c>
      <c r="I351" s="25" t="s">
        <v>311</v>
      </c>
      <c r="J351" s="25" t="s">
        <v>313</v>
      </c>
      <c r="K351" s="25" t="s">
        <v>270</v>
      </c>
      <c r="L351" s="15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2</v>
      </c>
    </row>
    <row r="352" spans="1:65">
      <c r="A352" s="29"/>
      <c r="B352" s="18">
        <v>1</v>
      </c>
      <c r="C352" s="14">
        <v>1</v>
      </c>
      <c r="D352" s="21">
        <v>2.649</v>
      </c>
      <c r="E352" s="21">
        <v>2.7037494310597445</v>
      </c>
      <c r="F352" s="21">
        <v>2.09</v>
      </c>
      <c r="G352" s="21">
        <v>2.23</v>
      </c>
      <c r="H352" s="21">
        <v>2.9</v>
      </c>
      <c r="I352" s="21">
        <v>3.1581999999999999</v>
      </c>
      <c r="J352" s="21">
        <v>2.4</v>
      </c>
      <c r="K352" s="21">
        <v>2.12</v>
      </c>
      <c r="L352" s="151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>
        <v>1</v>
      </c>
      <c r="C353" s="9">
        <v>2</v>
      </c>
      <c r="D353" s="11">
        <v>2.7429999999999999</v>
      </c>
      <c r="E353" s="11">
        <v>2.6816379696656325</v>
      </c>
      <c r="F353" s="11">
        <v>2.23</v>
      </c>
      <c r="G353" s="11">
        <v>2.21</v>
      </c>
      <c r="H353" s="11">
        <v>3</v>
      </c>
      <c r="I353" s="11">
        <v>3.1591999999999998</v>
      </c>
      <c r="J353" s="11">
        <v>2.44</v>
      </c>
      <c r="K353" s="11">
        <v>2.0700000000000003</v>
      </c>
      <c r="L353" s="151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33</v>
      </c>
    </row>
    <row r="354" spans="1:65">
      <c r="A354" s="29"/>
      <c r="B354" s="19">
        <v>1</v>
      </c>
      <c r="C354" s="9">
        <v>3</v>
      </c>
      <c r="D354" s="11">
        <v>2.6909999999999998</v>
      </c>
      <c r="E354" s="11">
        <v>2.7055924539532556</v>
      </c>
      <c r="F354" s="11">
        <v>2.16</v>
      </c>
      <c r="G354" s="11">
        <v>2.19</v>
      </c>
      <c r="H354" s="11">
        <v>2.9</v>
      </c>
      <c r="I354" s="11">
        <v>3.1250999999999998</v>
      </c>
      <c r="J354" s="11">
        <v>2.52</v>
      </c>
      <c r="K354" s="11">
        <v>2.16</v>
      </c>
      <c r="L354" s="151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16</v>
      </c>
    </row>
    <row r="355" spans="1:65">
      <c r="A355" s="29"/>
      <c r="B355" s="19">
        <v>1</v>
      </c>
      <c r="C355" s="9">
        <v>4</v>
      </c>
      <c r="D355" s="11">
        <v>2.7</v>
      </c>
      <c r="E355" s="11">
        <v>2.67553863341469</v>
      </c>
      <c r="F355" s="11">
        <v>2.2000000000000002</v>
      </c>
      <c r="G355" s="11">
        <v>2.17</v>
      </c>
      <c r="H355" s="11">
        <v>3</v>
      </c>
      <c r="I355" s="11">
        <v>3.1008999999999998</v>
      </c>
      <c r="J355" s="11">
        <v>2.5499999999999998</v>
      </c>
      <c r="K355" s="11">
        <v>2.16</v>
      </c>
      <c r="L355" s="151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2.5528492434467047</v>
      </c>
    </row>
    <row r="356" spans="1:65">
      <c r="A356" s="29"/>
      <c r="B356" s="19">
        <v>1</v>
      </c>
      <c r="C356" s="9">
        <v>5</v>
      </c>
      <c r="D356" s="11">
        <v>2.7050000000000001</v>
      </c>
      <c r="E356" s="11">
        <v>2.7155651283839157</v>
      </c>
      <c r="F356" s="11">
        <v>2.15</v>
      </c>
      <c r="G356" s="11">
        <v>2.2200000000000002</v>
      </c>
      <c r="H356" s="11">
        <v>3</v>
      </c>
      <c r="I356" s="11">
        <v>3.1781999999999999</v>
      </c>
      <c r="J356" s="11">
        <v>2.41</v>
      </c>
      <c r="K356" s="11">
        <v>2.04</v>
      </c>
      <c r="L356" s="151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91</v>
      </c>
    </row>
    <row r="357" spans="1:65">
      <c r="A357" s="29"/>
      <c r="B357" s="19">
        <v>1</v>
      </c>
      <c r="C357" s="9">
        <v>6</v>
      </c>
      <c r="D357" s="11">
        <v>2.722</v>
      </c>
      <c r="E357" s="11">
        <v>2.6921800689645838</v>
      </c>
      <c r="F357" s="11">
        <v>2.13</v>
      </c>
      <c r="G357" s="11">
        <v>2.19</v>
      </c>
      <c r="H357" s="11">
        <v>3</v>
      </c>
      <c r="I357" s="11">
        <v>3.1909000000000001</v>
      </c>
      <c r="J357" s="11">
        <v>2.2799999999999998</v>
      </c>
      <c r="K357" s="11">
        <v>2.12</v>
      </c>
      <c r="L357" s="151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29"/>
      <c r="B358" s="20" t="s">
        <v>273</v>
      </c>
      <c r="C358" s="12"/>
      <c r="D358" s="22">
        <v>2.7016666666666662</v>
      </c>
      <c r="E358" s="22">
        <v>2.6957106142403036</v>
      </c>
      <c r="F358" s="22">
        <v>2.16</v>
      </c>
      <c r="G358" s="22">
        <v>2.2016666666666667</v>
      </c>
      <c r="H358" s="22">
        <v>2.9666666666666668</v>
      </c>
      <c r="I358" s="22">
        <v>3.1520833333333331</v>
      </c>
      <c r="J358" s="22">
        <v>2.4333333333333331</v>
      </c>
      <c r="K358" s="22">
        <v>2.1116666666666668</v>
      </c>
      <c r="L358" s="151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3" t="s">
        <v>274</v>
      </c>
      <c r="C359" s="28"/>
      <c r="D359" s="11">
        <v>2.7025000000000001</v>
      </c>
      <c r="E359" s="11">
        <v>2.6979647500121642</v>
      </c>
      <c r="F359" s="11">
        <v>2.1550000000000002</v>
      </c>
      <c r="G359" s="11">
        <v>2.2000000000000002</v>
      </c>
      <c r="H359" s="11">
        <v>3</v>
      </c>
      <c r="I359" s="11">
        <v>3.1586999999999996</v>
      </c>
      <c r="J359" s="11">
        <v>2.4249999999999998</v>
      </c>
      <c r="K359" s="11">
        <v>2.12</v>
      </c>
      <c r="L359" s="151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3" t="s">
        <v>275</v>
      </c>
      <c r="C360" s="28"/>
      <c r="D360" s="23">
        <v>3.169647719647508E-2</v>
      </c>
      <c r="E360" s="23">
        <v>1.5322453782248757E-2</v>
      </c>
      <c r="F360" s="23">
        <v>4.9799598391955011E-2</v>
      </c>
      <c r="G360" s="23">
        <v>2.2286019533929096E-2</v>
      </c>
      <c r="H360" s="23">
        <v>5.1639777949432267E-2</v>
      </c>
      <c r="I360" s="23">
        <v>3.3540150069233041E-2</v>
      </c>
      <c r="J360" s="23">
        <v>9.6263527187957693E-2</v>
      </c>
      <c r="K360" s="23">
        <v>4.8339080118126647E-2</v>
      </c>
      <c r="L360" s="151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86</v>
      </c>
      <c r="C361" s="28"/>
      <c r="D361" s="13">
        <v>1.1732193903692198E-2</v>
      </c>
      <c r="E361" s="13">
        <v>5.6840128540900084E-3</v>
      </c>
      <c r="F361" s="13">
        <v>2.3055369625905094E-2</v>
      </c>
      <c r="G361" s="13">
        <v>1.0122340439331913E-2</v>
      </c>
      <c r="H361" s="13">
        <v>1.7406666724527731E-2</v>
      </c>
      <c r="I361" s="13">
        <v>1.0640629235447363E-2</v>
      </c>
      <c r="J361" s="13">
        <v>3.9560353638886728E-2</v>
      </c>
      <c r="K361" s="13">
        <v>2.2891434941496439E-2</v>
      </c>
      <c r="L361" s="151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276</v>
      </c>
      <c r="C362" s="28"/>
      <c r="D362" s="13">
        <v>5.8294638276029653E-2</v>
      </c>
      <c r="E362" s="13">
        <v>5.596153833225026E-2</v>
      </c>
      <c r="F362" s="13">
        <v>-0.15388658161274849</v>
      </c>
      <c r="G362" s="13">
        <v>-0.13756494931361174</v>
      </c>
      <c r="H362" s="13">
        <v>0.16210021969853994</v>
      </c>
      <c r="I362" s="13">
        <v>0.23473148342969852</v>
      </c>
      <c r="J362" s="13">
        <v>-4.6816673730411207E-2</v>
      </c>
      <c r="K362" s="13">
        <v>-0.17281967507974716</v>
      </c>
      <c r="L362" s="151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5" t="s">
        <v>277</v>
      </c>
      <c r="C363" s="46"/>
      <c r="D363" s="44">
        <v>0.24</v>
      </c>
      <c r="E363" s="44">
        <v>0.23</v>
      </c>
      <c r="F363" s="44">
        <v>0.71</v>
      </c>
      <c r="G363" s="44">
        <v>0.64</v>
      </c>
      <c r="H363" s="44">
        <v>0.71</v>
      </c>
      <c r="I363" s="44">
        <v>1.04</v>
      </c>
      <c r="J363" s="44">
        <v>0.23</v>
      </c>
      <c r="K363" s="44">
        <v>0.8</v>
      </c>
      <c r="L363" s="151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20"/>
      <c r="D364" s="20"/>
      <c r="E364" s="20"/>
      <c r="F364" s="20"/>
      <c r="G364" s="20"/>
      <c r="H364" s="20"/>
      <c r="I364" s="20"/>
      <c r="J364" s="20"/>
      <c r="K364" s="20"/>
      <c r="BM364" s="55"/>
    </row>
    <row r="365" spans="1:65" ht="15">
      <c r="B365" s="8" t="s">
        <v>552</v>
      </c>
      <c r="BM365" s="27" t="s">
        <v>284</v>
      </c>
    </row>
    <row r="366" spans="1:65" ht="15">
      <c r="A366" s="24" t="s">
        <v>81</v>
      </c>
      <c r="B366" s="18" t="s">
        <v>110</v>
      </c>
      <c r="C366" s="15" t="s">
        <v>111</v>
      </c>
      <c r="D366" s="16" t="s">
        <v>234</v>
      </c>
      <c r="E366" s="17" t="s">
        <v>234</v>
      </c>
      <c r="F366" s="17" t="s">
        <v>234</v>
      </c>
      <c r="G366" s="17" t="s">
        <v>234</v>
      </c>
      <c r="H366" s="17" t="s">
        <v>234</v>
      </c>
      <c r="I366" s="17" t="s">
        <v>234</v>
      </c>
      <c r="J366" s="17" t="s">
        <v>234</v>
      </c>
      <c r="K366" s="17" t="s">
        <v>234</v>
      </c>
      <c r="L366" s="17" t="s">
        <v>234</v>
      </c>
      <c r="M366" s="17" t="s">
        <v>234</v>
      </c>
      <c r="N366" s="17" t="s">
        <v>234</v>
      </c>
      <c r="O366" s="17" t="s">
        <v>234</v>
      </c>
      <c r="P366" s="17" t="s">
        <v>234</v>
      </c>
      <c r="Q366" s="17" t="s">
        <v>234</v>
      </c>
      <c r="R366" s="17" t="s">
        <v>234</v>
      </c>
      <c r="S366" s="17" t="s">
        <v>234</v>
      </c>
      <c r="T366" s="17" t="s">
        <v>234</v>
      </c>
      <c r="U366" s="17" t="s">
        <v>234</v>
      </c>
      <c r="V366" s="17" t="s">
        <v>234</v>
      </c>
      <c r="W366" s="151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235</v>
      </c>
      <c r="C367" s="9" t="s">
        <v>235</v>
      </c>
      <c r="D367" s="149" t="s">
        <v>237</v>
      </c>
      <c r="E367" s="150" t="s">
        <v>239</v>
      </c>
      <c r="F367" s="150" t="s">
        <v>240</v>
      </c>
      <c r="G367" s="150" t="s">
        <v>241</v>
      </c>
      <c r="H367" s="150" t="s">
        <v>242</v>
      </c>
      <c r="I367" s="150" t="s">
        <v>243</v>
      </c>
      <c r="J367" s="150" t="s">
        <v>245</v>
      </c>
      <c r="K367" s="150" t="s">
        <v>246</v>
      </c>
      <c r="L367" s="150" t="s">
        <v>250</v>
      </c>
      <c r="M367" s="150" t="s">
        <v>251</v>
      </c>
      <c r="N367" s="150" t="s">
        <v>253</v>
      </c>
      <c r="O367" s="150" t="s">
        <v>254</v>
      </c>
      <c r="P367" s="150" t="s">
        <v>255</v>
      </c>
      <c r="Q367" s="150" t="s">
        <v>256</v>
      </c>
      <c r="R367" s="150" t="s">
        <v>279</v>
      </c>
      <c r="S367" s="150" t="s">
        <v>257</v>
      </c>
      <c r="T367" s="150" t="s">
        <v>258</v>
      </c>
      <c r="U367" s="150" t="s">
        <v>259</v>
      </c>
      <c r="V367" s="150" t="s">
        <v>265</v>
      </c>
      <c r="W367" s="151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281</v>
      </c>
      <c r="E368" s="11" t="s">
        <v>281</v>
      </c>
      <c r="F368" s="11" t="s">
        <v>281</v>
      </c>
      <c r="G368" s="11" t="s">
        <v>281</v>
      </c>
      <c r="H368" s="11" t="s">
        <v>281</v>
      </c>
      <c r="I368" s="11" t="s">
        <v>281</v>
      </c>
      <c r="J368" s="11" t="s">
        <v>281</v>
      </c>
      <c r="K368" s="11" t="s">
        <v>281</v>
      </c>
      <c r="L368" s="11" t="s">
        <v>307</v>
      </c>
      <c r="M368" s="11" t="s">
        <v>281</v>
      </c>
      <c r="N368" s="11" t="s">
        <v>281</v>
      </c>
      <c r="O368" s="11" t="s">
        <v>281</v>
      </c>
      <c r="P368" s="11" t="s">
        <v>281</v>
      </c>
      <c r="Q368" s="11" t="s">
        <v>281</v>
      </c>
      <c r="R368" s="11" t="s">
        <v>281</v>
      </c>
      <c r="S368" s="11" t="s">
        <v>281</v>
      </c>
      <c r="T368" s="11" t="s">
        <v>307</v>
      </c>
      <c r="U368" s="11" t="s">
        <v>307</v>
      </c>
      <c r="V368" s="11" t="s">
        <v>307</v>
      </c>
      <c r="W368" s="151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3</v>
      </c>
    </row>
    <row r="369" spans="1:65">
      <c r="A369" s="29"/>
      <c r="B369" s="19"/>
      <c r="C369" s="9"/>
      <c r="D369" s="25" t="s">
        <v>309</v>
      </c>
      <c r="E369" s="25" t="s">
        <v>310</v>
      </c>
      <c r="F369" s="25" t="s">
        <v>310</v>
      </c>
      <c r="G369" s="25" t="s">
        <v>309</v>
      </c>
      <c r="H369" s="25" t="s">
        <v>309</v>
      </c>
      <c r="I369" s="25" t="s">
        <v>311</v>
      </c>
      <c r="J369" s="25" t="s">
        <v>312</v>
      </c>
      <c r="K369" s="25" t="s">
        <v>313</v>
      </c>
      <c r="L369" s="25" t="s">
        <v>309</v>
      </c>
      <c r="M369" s="25" t="s">
        <v>311</v>
      </c>
      <c r="N369" s="25" t="s">
        <v>309</v>
      </c>
      <c r="O369" s="25" t="s">
        <v>309</v>
      </c>
      <c r="P369" s="25" t="s">
        <v>309</v>
      </c>
      <c r="Q369" s="25" t="s">
        <v>309</v>
      </c>
      <c r="R369" s="25" t="s">
        <v>309</v>
      </c>
      <c r="S369" s="25" t="s">
        <v>313</v>
      </c>
      <c r="T369" s="25" t="s">
        <v>311</v>
      </c>
      <c r="U369" s="25" t="s">
        <v>311</v>
      </c>
      <c r="V369" s="25" t="s">
        <v>311</v>
      </c>
      <c r="W369" s="151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3</v>
      </c>
    </row>
    <row r="370" spans="1:65">
      <c r="A370" s="29"/>
      <c r="B370" s="18">
        <v>1</v>
      </c>
      <c r="C370" s="14">
        <v>1</v>
      </c>
      <c r="D370" s="203">
        <v>0.15</v>
      </c>
      <c r="E370" s="204" t="s">
        <v>96</v>
      </c>
      <c r="F370" s="203">
        <v>0.06</v>
      </c>
      <c r="G370" s="203">
        <v>7.0000000000000007E-2</v>
      </c>
      <c r="H370" s="204" t="s">
        <v>105</v>
      </c>
      <c r="I370" s="204" t="s">
        <v>104</v>
      </c>
      <c r="J370" s="204" t="s">
        <v>317</v>
      </c>
      <c r="K370" s="203">
        <v>0.05</v>
      </c>
      <c r="L370" s="204" t="s">
        <v>104</v>
      </c>
      <c r="M370" s="204">
        <v>0.25369999999999998</v>
      </c>
      <c r="N370" s="232">
        <v>0.08</v>
      </c>
      <c r="O370" s="203">
        <v>0.08</v>
      </c>
      <c r="P370" s="203">
        <v>0.09</v>
      </c>
      <c r="Q370" s="203">
        <v>7.0000000000000007E-2</v>
      </c>
      <c r="R370" s="203">
        <v>0.13</v>
      </c>
      <c r="S370" s="204">
        <v>0.36</v>
      </c>
      <c r="T370" s="204">
        <v>0.7</v>
      </c>
      <c r="U370" s="204" t="s">
        <v>104</v>
      </c>
      <c r="V370" s="204" t="s">
        <v>104</v>
      </c>
      <c r="W370" s="205"/>
      <c r="X370" s="206"/>
      <c r="Y370" s="206"/>
      <c r="Z370" s="206"/>
      <c r="AA370" s="206"/>
      <c r="AB370" s="206"/>
      <c r="AC370" s="206"/>
      <c r="AD370" s="206"/>
      <c r="AE370" s="206"/>
      <c r="AF370" s="206"/>
      <c r="AG370" s="206"/>
      <c r="AH370" s="206"/>
      <c r="AI370" s="206"/>
      <c r="AJ370" s="206"/>
      <c r="AK370" s="206"/>
      <c r="AL370" s="206"/>
      <c r="AM370" s="206"/>
      <c r="AN370" s="206"/>
      <c r="AO370" s="206"/>
      <c r="AP370" s="206"/>
      <c r="AQ370" s="206"/>
      <c r="AR370" s="206"/>
      <c r="AS370" s="206"/>
      <c r="AT370" s="206"/>
      <c r="AU370" s="206"/>
      <c r="AV370" s="206"/>
      <c r="AW370" s="206"/>
      <c r="AX370" s="206"/>
      <c r="AY370" s="206"/>
      <c r="AZ370" s="206"/>
      <c r="BA370" s="206"/>
      <c r="BB370" s="206"/>
      <c r="BC370" s="206"/>
      <c r="BD370" s="206"/>
      <c r="BE370" s="206"/>
      <c r="BF370" s="206"/>
      <c r="BG370" s="206"/>
      <c r="BH370" s="206"/>
      <c r="BI370" s="206"/>
      <c r="BJ370" s="206"/>
      <c r="BK370" s="206"/>
      <c r="BL370" s="206"/>
      <c r="BM370" s="207">
        <v>1</v>
      </c>
    </row>
    <row r="371" spans="1:65">
      <c r="A371" s="29"/>
      <c r="B371" s="19">
        <v>1</v>
      </c>
      <c r="C371" s="9">
        <v>2</v>
      </c>
      <c r="D371" s="23">
        <v>0.15</v>
      </c>
      <c r="E371" s="209" t="s">
        <v>96</v>
      </c>
      <c r="F371" s="23">
        <v>0.06</v>
      </c>
      <c r="G371" s="23">
        <v>0.14000000000000001</v>
      </c>
      <c r="H371" s="209" t="s">
        <v>105</v>
      </c>
      <c r="I371" s="209" t="s">
        <v>104</v>
      </c>
      <c r="J371" s="209" t="s">
        <v>317</v>
      </c>
      <c r="K371" s="209" t="s">
        <v>295</v>
      </c>
      <c r="L371" s="209" t="s">
        <v>104</v>
      </c>
      <c r="M371" s="209">
        <v>0.25540000000000002</v>
      </c>
      <c r="N371" s="23">
        <v>0.05</v>
      </c>
      <c r="O371" s="23">
        <v>0.08</v>
      </c>
      <c r="P371" s="23">
        <v>0.08</v>
      </c>
      <c r="Q371" s="23">
        <v>7.0000000000000007E-2</v>
      </c>
      <c r="R371" s="23">
        <v>0.12</v>
      </c>
      <c r="S371" s="209">
        <v>0.42</v>
      </c>
      <c r="T371" s="209">
        <v>0.7</v>
      </c>
      <c r="U371" s="209">
        <v>0.1</v>
      </c>
      <c r="V371" s="209" t="s">
        <v>104</v>
      </c>
      <c r="W371" s="205"/>
      <c r="X371" s="206"/>
      <c r="Y371" s="206"/>
      <c r="Z371" s="206"/>
      <c r="AA371" s="206"/>
      <c r="AB371" s="206"/>
      <c r="AC371" s="206"/>
      <c r="AD371" s="206"/>
      <c r="AE371" s="206"/>
      <c r="AF371" s="206"/>
      <c r="AG371" s="206"/>
      <c r="AH371" s="206"/>
      <c r="AI371" s="206"/>
      <c r="AJ371" s="206"/>
      <c r="AK371" s="206"/>
      <c r="AL371" s="206"/>
      <c r="AM371" s="206"/>
      <c r="AN371" s="206"/>
      <c r="AO371" s="206"/>
      <c r="AP371" s="206"/>
      <c r="AQ371" s="206"/>
      <c r="AR371" s="206"/>
      <c r="AS371" s="206"/>
      <c r="AT371" s="206"/>
      <c r="AU371" s="206"/>
      <c r="AV371" s="206"/>
      <c r="AW371" s="206"/>
      <c r="AX371" s="206"/>
      <c r="AY371" s="206"/>
      <c r="AZ371" s="206"/>
      <c r="BA371" s="206"/>
      <c r="BB371" s="206"/>
      <c r="BC371" s="206"/>
      <c r="BD371" s="206"/>
      <c r="BE371" s="206"/>
      <c r="BF371" s="206"/>
      <c r="BG371" s="206"/>
      <c r="BH371" s="206"/>
      <c r="BI371" s="206"/>
      <c r="BJ371" s="206"/>
      <c r="BK371" s="206"/>
      <c r="BL371" s="206"/>
      <c r="BM371" s="207">
        <v>5</v>
      </c>
    </row>
    <row r="372" spans="1:65">
      <c r="A372" s="29"/>
      <c r="B372" s="19">
        <v>1</v>
      </c>
      <c r="C372" s="9">
        <v>3</v>
      </c>
      <c r="D372" s="23">
        <v>0.16</v>
      </c>
      <c r="E372" s="209" t="s">
        <v>96</v>
      </c>
      <c r="F372" s="23">
        <v>0.06</v>
      </c>
      <c r="G372" s="23">
        <v>0.1</v>
      </c>
      <c r="H372" s="23">
        <v>0.04</v>
      </c>
      <c r="I372" s="209" t="s">
        <v>104</v>
      </c>
      <c r="J372" s="209" t="s">
        <v>317</v>
      </c>
      <c r="K372" s="209" t="s">
        <v>295</v>
      </c>
      <c r="L372" s="209" t="s">
        <v>104</v>
      </c>
      <c r="M372" s="209">
        <v>0.24099999999999999</v>
      </c>
      <c r="N372" s="23">
        <v>0.05</v>
      </c>
      <c r="O372" s="23">
        <v>7.0000000000000007E-2</v>
      </c>
      <c r="P372" s="23">
        <v>0.08</v>
      </c>
      <c r="Q372" s="23">
        <v>0.06</v>
      </c>
      <c r="R372" s="23">
        <v>0.13</v>
      </c>
      <c r="S372" s="209">
        <v>0.34</v>
      </c>
      <c r="T372" s="209">
        <v>0.7</v>
      </c>
      <c r="U372" s="209" t="s">
        <v>104</v>
      </c>
      <c r="V372" s="209" t="s">
        <v>104</v>
      </c>
      <c r="W372" s="205"/>
      <c r="X372" s="206"/>
      <c r="Y372" s="206"/>
      <c r="Z372" s="206"/>
      <c r="AA372" s="206"/>
      <c r="AB372" s="206"/>
      <c r="AC372" s="206"/>
      <c r="AD372" s="206"/>
      <c r="AE372" s="206"/>
      <c r="AF372" s="206"/>
      <c r="AG372" s="206"/>
      <c r="AH372" s="206"/>
      <c r="AI372" s="206"/>
      <c r="AJ372" s="206"/>
      <c r="AK372" s="206"/>
      <c r="AL372" s="206"/>
      <c r="AM372" s="206"/>
      <c r="AN372" s="206"/>
      <c r="AO372" s="206"/>
      <c r="AP372" s="206"/>
      <c r="AQ372" s="206"/>
      <c r="AR372" s="206"/>
      <c r="AS372" s="206"/>
      <c r="AT372" s="206"/>
      <c r="AU372" s="206"/>
      <c r="AV372" s="206"/>
      <c r="AW372" s="206"/>
      <c r="AX372" s="206"/>
      <c r="AY372" s="206"/>
      <c r="AZ372" s="206"/>
      <c r="BA372" s="206"/>
      <c r="BB372" s="206"/>
      <c r="BC372" s="206"/>
      <c r="BD372" s="206"/>
      <c r="BE372" s="206"/>
      <c r="BF372" s="206"/>
      <c r="BG372" s="206"/>
      <c r="BH372" s="206"/>
      <c r="BI372" s="206"/>
      <c r="BJ372" s="206"/>
      <c r="BK372" s="206"/>
      <c r="BL372" s="206"/>
      <c r="BM372" s="207">
        <v>16</v>
      </c>
    </row>
    <row r="373" spans="1:65">
      <c r="A373" s="29"/>
      <c r="B373" s="19">
        <v>1</v>
      </c>
      <c r="C373" s="9">
        <v>4</v>
      </c>
      <c r="D373" s="23">
        <v>0.15</v>
      </c>
      <c r="E373" s="209" t="s">
        <v>96</v>
      </c>
      <c r="F373" s="23">
        <v>0.05</v>
      </c>
      <c r="G373" s="23">
        <v>0.09</v>
      </c>
      <c r="H373" s="23">
        <v>0.03</v>
      </c>
      <c r="I373" s="209" t="s">
        <v>104</v>
      </c>
      <c r="J373" s="209" t="s">
        <v>317</v>
      </c>
      <c r="K373" s="23">
        <v>0.11</v>
      </c>
      <c r="L373" s="209" t="s">
        <v>104</v>
      </c>
      <c r="M373" s="209">
        <v>0.2505</v>
      </c>
      <c r="N373" s="23">
        <v>0.05</v>
      </c>
      <c r="O373" s="23">
        <v>7.0000000000000007E-2</v>
      </c>
      <c r="P373" s="23">
        <v>0.08</v>
      </c>
      <c r="Q373" s="23">
        <v>7.0000000000000007E-2</v>
      </c>
      <c r="R373" s="23">
        <v>0.11</v>
      </c>
      <c r="S373" s="209">
        <v>0.28999999999999998</v>
      </c>
      <c r="T373" s="209">
        <v>0.6</v>
      </c>
      <c r="U373" s="209">
        <v>0.1</v>
      </c>
      <c r="V373" s="209" t="s">
        <v>104</v>
      </c>
      <c r="W373" s="205"/>
      <c r="X373" s="206"/>
      <c r="Y373" s="206"/>
      <c r="Z373" s="206"/>
      <c r="AA373" s="206"/>
      <c r="AB373" s="206"/>
      <c r="AC373" s="206"/>
      <c r="AD373" s="206"/>
      <c r="AE373" s="206"/>
      <c r="AF373" s="206"/>
      <c r="AG373" s="206"/>
      <c r="AH373" s="206"/>
      <c r="AI373" s="206"/>
      <c r="AJ373" s="206"/>
      <c r="AK373" s="206"/>
      <c r="AL373" s="206"/>
      <c r="AM373" s="206"/>
      <c r="AN373" s="206"/>
      <c r="AO373" s="206"/>
      <c r="AP373" s="206"/>
      <c r="AQ373" s="206"/>
      <c r="AR373" s="206"/>
      <c r="AS373" s="206"/>
      <c r="AT373" s="206"/>
      <c r="AU373" s="206"/>
      <c r="AV373" s="206"/>
      <c r="AW373" s="206"/>
      <c r="AX373" s="206"/>
      <c r="AY373" s="206"/>
      <c r="AZ373" s="206"/>
      <c r="BA373" s="206"/>
      <c r="BB373" s="206"/>
      <c r="BC373" s="206"/>
      <c r="BD373" s="206"/>
      <c r="BE373" s="206"/>
      <c r="BF373" s="206"/>
      <c r="BG373" s="206"/>
      <c r="BH373" s="206"/>
      <c r="BI373" s="206"/>
      <c r="BJ373" s="206"/>
      <c r="BK373" s="206"/>
      <c r="BL373" s="206"/>
      <c r="BM373" s="207">
        <v>8.1666666666666707E-2</v>
      </c>
    </row>
    <row r="374" spans="1:65">
      <c r="A374" s="29"/>
      <c r="B374" s="19">
        <v>1</v>
      </c>
      <c r="C374" s="9">
        <v>5</v>
      </c>
      <c r="D374" s="23">
        <v>0.15</v>
      </c>
      <c r="E374" s="209" t="s">
        <v>96</v>
      </c>
      <c r="F374" s="23">
        <v>0.05</v>
      </c>
      <c r="G374" s="23">
        <v>0.12</v>
      </c>
      <c r="H374" s="23">
        <v>0.03</v>
      </c>
      <c r="I374" s="209" t="s">
        <v>104</v>
      </c>
      <c r="J374" s="209" t="s">
        <v>317</v>
      </c>
      <c r="K374" s="209" t="s">
        <v>295</v>
      </c>
      <c r="L374" s="209" t="s">
        <v>104</v>
      </c>
      <c r="M374" s="209">
        <v>0.23469999999999999</v>
      </c>
      <c r="N374" s="23">
        <v>0.05</v>
      </c>
      <c r="O374" s="23">
        <v>7.0000000000000007E-2</v>
      </c>
      <c r="P374" s="23">
        <v>0.08</v>
      </c>
      <c r="Q374" s="23">
        <v>7.0000000000000007E-2</v>
      </c>
      <c r="R374" s="23">
        <v>0.12</v>
      </c>
      <c r="S374" s="209">
        <v>0.38</v>
      </c>
      <c r="T374" s="209">
        <v>0.6</v>
      </c>
      <c r="U374" s="209">
        <v>0.1</v>
      </c>
      <c r="V374" s="209" t="s">
        <v>104</v>
      </c>
      <c r="W374" s="205"/>
      <c r="X374" s="206"/>
      <c r="Y374" s="206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  <c r="AK374" s="206"/>
      <c r="AL374" s="206"/>
      <c r="AM374" s="206"/>
      <c r="AN374" s="206"/>
      <c r="AO374" s="206"/>
      <c r="AP374" s="206"/>
      <c r="AQ374" s="206"/>
      <c r="AR374" s="206"/>
      <c r="AS374" s="206"/>
      <c r="AT374" s="206"/>
      <c r="AU374" s="206"/>
      <c r="AV374" s="206"/>
      <c r="AW374" s="206"/>
      <c r="AX374" s="206"/>
      <c r="AY374" s="206"/>
      <c r="AZ374" s="206"/>
      <c r="BA374" s="206"/>
      <c r="BB374" s="206"/>
      <c r="BC374" s="206"/>
      <c r="BD374" s="206"/>
      <c r="BE374" s="206"/>
      <c r="BF374" s="206"/>
      <c r="BG374" s="206"/>
      <c r="BH374" s="206"/>
      <c r="BI374" s="206"/>
      <c r="BJ374" s="206"/>
      <c r="BK374" s="206"/>
      <c r="BL374" s="206"/>
      <c r="BM374" s="207">
        <v>11</v>
      </c>
    </row>
    <row r="375" spans="1:65">
      <c r="A375" s="29"/>
      <c r="B375" s="19">
        <v>1</v>
      </c>
      <c r="C375" s="9">
        <v>6</v>
      </c>
      <c r="D375" s="23">
        <v>0.14000000000000001</v>
      </c>
      <c r="E375" s="209" t="s">
        <v>96</v>
      </c>
      <c r="F375" s="23">
        <v>0.05</v>
      </c>
      <c r="G375" s="23">
        <v>0.12</v>
      </c>
      <c r="H375" s="23">
        <v>0.02</v>
      </c>
      <c r="I375" s="209">
        <v>0.1</v>
      </c>
      <c r="J375" s="209" t="s">
        <v>317</v>
      </c>
      <c r="K375" s="209" t="s">
        <v>295</v>
      </c>
      <c r="L375" s="209" t="s">
        <v>104</v>
      </c>
      <c r="M375" s="209">
        <v>0.20930000000000001</v>
      </c>
      <c r="N375" s="23">
        <v>0.05</v>
      </c>
      <c r="O375" s="23">
        <v>7.0000000000000007E-2</v>
      </c>
      <c r="P375" s="23">
        <v>0.08</v>
      </c>
      <c r="Q375" s="23">
        <v>7.0000000000000007E-2</v>
      </c>
      <c r="R375" s="23">
        <v>0.12</v>
      </c>
      <c r="S375" s="209">
        <v>0.33</v>
      </c>
      <c r="T375" s="209">
        <v>0.6</v>
      </c>
      <c r="U375" s="209">
        <v>0.1</v>
      </c>
      <c r="V375" s="209" t="s">
        <v>104</v>
      </c>
      <c r="W375" s="205"/>
      <c r="X375" s="206"/>
      <c r="Y375" s="206"/>
      <c r="Z375" s="206"/>
      <c r="AA375" s="206"/>
      <c r="AB375" s="206"/>
      <c r="AC375" s="206"/>
      <c r="AD375" s="206"/>
      <c r="AE375" s="206"/>
      <c r="AF375" s="206"/>
      <c r="AG375" s="206"/>
      <c r="AH375" s="206"/>
      <c r="AI375" s="206"/>
      <c r="AJ375" s="206"/>
      <c r="AK375" s="206"/>
      <c r="AL375" s="206"/>
      <c r="AM375" s="206"/>
      <c r="AN375" s="206"/>
      <c r="AO375" s="206"/>
      <c r="AP375" s="206"/>
      <c r="AQ375" s="206"/>
      <c r="AR375" s="206"/>
      <c r="AS375" s="206"/>
      <c r="AT375" s="206"/>
      <c r="AU375" s="206"/>
      <c r="AV375" s="206"/>
      <c r="AW375" s="206"/>
      <c r="AX375" s="206"/>
      <c r="AY375" s="206"/>
      <c r="AZ375" s="206"/>
      <c r="BA375" s="206"/>
      <c r="BB375" s="206"/>
      <c r="BC375" s="206"/>
      <c r="BD375" s="206"/>
      <c r="BE375" s="206"/>
      <c r="BF375" s="206"/>
      <c r="BG375" s="206"/>
      <c r="BH375" s="206"/>
      <c r="BI375" s="206"/>
      <c r="BJ375" s="206"/>
      <c r="BK375" s="206"/>
      <c r="BL375" s="206"/>
      <c r="BM375" s="56"/>
    </row>
    <row r="376" spans="1:65">
      <c r="A376" s="29"/>
      <c r="B376" s="20" t="s">
        <v>273</v>
      </c>
      <c r="C376" s="12"/>
      <c r="D376" s="211">
        <v>0.15</v>
      </c>
      <c r="E376" s="211" t="s">
        <v>661</v>
      </c>
      <c r="F376" s="211">
        <v>5.4999999999999993E-2</v>
      </c>
      <c r="G376" s="211">
        <v>0.10666666666666667</v>
      </c>
      <c r="H376" s="211">
        <v>3.0000000000000002E-2</v>
      </c>
      <c r="I376" s="211">
        <v>0.1</v>
      </c>
      <c r="J376" s="211" t="s">
        <v>661</v>
      </c>
      <c r="K376" s="211">
        <v>0.08</v>
      </c>
      <c r="L376" s="211" t="s">
        <v>661</v>
      </c>
      <c r="M376" s="211">
        <v>0.24076666666666666</v>
      </c>
      <c r="N376" s="211">
        <v>5.4999999999999993E-2</v>
      </c>
      <c r="O376" s="211">
        <v>7.3333333333333348E-2</v>
      </c>
      <c r="P376" s="211">
        <v>8.1666666666666679E-2</v>
      </c>
      <c r="Q376" s="211">
        <v>6.8333333333333343E-2</v>
      </c>
      <c r="R376" s="211">
        <v>0.12166666666666666</v>
      </c>
      <c r="S376" s="211">
        <v>0.35333333333333333</v>
      </c>
      <c r="T376" s="211">
        <v>0.65</v>
      </c>
      <c r="U376" s="211">
        <v>0.1</v>
      </c>
      <c r="V376" s="211" t="s">
        <v>661</v>
      </c>
      <c r="W376" s="205"/>
      <c r="X376" s="206"/>
      <c r="Y376" s="206"/>
      <c r="Z376" s="206"/>
      <c r="AA376" s="206"/>
      <c r="AB376" s="206"/>
      <c r="AC376" s="206"/>
      <c r="AD376" s="206"/>
      <c r="AE376" s="206"/>
      <c r="AF376" s="206"/>
      <c r="AG376" s="206"/>
      <c r="AH376" s="206"/>
      <c r="AI376" s="206"/>
      <c r="AJ376" s="206"/>
      <c r="AK376" s="206"/>
      <c r="AL376" s="206"/>
      <c r="AM376" s="206"/>
      <c r="AN376" s="206"/>
      <c r="AO376" s="206"/>
      <c r="AP376" s="206"/>
      <c r="AQ376" s="206"/>
      <c r="AR376" s="206"/>
      <c r="AS376" s="206"/>
      <c r="AT376" s="206"/>
      <c r="AU376" s="206"/>
      <c r="AV376" s="206"/>
      <c r="AW376" s="206"/>
      <c r="AX376" s="206"/>
      <c r="AY376" s="206"/>
      <c r="AZ376" s="206"/>
      <c r="BA376" s="206"/>
      <c r="BB376" s="206"/>
      <c r="BC376" s="206"/>
      <c r="BD376" s="206"/>
      <c r="BE376" s="206"/>
      <c r="BF376" s="206"/>
      <c r="BG376" s="206"/>
      <c r="BH376" s="206"/>
      <c r="BI376" s="206"/>
      <c r="BJ376" s="206"/>
      <c r="BK376" s="206"/>
      <c r="BL376" s="206"/>
      <c r="BM376" s="56"/>
    </row>
    <row r="377" spans="1:65">
      <c r="A377" s="29"/>
      <c r="B377" s="3" t="s">
        <v>274</v>
      </c>
      <c r="C377" s="28"/>
      <c r="D377" s="23">
        <v>0.15</v>
      </c>
      <c r="E377" s="23" t="s">
        <v>661</v>
      </c>
      <c r="F377" s="23">
        <v>5.5E-2</v>
      </c>
      <c r="G377" s="23">
        <v>0.11</v>
      </c>
      <c r="H377" s="23">
        <v>0.03</v>
      </c>
      <c r="I377" s="23">
        <v>0.1</v>
      </c>
      <c r="J377" s="23" t="s">
        <v>661</v>
      </c>
      <c r="K377" s="23">
        <v>0.08</v>
      </c>
      <c r="L377" s="23" t="s">
        <v>661</v>
      </c>
      <c r="M377" s="23">
        <v>0.24575</v>
      </c>
      <c r="N377" s="23">
        <v>0.05</v>
      </c>
      <c r="O377" s="23">
        <v>7.0000000000000007E-2</v>
      </c>
      <c r="P377" s="23">
        <v>0.08</v>
      </c>
      <c r="Q377" s="23">
        <v>7.0000000000000007E-2</v>
      </c>
      <c r="R377" s="23">
        <v>0.12</v>
      </c>
      <c r="S377" s="23">
        <v>0.35</v>
      </c>
      <c r="T377" s="23">
        <v>0.64999999999999991</v>
      </c>
      <c r="U377" s="23">
        <v>0.1</v>
      </c>
      <c r="V377" s="23" t="s">
        <v>661</v>
      </c>
      <c r="W377" s="205"/>
      <c r="X377" s="206"/>
      <c r="Y377" s="206"/>
      <c r="Z377" s="206"/>
      <c r="AA377" s="206"/>
      <c r="AB377" s="206"/>
      <c r="AC377" s="206"/>
      <c r="AD377" s="206"/>
      <c r="AE377" s="206"/>
      <c r="AF377" s="206"/>
      <c r="AG377" s="206"/>
      <c r="AH377" s="206"/>
      <c r="AI377" s="206"/>
      <c r="AJ377" s="206"/>
      <c r="AK377" s="206"/>
      <c r="AL377" s="206"/>
      <c r="AM377" s="206"/>
      <c r="AN377" s="206"/>
      <c r="AO377" s="206"/>
      <c r="AP377" s="206"/>
      <c r="AQ377" s="206"/>
      <c r="AR377" s="206"/>
      <c r="AS377" s="206"/>
      <c r="AT377" s="206"/>
      <c r="AU377" s="206"/>
      <c r="AV377" s="206"/>
      <c r="AW377" s="206"/>
      <c r="AX377" s="206"/>
      <c r="AY377" s="206"/>
      <c r="AZ377" s="206"/>
      <c r="BA377" s="206"/>
      <c r="BB377" s="206"/>
      <c r="BC377" s="206"/>
      <c r="BD377" s="206"/>
      <c r="BE377" s="206"/>
      <c r="BF377" s="206"/>
      <c r="BG377" s="206"/>
      <c r="BH377" s="206"/>
      <c r="BI377" s="206"/>
      <c r="BJ377" s="206"/>
      <c r="BK377" s="206"/>
      <c r="BL377" s="206"/>
      <c r="BM377" s="56"/>
    </row>
    <row r="378" spans="1:65">
      <c r="A378" s="29"/>
      <c r="B378" s="3" t="s">
        <v>275</v>
      </c>
      <c r="C378" s="28"/>
      <c r="D378" s="23">
        <v>6.3245553203367553E-3</v>
      </c>
      <c r="E378" s="23" t="s">
        <v>661</v>
      </c>
      <c r="F378" s="23">
        <v>5.4772255750516587E-3</v>
      </c>
      <c r="G378" s="23">
        <v>2.5033311140691402E-2</v>
      </c>
      <c r="H378" s="23">
        <v>8.1649658092772526E-3</v>
      </c>
      <c r="I378" s="23" t="s">
        <v>661</v>
      </c>
      <c r="J378" s="23" t="s">
        <v>661</v>
      </c>
      <c r="K378" s="23">
        <v>4.2426406871192847E-2</v>
      </c>
      <c r="L378" s="23" t="s">
        <v>661</v>
      </c>
      <c r="M378" s="23">
        <v>1.733870429607318E-2</v>
      </c>
      <c r="N378" s="23">
        <v>1.2247448713915981E-2</v>
      </c>
      <c r="O378" s="23">
        <v>5.1639777949432199E-3</v>
      </c>
      <c r="P378" s="23">
        <v>4.0824829046386289E-3</v>
      </c>
      <c r="Q378" s="23">
        <v>4.0824829046386332E-3</v>
      </c>
      <c r="R378" s="23">
        <v>7.5277265270908113E-3</v>
      </c>
      <c r="S378" s="23">
        <v>4.4572039067857616E-2</v>
      </c>
      <c r="T378" s="23">
        <v>5.4772255750516599E-2</v>
      </c>
      <c r="U378" s="23">
        <v>0</v>
      </c>
      <c r="V378" s="23" t="s">
        <v>661</v>
      </c>
      <c r="W378" s="205"/>
      <c r="X378" s="206"/>
      <c r="Y378" s="206"/>
      <c r="Z378" s="206"/>
      <c r="AA378" s="206"/>
      <c r="AB378" s="206"/>
      <c r="AC378" s="206"/>
      <c r="AD378" s="206"/>
      <c r="AE378" s="206"/>
      <c r="AF378" s="206"/>
      <c r="AG378" s="206"/>
      <c r="AH378" s="206"/>
      <c r="AI378" s="206"/>
      <c r="AJ378" s="206"/>
      <c r="AK378" s="206"/>
      <c r="AL378" s="206"/>
      <c r="AM378" s="206"/>
      <c r="AN378" s="206"/>
      <c r="AO378" s="206"/>
      <c r="AP378" s="206"/>
      <c r="AQ378" s="206"/>
      <c r="AR378" s="206"/>
      <c r="AS378" s="206"/>
      <c r="AT378" s="206"/>
      <c r="AU378" s="206"/>
      <c r="AV378" s="206"/>
      <c r="AW378" s="206"/>
      <c r="AX378" s="206"/>
      <c r="AY378" s="206"/>
      <c r="AZ378" s="206"/>
      <c r="BA378" s="206"/>
      <c r="BB378" s="206"/>
      <c r="BC378" s="206"/>
      <c r="BD378" s="206"/>
      <c r="BE378" s="206"/>
      <c r="BF378" s="206"/>
      <c r="BG378" s="206"/>
      <c r="BH378" s="206"/>
      <c r="BI378" s="206"/>
      <c r="BJ378" s="206"/>
      <c r="BK378" s="206"/>
      <c r="BL378" s="206"/>
      <c r="BM378" s="56"/>
    </row>
    <row r="379" spans="1:65">
      <c r="A379" s="29"/>
      <c r="B379" s="3" t="s">
        <v>86</v>
      </c>
      <c r="C379" s="28"/>
      <c r="D379" s="13">
        <v>4.2163702135578372E-2</v>
      </c>
      <c r="E379" s="13" t="s">
        <v>661</v>
      </c>
      <c r="F379" s="13">
        <v>9.95859195463938E-2</v>
      </c>
      <c r="G379" s="13">
        <v>0.23468729194398188</v>
      </c>
      <c r="H379" s="13">
        <v>0.2721655269759084</v>
      </c>
      <c r="I379" s="13" t="s">
        <v>661</v>
      </c>
      <c r="J379" s="13" t="s">
        <v>661</v>
      </c>
      <c r="K379" s="13">
        <v>0.5303300858899106</v>
      </c>
      <c r="L379" s="13" t="s">
        <v>661</v>
      </c>
      <c r="M379" s="13">
        <v>7.2014554739332048E-2</v>
      </c>
      <c r="N379" s="13">
        <v>0.22268088570756331</v>
      </c>
      <c r="O379" s="13">
        <v>7.0417879021952984E-2</v>
      </c>
      <c r="P379" s="13">
        <v>4.9989586587411775E-2</v>
      </c>
      <c r="Q379" s="13">
        <v>5.9743652263004383E-2</v>
      </c>
      <c r="R379" s="13">
        <v>6.1871724880198452E-2</v>
      </c>
      <c r="S379" s="13">
        <v>0.12614728038072912</v>
      </c>
      <c r="T379" s="13">
        <v>8.4265008846948611E-2</v>
      </c>
      <c r="U379" s="13">
        <v>0</v>
      </c>
      <c r="V379" s="13" t="s">
        <v>661</v>
      </c>
      <c r="W379" s="151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276</v>
      </c>
      <c r="C380" s="28"/>
      <c r="D380" s="13">
        <v>0.83673469387754995</v>
      </c>
      <c r="E380" s="13" t="s">
        <v>661</v>
      </c>
      <c r="F380" s="13">
        <v>-0.32653061224489832</v>
      </c>
      <c r="G380" s="13">
        <v>0.30612244897959129</v>
      </c>
      <c r="H380" s="13">
        <v>-0.63265306122448994</v>
      </c>
      <c r="I380" s="13">
        <v>0.22448979591836671</v>
      </c>
      <c r="J380" s="13" t="s">
        <v>661</v>
      </c>
      <c r="K380" s="13">
        <v>-2.0408163265306589E-2</v>
      </c>
      <c r="L380" s="13" t="s">
        <v>661</v>
      </c>
      <c r="M380" s="13">
        <v>1.9481632653061207</v>
      </c>
      <c r="N380" s="13">
        <v>-0.32653061224489832</v>
      </c>
      <c r="O380" s="13">
        <v>-0.10204081632653084</v>
      </c>
      <c r="P380" s="13">
        <v>-3.3306690738754696E-16</v>
      </c>
      <c r="Q380" s="13">
        <v>-0.16326530612244927</v>
      </c>
      <c r="R380" s="13">
        <v>0.48979591836734615</v>
      </c>
      <c r="S380" s="13">
        <v>3.3265306122448957</v>
      </c>
      <c r="T380" s="13">
        <v>6.9591836734693837</v>
      </c>
      <c r="U380" s="13">
        <v>0.22448979591836671</v>
      </c>
      <c r="V380" s="13" t="s">
        <v>661</v>
      </c>
      <c r="W380" s="151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45" t="s">
        <v>277</v>
      </c>
      <c r="C381" s="46"/>
      <c r="D381" s="44">
        <v>1.73</v>
      </c>
      <c r="E381" s="44">
        <v>0.54</v>
      </c>
      <c r="F381" s="44">
        <v>0.54</v>
      </c>
      <c r="G381" s="44">
        <v>0.69</v>
      </c>
      <c r="H381" s="44">
        <v>1.33</v>
      </c>
      <c r="I381" s="44" t="s">
        <v>278</v>
      </c>
      <c r="J381" s="44">
        <v>4.1100000000000003</v>
      </c>
      <c r="K381" s="44">
        <v>0.81</v>
      </c>
      <c r="L381" s="44">
        <v>0.65</v>
      </c>
      <c r="M381" s="44">
        <v>3.89</v>
      </c>
      <c r="N381" s="44">
        <v>0.54</v>
      </c>
      <c r="O381" s="44">
        <v>0.1</v>
      </c>
      <c r="P381" s="44">
        <v>0.1</v>
      </c>
      <c r="Q381" s="44">
        <v>0.22</v>
      </c>
      <c r="R381" s="44">
        <v>1.05</v>
      </c>
      <c r="S381" s="44">
        <v>6.56</v>
      </c>
      <c r="T381" s="44" t="s">
        <v>278</v>
      </c>
      <c r="U381" s="44" t="s">
        <v>278</v>
      </c>
      <c r="V381" s="44">
        <v>0.65</v>
      </c>
      <c r="W381" s="151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B382" s="3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BM382" s="55"/>
    </row>
    <row r="383" spans="1:65" ht="15">
      <c r="B383" s="8" t="s">
        <v>553</v>
      </c>
      <c r="BM383" s="27" t="s">
        <v>66</v>
      </c>
    </row>
    <row r="384" spans="1:65" ht="15">
      <c r="A384" s="24" t="s">
        <v>8</v>
      </c>
      <c r="B384" s="18" t="s">
        <v>110</v>
      </c>
      <c r="C384" s="15" t="s">
        <v>111</v>
      </c>
      <c r="D384" s="16" t="s">
        <v>234</v>
      </c>
      <c r="E384" s="17" t="s">
        <v>234</v>
      </c>
      <c r="F384" s="17" t="s">
        <v>234</v>
      </c>
      <c r="G384" s="17" t="s">
        <v>234</v>
      </c>
      <c r="H384" s="17" t="s">
        <v>234</v>
      </c>
      <c r="I384" s="17" t="s">
        <v>234</v>
      </c>
      <c r="J384" s="17" t="s">
        <v>234</v>
      </c>
      <c r="K384" s="17" t="s">
        <v>234</v>
      </c>
      <c r="L384" s="17" t="s">
        <v>234</v>
      </c>
      <c r="M384" s="17" t="s">
        <v>234</v>
      </c>
      <c r="N384" s="17" t="s">
        <v>234</v>
      </c>
      <c r="O384" s="17" t="s">
        <v>234</v>
      </c>
      <c r="P384" s="17" t="s">
        <v>234</v>
      </c>
      <c r="Q384" s="17" t="s">
        <v>234</v>
      </c>
      <c r="R384" s="17" t="s">
        <v>234</v>
      </c>
      <c r="S384" s="17" t="s">
        <v>234</v>
      </c>
      <c r="T384" s="17" t="s">
        <v>234</v>
      </c>
      <c r="U384" s="17" t="s">
        <v>234</v>
      </c>
      <c r="V384" s="17" t="s">
        <v>234</v>
      </c>
      <c r="W384" s="17" t="s">
        <v>234</v>
      </c>
      <c r="X384" s="17" t="s">
        <v>234</v>
      </c>
      <c r="Y384" s="17" t="s">
        <v>234</v>
      </c>
      <c r="Z384" s="17" t="s">
        <v>234</v>
      </c>
      <c r="AA384" s="151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9" t="s">
        <v>235</v>
      </c>
      <c r="C385" s="9" t="s">
        <v>235</v>
      </c>
      <c r="D385" s="149" t="s">
        <v>237</v>
      </c>
      <c r="E385" s="150" t="s">
        <v>238</v>
      </c>
      <c r="F385" s="150" t="s">
        <v>239</v>
      </c>
      <c r="G385" s="150" t="s">
        <v>240</v>
      </c>
      <c r="H385" s="150" t="s">
        <v>241</v>
      </c>
      <c r="I385" s="150" t="s">
        <v>242</v>
      </c>
      <c r="J385" s="150" t="s">
        <v>243</v>
      </c>
      <c r="K385" s="150" t="s">
        <v>244</v>
      </c>
      <c r="L385" s="150" t="s">
        <v>246</v>
      </c>
      <c r="M385" s="150" t="s">
        <v>247</v>
      </c>
      <c r="N385" s="150" t="s">
        <v>250</v>
      </c>
      <c r="O385" s="150" t="s">
        <v>251</v>
      </c>
      <c r="P385" s="150" t="s">
        <v>253</v>
      </c>
      <c r="Q385" s="150" t="s">
        <v>254</v>
      </c>
      <c r="R385" s="150" t="s">
        <v>255</v>
      </c>
      <c r="S385" s="150" t="s">
        <v>256</v>
      </c>
      <c r="T385" s="150" t="s">
        <v>279</v>
      </c>
      <c r="U385" s="150" t="s">
        <v>257</v>
      </c>
      <c r="V385" s="150" t="s">
        <v>258</v>
      </c>
      <c r="W385" s="150" t="s">
        <v>259</v>
      </c>
      <c r="X385" s="150" t="s">
        <v>261</v>
      </c>
      <c r="Y385" s="150" t="s">
        <v>263</v>
      </c>
      <c r="Z385" s="150" t="s">
        <v>265</v>
      </c>
      <c r="AA385" s="151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 t="s">
        <v>3</v>
      </c>
    </row>
    <row r="386" spans="1:65">
      <c r="A386" s="29"/>
      <c r="B386" s="19"/>
      <c r="C386" s="9"/>
      <c r="D386" s="10" t="s">
        <v>281</v>
      </c>
      <c r="E386" s="11" t="s">
        <v>281</v>
      </c>
      <c r="F386" s="11" t="s">
        <v>281</v>
      </c>
      <c r="G386" s="11" t="s">
        <v>281</v>
      </c>
      <c r="H386" s="11" t="s">
        <v>281</v>
      </c>
      <c r="I386" s="11" t="s">
        <v>281</v>
      </c>
      <c r="J386" s="11" t="s">
        <v>281</v>
      </c>
      <c r="K386" s="11" t="s">
        <v>307</v>
      </c>
      <c r="L386" s="11" t="s">
        <v>281</v>
      </c>
      <c r="M386" s="11" t="s">
        <v>307</v>
      </c>
      <c r="N386" s="11" t="s">
        <v>307</v>
      </c>
      <c r="O386" s="11" t="s">
        <v>281</v>
      </c>
      <c r="P386" s="11" t="s">
        <v>281</v>
      </c>
      <c r="Q386" s="11" t="s">
        <v>281</v>
      </c>
      <c r="R386" s="11" t="s">
        <v>281</v>
      </c>
      <c r="S386" s="11" t="s">
        <v>281</v>
      </c>
      <c r="T386" s="11" t="s">
        <v>281</v>
      </c>
      <c r="U386" s="11" t="s">
        <v>281</v>
      </c>
      <c r="V386" s="11" t="s">
        <v>307</v>
      </c>
      <c r="W386" s="11" t="s">
        <v>307</v>
      </c>
      <c r="X386" s="11" t="s">
        <v>307</v>
      </c>
      <c r="Y386" s="11" t="s">
        <v>281</v>
      </c>
      <c r="Z386" s="11" t="s">
        <v>307</v>
      </c>
      <c r="AA386" s="151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2</v>
      </c>
    </row>
    <row r="387" spans="1:65">
      <c r="A387" s="29"/>
      <c r="B387" s="19"/>
      <c r="C387" s="9"/>
      <c r="D387" s="25" t="s">
        <v>309</v>
      </c>
      <c r="E387" s="25" t="s">
        <v>116</v>
      </c>
      <c r="F387" s="25" t="s">
        <v>310</v>
      </c>
      <c r="G387" s="25" t="s">
        <v>310</v>
      </c>
      <c r="H387" s="25" t="s">
        <v>309</v>
      </c>
      <c r="I387" s="25" t="s">
        <v>309</v>
      </c>
      <c r="J387" s="25" t="s">
        <v>311</v>
      </c>
      <c r="K387" s="25" t="s">
        <v>312</v>
      </c>
      <c r="L387" s="25" t="s">
        <v>313</v>
      </c>
      <c r="M387" s="25" t="s">
        <v>312</v>
      </c>
      <c r="N387" s="25" t="s">
        <v>309</v>
      </c>
      <c r="O387" s="25" t="s">
        <v>311</v>
      </c>
      <c r="P387" s="25" t="s">
        <v>309</v>
      </c>
      <c r="Q387" s="25" t="s">
        <v>309</v>
      </c>
      <c r="R387" s="25" t="s">
        <v>309</v>
      </c>
      <c r="S387" s="25" t="s">
        <v>309</v>
      </c>
      <c r="T387" s="25" t="s">
        <v>309</v>
      </c>
      <c r="U387" s="25" t="s">
        <v>313</v>
      </c>
      <c r="V387" s="25" t="s">
        <v>311</v>
      </c>
      <c r="W387" s="25" t="s">
        <v>311</v>
      </c>
      <c r="X387" s="25" t="s">
        <v>310</v>
      </c>
      <c r="Y387" s="25" t="s">
        <v>309</v>
      </c>
      <c r="Z387" s="25" t="s">
        <v>311</v>
      </c>
      <c r="AA387" s="151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3</v>
      </c>
    </row>
    <row r="388" spans="1:65">
      <c r="A388" s="29"/>
      <c r="B388" s="18">
        <v>1</v>
      </c>
      <c r="C388" s="14">
        <v>1</v>
      </c>
      <c r="D388" s="21">
        <v>0.82</v>
      </c>
      <c r="E388" s="21">
        <v>0.93</v>
      </c>
      <c r="F388" s="21">
        <v>0.88692133112459881</v>
      </c>
      <c r="G388" s="145">
        <v>0.61</v>
      </c>
      <c r="H388" s="152">
        <v>0.6</v>
      </c>
      <c r="I388" s="145">
        <v>0.57999999999999996</v>
      </c>
      <c r="J388" s="21">
        <v>0.91</v>
      </c>
      <c r="K388" s="21">
        <v>0.9900000000000001</v>
      </c>
      <c r="L388" s="21">
        <v>0.87</v>
      </c>
      <c r="M388" s="21">
        <v>1.0203316517435403</v>
      </c>
      <c r="N388" s="145" t="s">
        <v>104</v>
      </c>
      <c r="O388" s="21">
        <v>1.0928</v>
      </c>
      <c r="P388" s="21">
        <v>0.84</v>
      </c>
      <c r="Q388" s="21">
        <v>0.86</v>
      </c>
      <c r="R388" s="21">
        <v>0.85</v>
      </c>
      <c r="S388" s="21">
        <v>0.88</v>
      </c>
      <c r="T388" s="21">
        <v>0.81</v>
      </c>
      <c r="U388" s="21">
        <v>0.78</v>
      </c>
      <c r="V388" s="21">
        <v>0.8</v>
      </c>
      <c r="W388" s="21">
        <v>0.84</v>
      </c>
      <c r="X388" s="145">
        <v>4.3899999999999997</v>
      </c>
      <c r="Y388" s="21">
        <v>1.01</v>
      </c>
      <c r="Z388" s="145">
        <v>1.73</v>
      </c>
      <c r="AA388" s="151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</v>
      </c>
    </row>
    <row r="389" spans="1:65">
      <c r="A389" s="29"/>
      <c r="B389" s="19">
        <v>1</v>
      </c>
      <c r="C389" s="9">
        <v>2</v>
      </c>
      <c r="D389" s="11">
        <v>0.79</v>
      </c>
      <c r="E389" s="11">
        <v>0.93</v>
      </c>
      <c r="F389" s="11">
        <v>0.85176270964848677</v>
      </c>
      <c r="G389" s="146">
        <v>0.57999999999999996</v>
      </c>
      <c r="H389" s="11">
        <v>0.94</v>
      </c>
      <c r="I389" s="146">
        <v>0.59</v>
      </c>
      <c r="J389" s="11">
        <v>0.88</v>
      </c>
      <c r="K389" s="11">
        <v>0.9900000000000001</v>
      </c>
      <c r="L389" s="11">
        <v>0.88</v>
      </c>
      <c r="M389" s="11">
        <v>1.042540673018816</v>
      </c>
      <c r="N389" s="146" t="s">
        <v>104</v>
      </c>
      <c r="O389" s="11">
        <v>1.0142</v>
      </c>
      <c r="P389" s="11">
        <v>0.8</v>
      </c>
      <c r="Q389" s="147">
        <v>0.8</v>
      </c>
      <c r="R389" s="11">
        <v>0.85</v>
      </c>
      <c r="S389" s="11">
        <v>0.9</v>
      </c>
      <c r="T389" s="11">
        <v>0.81</v>
      </c>
      <c r="U389" s="11">
        <v>0.74</v>
      </c>
      <c r="V389" s="11">
        <v>0.8</v>
      </c>
      <c r="W389" s="11">
        <v>0.85</v>
      </c>
      <c r="X389" s="146">
        <v>4.49</v>
      </c>
      <c r="Y389" s="11">
        <v>0.94</v>
      </c>
      <c r="Z389" s="146">
        <v>1.89</v>
      </c>
      <c r="AA389" s="151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18</v>
      </c>
    </row>
    <row r="390" spans="1:65">
      <c r="A390" s="29"/>
      <c r="B390" s="19">
        <v>1</v>
      </c>
      <c r="C390" s="9">
        <v>3</v>
      </c>
      <c r="D390" s="11">
        <v>0.82</v>
      </c>
      <c r="E390" s="11">
        <v>0.9</v>
      </c>
      <c r="F390" s="11">
        <v>0.87334283072065699</v>
      </c>
      <c r="G390" s="146">
        <v>0.62</v>
      </c>
      <c r="H390" s="11">
        <v>0.95</v>
      </c>
      <c r="I390" s="146">
        <v>0.64</v>
      </c>
      <c r="J390" s="11">
        <v>0.86</v>
      </c>
      <c r="K390" s="11">
        <v>0.98</v>
      </c>
      <c r="L390" s="11">
        <v>0.88</v>
      </c>
      <c r="M390" s="11">
        <v>1.05188887622037</v>
      </c>
      <c r="N390" s="146" t="s">
        <v>104</v>
      </c>
      <c r="O390" s="11">
        <v>1.0884</v>
      </c>
      <c r="P390" s="11">
        <v>0.78</v>
      </c>
      <c r="Q390" s="11">
        <v>0.87</v>
      </c>
      <c r="R390" s="147">
        <v>0.81</v>
      </c>
      <c r="S390" s="11">
        <v>0.88</v>
      </c>
      <c r="T390" s="11">
        <v>0.81</v>
      </c>
      <c r="U390" s="11">
        <v>0.76</v>
      </c>
      <c r="V390" s="11">
        <v>0.8</v>
      </c>
      <c r="W390" s="11">
        <v>0.83</v>
      </c>
      <c r="X390" s="146">
        <v>4.6100000000000003</v>
      </c>
      <c r="Y390" s="11">
        <v>0.97000000000000008</v>
      </c>
      <c r="Z390" s="146">
        <v>1.84</v>
      </c>
      <c r="AA390" s="151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16</v>
      </c>
    </row>
    <row r="391" spans="1:65">
      <c r="A391" s="29"/>
      <c r="B391" s="19">
        <v>1</v>
      </c>
      <c r="C391" s="9">
        <v>4</v>
      </c>
      <c r="D391" s="11">
        <v>0.91</v>
      </c>
      <c r="E391" s="11">
        <v>0.9</v>
      </c>
      <c r="F391" s="11">
        <v>0.86720520483579255</v>
      </c>
      <c r="G391" s="146">
        <v>0.62</v>
      </c>
      <c r="H391" s="11">
        <v>0.74</v>
      </c>
      <c r="I391" s="146">
        <v>0.62</v>
      </c>
      <c r="J391" s="11">
        <v>0.87</v>
      </c>
      <c r="K391" s="11">
        <v>0.9900000000000001</v>
      </c>
      <c r="L391" s="11">
        <v>0.85</v>
      </c>
      <c r="M391" s="11">
        <v>1.039664073903628</v>
      </c>
      <c r="N391" s="146" t="s">
        <v>104</v>
      </c>
      <c r="O391" s="11">
        <v>1.0946</v>
      </c>
      <c r="P391" s="11">
        <v>0.76</v>
      </c>
      <c r="Q391" s="11">
        <v>0.85</v>
      </c>
      <c r="R391" s="11">
        <v>0.84</v>
      </c>
      <c r="S391" s="11">
        <v>0.87</v>
      </c>
      <c r="T391" s="11">
        <v>0.83</v>
      </c>
      <c r="U391" s="11">
        <v>0.79</v>
      </c>
      <c r="V391" s="11">
        <v>0.8</v>
      </c>
      <c r="W391" s="11">
        <v>0.83</v>
      </c>
      <c r="X391" s="146">
        <v>4.3899999999999997</v>
      </c>
      <c r="Y391" s="11">
        <v>0.98</v>
      </c>
      <c r="Z391" s="146">
        <v>1.82</v>
      </c>
      <c r="AA391" s="151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0.88359700575923983</v>
      </c>
    </row>
    <row r="392" spans="1:65">
      <c r="A392" s="29"/>
      <c r="B392" s="19">
        <v>1</v>
      </c>
      <c r="C392" s="9">
        <v>5</v>
      </c>
      <c r="D392" s="11">
        <v>0.77</v>
      </c>
      <c r="E392" s="11">
        <v>0.92</v>
      </c>
      <c r="F392" s="11">
        <v>0.85501202289328948</v>
      </c>
      <c r="G392" s="146">
        <v>0.59</v>
      </c>
      <c r="H392" s="11">
        <v>0.88</v>
      </c>
      <c r="I392" s="146">
        <v>0.62</v>
      </c>
      <c r="J392" s="11">
        <v>0.92</v>
      </c>
      <c r="K392" s="11">
        <v>1.01</v>
      </c>
      <c r="L392" s="11">
        <v>0.9</v>
      </c>
      <c r="M392" s="11">
        <v>1.028354501874202</v>
      </c>
      <c r="N392" s="146" t="s">
        <v>104</v>
      </c>
      <c r="O392" s="11">
        <v>1.0495000000000001</v>
      </c>
      <c r="P392" s="11">
        <v>0.79</v>
      </c>
      <c r="Q392" s="11">
        <v>0.85</v>
      </c>
      <c r="R392" s="11">
        <v>0.84</v>
      </c>
      <c r="S392" s="11">
        <v>0.88</v>
      </c>
      <c r="T392" s="11">
        <v>0.84</v>
      </c>
      <c r="U392" s="11">
        <v>0.75</v>
      </c>
      <c r="V392" s="11">
        <v>0.8</v>
      </c>
      <c r="W392" s="11">
        <v>0.85</v>
      </c>
      <c r="X392" s="146">
        <v>4.4800000000000004</v>
      </c>
      <c r="Y392" s="11">
        <v>1</v>
      </c>
      <c r="Z392" s="146">
        <v>2.0299999999999998</v>
      </c>
      <c r="AA392" s="151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92</v>
      </c>
    </row>
    <row r="393" spans="1:65">
      <c r="A393" s="29"/>
      <c r="B393" s="19">
        <v>1</v>
      </c>
      <c r="C393" s="9">
        <v>6</v>
      </c>
      <c r="D393" s="11">
        <v>0.88</v>
      </c>
      <c r="E393" s="11">
        <v>0.94</v>
      </c>
      <c r="F393" s="11">
        <v>0.85972109427099841</v>
      </c>
      <c r="G393" s="146">
        <v>0.6</v>
      </c>
      <c r="H393" s="11">
        <v>0.85</v>
      </c>
      <c r="I393" s="146">
        <v>0.61</v>
      </c>
      <c r="J393" s="11">
        <v>0.88</v>
      </c>
      <c r="K393" s="11">
        <v>0.98</v>
      </c>
      <c r="L393" s="11">
        <v>0.86</v>
      </c>
      <c r="M393" s="11">
        <v>1.0203316517435403</v>
      </c>
      <c r="N393" s="146" t="s">
        <v>104</v>
      </c>
      <c r="O393" s="11">
        <v>1.0079</v>
      </c>
      <c r="P393" s="11">
        <v>0.76</v>
      </c>
      <c r="Q393" s="11">
        <v>0.85</v>
      </c>
      <c r="R393" s="11">
        <v>0.84</v>
      </c>
      <c r="S393" s="147">
        <v>0.94</v>
      </c>
      <c r="T393" s="11">
        <v>0.82</v>
      </c>
      <c r="U393" s="11">
        <v>0.72</v>
      </c>
      <c r="V393" s="11">
        <v>0.8</v>
      </c>
      <c r="W393" s="11">
        <v>0.86</v>
      </c>
      <c r="X393" s="146">
        <v>4.67</v>
      </c>
      <c r="Y393" s="11">
        <v>1</v>
      </c>
      <c r="Z393" s="146">
        <v>1.87</v>
      </c>
      <c r="AA393" s="151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29"/>
      <c r="B394" s="20" t="s">
        <v>273</v>
      </c>
      <c r="C394" s="12"/>
      <c r="D394" s="22">
        <v>0.83166666666666655</v>
      </c>
      <c r="E394" s="22">
        <v>0.91999999999999993</v>
      </c>
      <c r="F394" s="22">
        <v>0.86566086558230382</v>
      </c>
      <c r="G394" s="22">
        <v>0.60333333333333339</v>
      </c>
      <c r="H394" s="22">
        <v>0.82666666666666666</v>
      </c>
      <c r="I394" s="22">
        <v>0.61</v>
      </c>
      <c r="J394" s="22">
        <v>0.88666666666666671</v>
      </c>
      <c r="K394" s="22">
        <v>0.98999999999999988</v>
      </c>
      <c r="L394" s="22">
        <v>0.87333333333333341</v>
      </c>
      <c r="M394" s="22">
        <v>1.0338519047506829</v>
      </c>
      <c r="N394" s="22" t="s">
        <v>661</v>
      </c>
      <c r="O394" s="22">
        <v>1.0579000000000001</v>
      </c>
      <c r="P394" s="22">
        <v>0.78833333333333322</v>
      </c>
      <c r="Q394" s="22">
        <v>0.84666666666666668</v>
      </c>
      <c r="R394" s="22">
        <v>0.83833333333333326</v>
      </c>
      <c r="S394" s="22">
        <v>0.89166666666666661</v>
      </c>
      <c r="T394" s="22">
        <v>0.82000000000000017</v>
      </c>
      <c r="U394" s="22">
        <v>0.75666666666666671</v>
      </c>
      <c r="V394" s="22">
        <v>0.79999999999999993</v>
      </c>
      <c r="W394" s="22">
        <v>0.84333333333333338</v>
      </c>
      <c r="X394" s="22">
        <v>4.5049999999999999</v>
      </c>
      <c r="Y394" s="22">
        <v>0.98333333333333339</v>
      </c>
      <c r="Z394" s="22">
        <v>1.8633333333333333</v>
      </c>
      <c r="AA394" s="151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29"/>
      <c r="B395" s="3" t="s">
        <v>274</v>
      </c>
      <c r="C395" s="28"/>
      <c r="D395" s="11">
        <v>0.82</v>
      </c>
      <c r="E395" s="11">
        <v>0.92500000000000004</v>
      </c>
      <c r="F395" s="11">
        <v>0.86346314955339554</v>
      </c>
      <c r="G395" s="11">
        <v>0.60499999999999998</v>
      </c>
      <c r="H395" s="11">
        <v>0.86499999999999999</v>
      </c>
      <c r="I395" s="11">
        <v>0.61499999999999999</v>
      </c>
      <c r="J395" s="11">
        <v>0.88</v>
      </c>
      <c r="K395" s="11">
        <v>0.9900000000000001</v>
      </c>
      <c r="L395" s="11">
        <v>0.875</v>
      </c>
      <c r="M395" s="11">
        <v>1.0340092878889151</v>
      </c>
      <c r="N395" s="11" t="s">
        <v>661</v>
      </c>
      <c r="O395" s="11">
        <v>1.0689500000000001</v>
      </c>
      <c r="P395" s="11">
        <v>0.78500000000000003</v>
      </c>
      <c r="Q395" s="11">
        <v>0.85</v>
      </c>
      <c r="R395" s="11">
        <v>0.84</v>
      </c>
      <c r="S395" s="11">
        <v>0.88</v>
      </c>
      <c r="T395" s="11">
        <v>0.81499999999999995</v>
      </c>
      <c r="U395" s="11">
        <v>0.755</v>
      </c>
      <c r="V395" s="11">
        <v>0.8</v>
      </c>
      <c r="W395" s="11">
        <v>0.84499999999999997</v>
      </c>
      <c r="X395" s="11">
        <v>4.4850000000000003</v>
      </c>
      <c r="Y395" s="11">
        <v>0.99</v>
      </c>
      <c r="Z395" s="11">
        <v>1.855</v>
      </c>
      <c r="AA395" s="151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3" t="s">
        <v>275</v>
      </c>
      <c r="C396" s="28"/>
      <c r="D396" s="23">
        <v>5.3447793842839451E-2</v>
      </c>
      <c r="E396" s="23">
        <v>1.6733200530681499E-2</v>
      </c>
      <c r="F396" s="23">
        <v>1.3078550679632109E-2</v>
      </c>
      <c r="G396" s="23">
        <v>1.6329931618554536E-2</v>
      </c>
      <c r="H396" s="23">
        <v>0.13441230102437254</v>
      </c>
      <c r="I396" s="23">
        <v>2.1908902300206666E-2</v>
      </c>
      <c r="J396" s="23">
        <v>2.3380903889000264E-2</v>
      </c>
      <c r="K396" s="23">
        <v>1.0954451150103333E-2</v>
      </c>
      <c r="L396" s="23">
        <v>1.7511900715418277E-2</v>
      </c>
      <c r="M396" s="23">
        <v>1.2887391242751227E-2</v>
      </c>
      <c r="N396" s="23" t="s">
        <v>661</v>
      </c>
      <c r="O396" s="23">
        <v>3.993845264904488E-2</v>
      </c>
      <c r="P396" s="23">
        <v>2.9944392908634262E-2</v>
      </c>
      <c r="Q396" s="23">
        <v>2.4221202832779912E-2</v>
      </c>
      <c r="R396" s="23">
        <v>1.4719601443879717E-2</v>
      </c>
      <c r="S396" s="23">
        <v>2.5625508125043408E-2</v>
      </c>
      <c r="T396" s="23">
        <v>1.2649110640673476E-2</v>
      </c>
      <c r="U396" s="23">
        <v>2.5819888974716137E-2</v>
      </c>
      <c r="V396" s="23">
        <v>1.2161883888976234E-16</v>
      </c>
      <c r="W396" s="23">
        <v>1.2110601416389978E-2</v>
      </c>
      <c r="X396" s="23">
        <v>0.11449890829173889</v>
      </c>
      <c r="Y396" s="23">
        <v>2.5819888974716123E-2</v>
      </c>
      <c r="Z396" s="23">
        <v>9.8725207858310682E-2</v>
      </c>
      <c r="AA396" s="205"/>
      <c r="AB396" s="206"/>
      <c r="AC396" s="206"/>
      <c r="AD396" s="206"/>
      <c r="AE396" s="206"/>
      <c r="AF396" s="206"/>
      <c r="AG396" s="206"/>
      <c r="AH396" s="206"/>
      <c r="AI396" s="206"/>
      <c r="AJ396" s="206"/>
      <c r="AK396" s="206"/>
      <c r="AL396" s="206"/>
      <c r="AM396" s="206"/>
      <c r="AN396" s="206"/>
      <c r="AO396" s="206"/>
      <c r="AP396" s="206"/>
      <c r="AQ396" s="206"/>
      <c r="AR396" s="206"/>
      <c r="AS396" s="206"/>
      <c r="AT396" s="206"/>
      <c r="AU396" s="206"/>
      <c r="AV396" s="206"/>
      <c r="AW396" s="206"/>
      <c r="AX396" s="206"/>
      <c r="AY396" s="206"/>
      <c r="AZ396" s="206"/>
      <c r="BA396" s="206"/>
      <c r="BB396" s="206"/>
      <c r="BC396" s="206"/>
      <c r="BD396" s="206"/>
      <c r="BE396" s="206"/>
      <c r="BF396" s="206"/>
      <c r="BG396" s="206"/>
      <c r="BH396" s="206"/>
      <c r="BI396" s="206"/>
      <c r="BJ396" s="206"/>
      <c r="BK396" s="206"/>
      <c r="BL396" s="206"/>
      <c r="BM396" s="56"/>
    </row>
    <row r="397" spans="1:65">
      <c r="A397" s="29"/>
      <c r="B397" s="3" t="s">
        <v>86</v>
      </c>
      <c r="C397" s="28"/>
      <c r="D397" s="13">
        <v>6.4265884380167684E-2</v>
      </c>
      <c r="E397" s="13">
        <v>1.8188261446392934E-2</v>
      </c>
      <c r="F397" s="13">
        <v>1.5108169029721084E-2</v>
      </c>
      <c r="G397" s="13">
        <v>2.7066185003129063E-2</v>
      </c>
      <c r="H397" s="13">
        <v>0.16259552543270872</v>
      </c>
      <c r="I397" s="13">
        <v>3.5916233279027321E-2</v>
      </c>
      <c r="J397" s="13">
        <v>2.6369440476316085E-2</v>
      </c>
      <c r="K397" s="13">
        <v>1.106510217182155E-2</v>
      </c>
      <c r="L397" s="13">
        <v>2.0051794712311003E-2</v>
      </c>
      <c r="M397" s="13">
        <v>1.2465413260382847E-2</v>
      </c>
      <c r="N397" s="13" t="s">
        <v>661</v>
      </c>
      <c r="O397" s="13">
        <v>3.7752578361891366E-2</v>
      </c>
      <c r="P397" s="13">
        <v>3.7984430750910271E-2</v>
      </c>
      <c r="Q397" s="13">
        <v>2.8607719881236116E-2</v>
      </c>
      <c r="R397" s="13">
        <v>1.75581726964768E-2</v>
      </c>
      <c r="S397" s="13">
        <v>2.8738887616871114E-2</v>
      </c>
      <c r="T397" s="13">
        <v>1.5425744683748138E-2</v>
      </c>
      <c r="U397" s="13">
        <v>3.4123201288171104E-2</v>
      </c>
      <c r="V397" s="13">
        <v>1.5202354861220294E-16</v>
      </c>
      <c r="W397" s="13">
        <v>1.4360396936430804E-2</v>
      </c>
      <c r="X397" s="13">
        <v>2.541596188495869E-2</v>
      </c>
      <c r="Y397" s="13">
        <v>2.6257514211575718E-2</v>
      </c>
      <c r="Z397" s="13">
        <v>5.2983116918592497E-2</v>
      </c>
      <c r="AA397" s="151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276</v>
      </c>
      <c r="C398" s="28"/>
      <c r="D398" s="13">
        <v>-5.8771519996213217E-2</v>
      </c>
      <c r="E398" s="13">
        <v>4.1198639202585818E-2</v>
      </c>
      <c r="F398" s="13">
        <v>-2.0299005157361494E-2</v>
      </c>
      <c r="G398" s="13">
        <v>-0.3171849503780142</v>
      </c>
      <c r="H398" s="13">
        <v>-6.4430208252748922E-2</v>
      </c>
      <c r="I398" s="13">
        <v>-0.30964003270263329</v>
      </c>
      <c r="J398" s="13">
        <v>3.4740508256807523E-3</v>
      </c>
      <c r="K398" s="13">
        <v>0.12042027479408701</v>
      </c>
      <c r="L398" s="13">
        <v>-1.1615784525081385E-2</v>
      </c>
      <c r="M398" s="13">
        <v>0.17004912648197013</v>
      </c>
      <c r="N398" s="13" t="s">
        <v>661</v>
      </c>
      <c r="O398" s="13">
        <v>0.19726526131784317</v>
      </c>
      <c r="P398" s="13">
        <v>-0.10781348488619003</v>
      </c>
      <c r="Q398" s="13">
        <v>-4.179545522660566E-2</v>
      </c>
      <c r="R398" s="13">
        <v>-5.1226602320832093E-2</v>
      </c>
      <c r="S398" s="13">
        <v>9.1327390822164567E-3</v>
      </c>
      <c r="T398" s="13">
        <v>-7.1975125928129713E-2</v>
      </c>
      <c r="U398" s="13">
        <v>-0.14365184384424989</v>
      </c>
      <c r="V398" s="13">
        <v>-9.4609878954273197E-2</v>
      </c>
      <c r="W398" s="13">
        <v>-4.5567914064296167E-2</v>
      </c>
      <c r="X398" s="13">
        <v>4.0984781191387496</v>
      </c>
      <c r="Y398" s="13">
        <v>0.112875357118706</v>
      </c>
      <c r="Z398" s="13">
        <v>1.1088044902690055</v>
      </c>
      <c r="AA398" s="151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45" t="s">
        <v>277</v>
      </c>
      <c r="C399" s="46"/>
      <c r="D399" s="44">
        <v>0.17</v>
      </c>
      <c r="E399" s="44">
        <v>0.85</v>
      </c>
      <c r="F399" s="44">
        <v>0.22</v>
      </c>
      <c r="G399" s="44">
        <v>2.81</v>
      </c>
      <c r="H399" s="44">
        <v>0.23</v>
      </c>
      <c r="I399" s="44">
        <v>2.74</v>
      </c>
      <c r="J399" s="44">
        <v>0.46</v>
      </c>
      <c r="K399" s="44">
        <v>1.66</v>
      </c>
      <c r="L399" s="44">
        <v>0.31</v>
      </c>
      <c r="M399" s="44">
        <v>2.16</v>
      </c>
      <c r="N399" s="44">
        <v>9.2100000000000009</v>
      </c>
      <c r="O399" s="44">
        <v>2.44</v>
      </c>
      <c r="P399" s="44">
        <v>0.67</v>
      </c>
      <c r="Q399" s="44">
        <v>0</v>
      </c>
      <c r="R399" s="44">
        <v>0.1</v>
      </c>
      <c r="S399" s="44">
        <v>0.52</v>
      </c>
      <c r="T399" s="44">
        <v>0.31</v>
      </c>
      <c r="U399" s="44">
        <v>1.04</v>
      </c>
      <c r="V399" s="44">
        <v>0.54</v>
      </c>
      <c r="W399" s="44">
        <v>0.04</v>
      </c>
      <c r="X399" s="44">
        <v>42.29</v>
      </c>
      <c r="Y399" s="44">
        <v>1.58</v>
      </c>
      <c r="Z399" s="44">
        <v>11.75</v>
      </c>
      <c r="AA399" s="151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B400" s="3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BM400" s="55"/>
    </row>
    <row r="401" spans="1:65" ht="15">
      <c r="B401" s="8" t="s">
        <v>554</v>
      </c>
      <c r="BM401" s="27" t="s">
        <v>66</v>
      </c>
    </row>
    <row r="402" spans="1:65" ht="15">
      <c r="A402" s="24" t="s">
        <v>53</v>
      </c>
      <c r="B402" s="18" t="s">
        <v>110</v>
      </c>
      <c r="C402" s="15" t="s">
        <v>111</v>
      </c>
      <c r="D402" s="16" t="s">
        <v>234</v>
      </c>
      <c r="E402" s="17" t="s">
        <v>234</v>
      </c>
      <c r="F402" s="17" t="s">
        <v>234</v>
      </c>
      <c r="G402" s="17" t="s">
        <v>234</v>
      </c>
      <c r="H402" s="17" t="s">
        <v>234</v>
      </c>
      <c r="I402" s="17" t="s">
        <v>234</v>
      </c>
      <c r="J402" s="17" t="s">
        <v>234</v>
      </c>
      <c r="K402" s="17" t="s">
        <v>234</v>
      </c>
      <c r="L402" s="17" t="s">
        <v>234</v>
      </c>
      <c r="M402" s="17" t="s">
        <v>234</v>
      </c>
      <c r="N402" s="17" t="s">
        <v>234</v>
      </c>
      <c r="O402" s="17" t="s">
        <v>234</v>
      </c>
      <c r="P402" s="17" t="s">
        <v>234</v>
      </c>
      <c r="Q402" s="17" t="s">
        <v>234</v>
      </c>
      <c r="R402" s="17" t="s">
        <v>234</v>
      </c>
      <c r="S402" s="17" t="s">
        <v>234</v>
      </c>
      <c r="T402" s="17" t="s">
        <v>234</v>
      </c>
      <c r="U402" s="17" t="s">
        <v>234</v>
      </c>
      <c r="V402" s="17" t="s">
        <v>234</v>
      </c>
      <c r="W402" s="17" t="s">
        <v>234</v>
      </c>
      <c r="X402" s="17" t="s">
        <v>234</v>
      </c>
      <c r="Y402" s="17" t="s">
        <v>234</v>
      </c>
      <c r="Z402" s="17" t="s">
        <v>234</v>
      </c>
      <c r="AA402" s="17" t="s">
        <v>234</v>
      </c>
      <c r="AB402" s="17" t="s">
        <v>234</v>
      </c>
      <c r="AC402" s="151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1</v>
      </c>
    </row>
    <row r="403" spans="1:65">
      <c r="A403" s="29"/>
      <c r="B403" s="19" t="s">
        <v>235</v>
      </c>
      <c r="C403" s="9" t="s">
        <v>235</v>
      </c>
      <c r="D403" s="149" t="s">
        <v>237</v>
      </c>
      <c r="E403" s="150" t="s">
        <v>238</v>
      </c>
      <c r="F403" s="150" t="s">
        <v>239</v>
      </c>
      <c r="G403" s="150" t="s">
        <v>240</v>
      </c>
      <c r="H403" s="150" t="s">
        <v>241</v>
      </c>
      <c r="I403" s="150" t="s">
        <v>242</v>
      </c>
      <c r="J403" s="150" t="s">
        <v>243</v>
      </c>
      <c r="K403" s="150" t="s">
        <v>245</v>
      </c>
      <c r="L403" s="150" t="s">
        <v>246</v>
      </c>
      <c r="M403" s="150" t="s">
        <v>247</v>
      </c>
      <c r="N403" s="150" t="s">
        <v>249</v>
      </c>
      <c r="O403" s="150" t="s">
        <v>250</v>
      </c>
      <c r="P403" s="150" t="s">
        <v>253</v>
      </c>
      <c r="Q403" s="150" t="s">
        <v>254</v>
      </c>
      <c r="R403" s="150" t="s">
        <v>255</v>
      </c>
      <c r="S403" s="150" t="s">
        <v>256</v>
      </c>
      <c r="T403" s="150" t="s">
        <v>279</v>
      </c>
      <c r="U403" s="150" t="s">
        <v>257</v>
      </c>
      <c r="V403" s="150" t="s">
        <v>258</v>
      </c>
      <c r="W403" s="150" t="s">
        <v>259</v>
      </c>
      <c r="X403" s="150" t="s">
        <v>260</v>
      </c>
      <c r="Y403" s="150" t="s">
        <v>262</v>
      </c>
      <c r="Z403" s="150" t="s">
        <v>263</v>
      </c>
      <c r="AA403" s="150" t="s">
        <v>264</v>
      </c>
      <c r="AB403" s="150" t="s">
        <v>265</v>
      </c>
      <c r="AC403" s="151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 t="s">
        <v>3</v>
      </c>
    </row>
    <row r="404" spans="1:65">
      <c r="A404" s="29"/>
      <c r="B404" s="19"/>
      <c r="C404" s="9"/>
      <c r="D404" s="10" t="s">
        <v>281</v>
      </c>
      <c r="E404" s="11" t="s">
        <v>281</v>
      </c>
      <c r="F404" s="11" t="s">
        <v>281</v>
      </c>
      <c r="G404" s="11" t="s">
        <v>307</v>
      </c>
      <c r="H404" s="11" t="s">
        <v>281</v>
      </c>
      <c r="I404" s="11" t="s">
        <v>281</v>
      </c>
      <c r="J404" s="11" t="s">
        <v>281</v>
      </c>
      <c r="K404" s="11" t="s">
        <v>308</v>
      </c>
      <c r="L404" s="11" t="s">
        <v>281</v>
      </c>
      <c r="M404" s="11" t="s">
        <v>307</v>
      </c>
      <c r="N404" s="11" t="s">
        <v>281</v>
      </c>
      <c r="O404" s="11" t="s">
        <v>307</v>
      </c>
      <c r="P404" s="11" t="s">
        <v>281</v>
      </c>
      <c r="Q404" s="11" t="s">
        <v>281</v>
      </c>
      <c r="R404" s="11" t="s">
        <v>281</v>
      </c>
      <c r="S404" s="11" t="s">
        <v>281</v>
      </c>
      <c r="T404" s="11" t="s">
        <v>281</v>
      </c>
      <c r="U404" s="11" t="s">
        <v>281</v>
      </c>
      <c r="V404" s="11" t="s">
        <v>307</v>
      </c>
      <c r="W404" s="11" t="s">
        <v>307</v>
      </c>
      <c r="X404" s="11" t="s">
        <v>281</v>
      </c>
      <c r="Y404" s="11" t="s">
        <v>307</v>
      </c>
      <c r="Z404" s="11" t="s">
        <v>281</v>
      </c>
      <c r="AA404" s="11" t="s">
        <v>281</v>
      </c>
      <c r="AB404" s="11" t="s">
        <v>307</v>
      </c>
      <c r="AC404" s="151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2</v>
      </c>
    </row>
    <row r="405" spans="1:65">
      <c r="A405" s="29"/>
      <c r="B405" s="19"/>
      <c r="C405" s="9"/>
      <c r="D405" s="25" t="s">
        <v>309</v>
      </c>
      <c r="E405" s="25" t="s">
        <v>116</v>
      </c>
      <c r="F405" s="25" t="s">
        <v>310</v>
      </c>
      <c r="G405" s="25" t="s">
        <v>310</v>
      </c>
      <c r="H405" s="25" t="s">
        <v>309</v>
      </c>
      <c r="I405" s="25" t="s">
        <v>309</v>
      </c>
      <c r="J405" s="25" t="s">
        <v>311</v>
      </c>
      <c r="K405" s="25" t="s">
        <v>311</v>
      </c>
      <c r="L405" s="25" t="s">
        <v>313</v>
      </c>
      <c r="M405" s="25" t="s">
        <v>312</v>
      </c>
      <c r="N405" s="25" t="s">
        <v>309</v>
      </c>
      <c r="O405" s="25" t="s">
        <v>309</v>
      </c>
      <c r="P405" s="25" t="s">
        <v>309</v>
      </c>
      <c r="Q405" s="25" t="s">
        <v>309</v>
      </c>
      <c r="R405" s="25" t="s">
        <v>309</v>
      </c>
      <c r="S405" s="25" t="s">
        <v>309</v>
      </c>
      <c r="T405" s="25" t="s">
        <v>309</v>
      </c>
      <c r="U405" s="25" t="s">
        <v>313</v>
      </c>
      <c r="V405" s="25" t="s">
        <v>311</v>
      </c>
      <c r="W405" s="25" t="s">
        <v>311</v>
      </c>
      <c r="X405" s="25" t="s">
        <v>271</v>
      </c>
      <c r="Y405" s="25" t="s">
        <v>309</v>
      </c>
      <c r="Z405" s="25" t="s">
        <v>309</v>
      </c>
      <c r="AA405" s="25" t="s">
        <v>270</v>
      </c>
      <c r="AB405" s="25" t="s">
        <v>311</v>
      </c>
      <c r="AC405" s="151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3</v>
      </c>
    </row>
    <row r="406" spans="1:65">
      <c r="A406" s="29"/>
      <c r="B406" s="18">
        <v>1</v>
      </c>
      <c r="C406" s="14">
        <v>1</v>
      </c>
      <c r="D406" s="145">
        <v>0.32</v>
      </c>
      <c r="E406" s="145">
        <v>0.2</v>
      </c>
      <c r="F406" s="145" t="s">
        <v>101</v>
      </c>
      <c r="G406" s="145" t="s">
        <v>102</v>
      </c>
      <c r="H406" s="145">
        <v>0.12</v>
      </c>
      <c r="I406" s="21">
        <v>0.18</v>
      </c>
      <c r="J406" s="21">
        <v>0.16</v>
      </c>
      <c r="K406" s="145" t="s">
        <v>103</v>
      </c>
      <c r="L406" s="21">
        <v>0.18</v>
      </c>
      <c r="M406" s="21">
        <v>0.14620842079366334</v>
      </c>
      <c r="N406" s="21">
        <v>0.16600000000000001</v>
      </c>
      <c r="O406" s="21">
        <v>0.15</v>
      </c>
      <c r="P406" s="21">
        <v>0.16</v>
      </c>
      <c r="Q406" s="21">
        <v>0.13</v>
      </c>
      <c r="R406" s="21">
        <v>0.16</v>
      </c>
      <c r="S406" s="21">
        <v>0.16</v>
      </c>
      <c r="T406" s="21">
        <v>0.14000000000000001</v>
      </c>
      <c r="U406" s="21">
        <v>0.16</v>
      </c>
      <c r="V406" s="152">
        <v>0.24400000000000002</v>
      </c>
      <c r="W406" s="21">
        <v>0.16</v>
      </c>
      <c r="X406" s="21">
        <v>0.16799999999999998</v>
      </c>
      <c r="Y406" s="21">
        <v>0.15</v>
      </c>
      <c r="Z406" s="21">
        <v>0.16</v>
      </c>
      <c r="AA406" s="145" t="s">
        <v>317</v>
      </c>
      <c r="AB406" s="21">
        <v>0.15</v>
      </c>
      <c r="AC406" s="151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</v>
      </c>
    </row>
    <row r="407" spans="1:65">
      <c r="A407" s="29"/>
      <c r="B407" s="19">
        <v>1</v>
      </c>
      <c r="C407" s="9">
        <v>2</v>
      </c>
      <c r="D407" s="146">
        <v>0.35</v>
      </c>
      <c r="E407" s="146">
        <v>0.2</v>
      </c>
      <c r="F407" s="146" t="s">
        <v>101</v>
      </c>
      <c r="G407" s="146" t="s">
        <v>102</v>
      </c>
      <c r="H407" s="146">
        <v>0.13</v>
      </c>
      <c r="I407" s="11">
        <v>0.19</v>
      </c>
      <c r="J407" s="11">
        <v>0.17</v>
      </c>
      <c r="K407" s="146" t="s">
        <v>103</v>
      </c>
      <c r="L407" s="11">
        <v>0.18</v>
      </c>
      <c r="M407" s="11">
        <v>0.1447620704794006</v>
      </c>
      <c r="N407" s="11">
        <v>0.156</v>
      </c>
      <c r="O407" s="11">
        <v>0.14000000000000001</v>
      </c>
      <c r="P407" s="11">
        <v>0.14000000000000001</v>
      </c>
      <c r="Q407" s="11">
        <v>0.14000000000000001</v>
      </c>
      <c r="R407" s="11">
        <v>0.16</v>
      </c>
      <c r="S407" s="11">
        <v>0.15</v>
      </c>
      <c r="T407" s="147">
        <v>0.18</v>
      </c>
      <c r="U407" s="11">
        <v>0.17</v>
      </c>
      <c r="V407" s="146">
        <v>0.33600000000000002</v>
      </c>
      <c r="W407" s="11">
        <v>0.14000000000000001</v>
      </c>
      <c r="X407" s="11">
        <v>0.14700000000000002</v>
      </c>
      <c r="Y407" s="11">
        <v>0.14000000000000001</v>
      </c>
      <c r="Z407" s="11">
        <v>0.18</v>
      </c>
      <c r="AA407" s="146" t="s">
        <v>317</v>
      </c>
      <c r="AB407" s="11">
        <v>0.16</v>
      </c>
      <c r="AC407" s="151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9">
        <v>1</v>
      </c>
      <c r="C408" s="9">
        <v>3</v>
      </c>
      <c r="D408" s="146">
        <v>0.35</v>
      </c>
      <c r="E408" s="146">
        <v>0.2</v>
      </c>
      <c r="F408" s="146" t="s">
        <v>101</v>
      </c>
      <c r="G408" s="146" t="s">
        <v>102</v>
      </c>
      <c r="H408" s="146">
        <v>0.12</v>
      </c>
      <c r="I408" s="11">
        <v>0.17</v>
      </c>
      <c r="J408" s="11">
        <v>0.16</v>
      </c>
      <c r="K408" s="146" t="s">
        <v>103</v>
      </c>
      <c r="L408" s="11">
        <v>0.18</v>
      </c>
      <c r="M408" s="11">
        <v>0.164710353931249</v>
      </c>
      <c r="N408" s="11">
        <v>0.12</v>
      </c>
      <c r="O408" s="11">
        <v>0.15</v>
      </c>
      <c r="P408" s="11">
        <v>0.15</v>
      </c>
      <c r="Q408" s="11">
        <v>0.15</v>
      </c>
      <c r="R408" s="11">
        <v>0.14000000000000001</v>
      </c>
      <c r="S408" s="11">
        <v>0.16</v>
      </c>
      <c r="T408" s="11">
        <v>0.15</v>
      </c>
      <c r="U408" s="11">
        <v>0.16</v>
      </c>
      <c r="V408" s="146">
        <v>0.318</v>
      </c>
      <c r="W408" s="11">
        <v>0.16</v>
      </c>
      <c r="X408" s="11">
        <v>0.16</v>
      </c>
      <c r="Y408" s="11">
        <v>0.15</v>
      </c>
      <c r="Z408" s="11">
        <v>0.17</v>
      </c>
      <c r="AA408" s="146" t="s">
        <v>317</v>
      </c>
      <c r="AB408" s="11">
        <v>0.16</v>
      </c>
      <c r="AC408" s="151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16</v>
      </c>
    </row>
    <row r="409" spans="1:65">
      <c r="A409" s="29"/>
      <c r="B409" s="19">
        <v>1</v>
      </c>
      <c r="C409" s="9">
        <v>4</v>
      </c>
      <c r="D409" s="146">
        <v>0.38</v>
      </c>
      <c r="E409" s="146">
        <v>0.2</v>
      </c>
      <c r="F409" s="146" t="s">
        <v>101</v>
      </c>
      <c r="G409" s="146" t="s">
        <v>102</v>
      </c>
      <c r="H409" s="146">
        <v>0.12</v>
      </c>
      <c r="I409" s="11">
        <v>0.19</v>
      </c>
      <c r="J409" s="11">
        <v>0.16</v>
      </c>
      <c r="K409" s="146" t="s">
        <v>103</v>
      </c>
      <c r="L409" s="11">
        <v>0.2</v>
      </c>
      <c r="M409" s="11">
        <v>0.15395954066695078</v>
      </c>
      <c r="N409" s="11">
        <v>0.152</v>
      </c>
      <c r="O409" s="11">
        <v>0.15</v>
      </c>
      <c r="P409" s="11">
        <v>0.13</v>
      </c>
      <c r="Q409" s="11">
        <v>0.15</v>
      </c>
      <c r="R409" s="11">
        <v>0.15</v>
      </c>
      <c r="S409" s="11">
        <v>0.15</v>
      </c>
      <c r="T409" s="11">
        <v>0.14000000000000001</v>
      </c>
      <c r="U409" s="11">
        <v>0.18</v>
      </c>
      <c r="V409" s="146">
        <v>0.35199999999999998</v>
      </c>
      <c r="W409" s="11">
        <v>0.15</v>
      </c>
      <c r="X409" s="11">
        <v>0.153</v>
      </c>
      <c r="Y409" s="11">
        <v>0.15</v>
      </c>
      <c r="Z409" s="11">
        <v>0.17</v>
      </c>
      <c r="AA409" s="146" t="s">
        <v>317</v>
      </c>
      <c r="AB409" s="11">
        <v>0.16</v>
      </c>
      <c r="AC409" s="151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0.15803056063260351</v>
      </c>
    </row>
    <row r="410" spans="1:65">
      <c r="A410" s="29"/>
      <c r="B410" s="19">
        <v>1</v>
      </c>
      <c r="C410" s="9">
        <v>5</v>
      </c>
      <c r="D410" s="146">
        <v>0.34</v>
      </c>
      <c r="E410" s="146">
        <v>0.2</v>
      </c>
      <c r="F410" s="146" t="s">
        <v>101</v>
      </c>
      <c r="G410" s="146" t="s">
        <v>102</v>
      </c>
      <c r="H410" s="146">
        <v>0.13</v>
      </c>
      <c r="I410" s="11">
        <v>0.18</v>
      </c>
      <c r="J410" s="11">
        <v>0.17</v>
      </c>
      <c r="K410" s="146" t="s">
        <v>103</v>
      </c>
      <c r="L410" s="11">
        <v>0.19</v>
      </c>
      <c r="M410" s="11">
        <v>0.15381770694153465</v>
      </c>
      <c r="N410" s="11">
        <v>0.151</v>
      </c>
      <c r="O410" s="11">
        <v>0.16</v>
      </c>
      <c r="P410" s="11">
        <v>0.16</v>
      </c>
      <c r="Q410" s="11">
        <v>0.17</v>
      </c>
      <c r="R410" s="11">
        <v>0.16</v>
      </c>
      <c r="S410" s="11">
        <v>0.16</v>
      </c>
      <c r="T410" s="11">
        <v>0.15</v>
      </c>
      <c r="U410" s="11">
        <v>0.16</v>
      </c>
      <c r="V410" s="146">
        <v>0.33200000000000002</v>
      </c>
      <c r="W410" s="11">
        <v>0.15</v>
      </c>
      <c r="X410" s="11">
        <v>0.16600000000000001</v>
      </c>
      <c r="Y410" s="11">
        <v>0.14000000000000001</v>
      </c>
      <c r="Z410" s="11">
        <v>0.16</v>
      </c>
      <c r="AA410" s="146" t="s">
        <v>317</v>
      </c>
      <c r="AB410" s="11">
        <v>0.17</v>
      </c>
      <c r="AC410" s="151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93</v>
      </c>
    </row>
    <row r="411" spans="1:65">
      <c r="A411" s="29"/>
      <c r="B411" s="19">
        <v>1</v>
      </c>
      <c r="C411" s="9">
        <v>6</v>
      </c>
      <c r="D411" s="146">
        <v>0.4</v>
      </c>
      <c r="E411" s="146">
        <v>0.2</v>
      </c>
      <c r="F411" s="146" t="s">
        <v>101</v>
      </c>
      <c r="G411" s="146" t="s">
        <v>102</v>
      </c>
      <c r="H411" s="146">
        <v>0.14000000000000001</v>
      </c>
      <c r="I411" s="11">
        <v>0.18</v>
      </c>
      <c r="J411" s="11">
        <v>0.16</v>
      </c>
      <c r="K411" s="146" t="s">
        <v>103</v>
      </c>
      <c r="L411" s="11">
        <v>0.16</v>
      </c>
      <c r="M411" s="11">
        <v>0.16765909171275908</v>
      </c>
      <c r="N411" s="147">
        <v>0.20300000000000001</v>
      </c>
      <c r="O411" s="11">
        <v>0.15</v>
      </c>
      <c r="P411" s="11">
        <v>0.16</v>
      </c>
      <c r="Q411" s="11">
        <v>0.17</v>
      </c>
      <c r="R411" s="11">
        <v>0.15</v>
      </c>
      <c r="S411" s="11">
        <v>0.18</v>
      </c>
      <c r="T411" s="11">
        <v>0.15</v>
      </c>
      <c r="U411" s="11">
        <v>0.15</v>
      </c>
      <c r="V411" s="146">
        <v>0.32900000000000001</v>
      </c>
      <c r="W411" s="11">
        <v>0.14000000000000001</v>
      </c>
      <c r="X411" s="11">
        <v>0.16400000000000001</v>
      </c>
      <c r="Y411" s="11">
        <v>0.14000000000000001</v>
      </c>
      <c r="Z411" s="11">
        <v>0.17</v>
      </c>
      <c r="AA411" s="146" t="s">
        <v>317</v>
      </c>
      <c r="AB411" s="11">
        <v>0.15</v>
      </c>
      <c r="AC411" s="151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29"/>
      <c r="B412" s="20" t="s">
        <v>273</v>
      </c>
      <c r="C412" s="12"/>
      <c r="D412" s="22">
        <v>0.35666666666666669</v>
      </c>
      <c r="E412" s="22">
        <v>0.19999999999999998</v>
      </c>
      <c r="F412" s="22" t="s">
        <v>661</v>
      </c>
      <c r="G412" s="22" t="s">
        <v>661</v>
      </c>
      <c r="H412" s="22">
        <v>0.12666666666666668</v>
      </c>
      <c r="I412" s="22">
        <v>0.18166666666666664</v>
      </c>
      <c r="J412" s="22">
        <v>0.16333333333333336</v>
      </c>
      <c r="K412" s="22" t="s">
        <v>661</v>
      </c>
      <c r="L412" s="22">
        <v>0.18166666666666664</v>
      </c>
      <c r="M412" s="22">
        <v>0.15518619742092624</v>
      </c>
      <c r="N412" s="22">
        <v>0.158</v>
      </c>
      <c r="O412" s="22">
        <v>0.15000000000000002</v>
      </c>
      <c r="P412" s="22">
        <v>0.15000000000000002</v>
      </c>
      <c r="Q412" s="22">
        <v>0.1516666666666667</v>
      </c>
      <c r="R412" s="22">
        <v>0.15333333333333335</v>
      </c>
      <c r="S412" s="22">
        <v>0.16</v>
      </c>
      <c r="T412" s="22">
        <v>0.15166666666666667</v>
      </c>
      <c r="U412" s="22">
        <v>0.16333333333333333</v>
      </c>
      <c r="V412" s="22">
        <v>0.31850000000000001</v>
      </c>
      <c r="W412" s="22">
        <v>0.15000000000000002</v>
      </c>
      <c r="X412" s="22">
        <v>0.15966666666666668</v>
      </c>
      <c r="Y412" s="22">
        <v>0.14500000000000002</v>
      </c>
      <c r="Z412" s="22">
        <v>0.16833333333333333</v>
      </c>
      <c r="AA412" s="22" t="s">
        <v>661</v>
      </c>
      <c r="AB412" s="22">
        <v>0.15833333333333335</v>
      </c>
      <c r="AC412" s="151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29"/>
      <c r="B413" s="3" t="s">
        <v>274</v>
      </c>
      <c r="C413" s="28"/>
      <c r="D413" s="11">
        <v>0.35</v>
      </c>
      <c r="E413" s="11">
        <v>0.2</v>
      </c>
      <c r="F413" s="11" t="s">
        <v>661</v>
      </c>
      <c r="G413" s="11" t="s">
        <v>661</v>
      </c>
      <c r="H413" s="11">
        <v>0.125</v>
      </c>
      <c r="I413" s="11">
        <v>0.18</v>
      </c>
      <c r="J413" s="11">
        <v>0.16</v>
      </c>
      <c r="K413" s="11" t="s">
        <v>661</v>
      </c>
      <c r="L413" s="11">
        <v>0.18</v>
      </c>
      <c r="M413" s="11">
        <v>0.15388862380424273</v>
      </c>
      <c r="N413" s="11">
        <v>0.154</v>
      </c>
      <c r="O413" s="11">
        <v>0.15</v>
      </c>
      <c r="P413" s="11">
        <v>0.155</v>
      </c>
      <c r="Q413" s="11">
        <v>0.15</v>
      </c>
      <c r="R413" s="11">
        <v>0.155</v>
      </c>
      <c r="S413" s="11">
        <v>0.16</v>
      </c>
      <c r="T413" s="11">
        <v>0.15</v>
      </c>
      <c r="U413" s="11">
        <v>0.16</v>
      </c>
      <c r="V413" s="11">
        <v>0.33050000000000002</v>
      </c>
      <c r="W413" s="11">
        <v>0.15</v>
      </c>
      <c r="X413" s="11">
        <v>0.16200000000000001</v>
      </c>
      <c r="Y413" s="11">
        <v>0.14500000000000002</v>
      </c>
      <c r="Z413" s="11">
        <v>0.17</v>
      </c>
      <c r="AA413" s="11" t="s">
        <v>661</v>
      </c>
      <c r="AB413" s="11">
        <v>0.16</v>
      </c>
      <c r="AC413" s="151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29"/>
      <c r="B414" s="3" t="s">
        <v>275</v>
      </c>
      <c r="C414" s="28"/>
      <c r="D414" s="23">
        <v>2.8751811537130439E-2</v>
      </c>
      <c r="E414" s="23">
        <v>3.0404709722440586E-17</v>
      </c>
      <c r="F414" s="23" t="s">
        <v>661</v>
      </c>
      <c r="G414" s="23" t="s">
        <v>661</v>
      </c>
      <c r="H414" s="23">
        <v>8.1649658092772665E-3</v>
      </c>
      <c r="I414" s="23">
        <v>7.5277265270908078E-3</v>
      </c>
      <c r="J414" s="23">
        <v>5.1639777949432277E-3</v>
      </c>
      <c r="K414" s="23" t="s">
        <v>661</v>
      </c>
      <c r="L414" s="23">
        <v>1.329160135825126E-2</v>
      </c>
      <c r="M414" s="23">
        <v>9.3693436044867909E-3</v>
      </c>
      <c r="N414" s="23">
        <v>2.6914680009244078E-2</v>
      </c>
      <c r="O414" s="23">
        <v>6.3245553203367553E-3</v>
      </c>
      <c r="P414" s="23">
        <v>1.2649110640673514E-2</v>
      </c>
      <c r="Q414" s="23">
        <v>1.6020819787597222E-2</v>
      </c>
      <c r="R414" s="23">
        <v>8.1649658092772595E-3</v>
      </c>
      <c r="S414" s="23">
        <v>1.0954451150103323E-2</v>
      </c>
      <c r="T414" s="23">
        <v>1.4719601443879737E-2</v>
      </c>
      <c r="U414" s="23">
        <v>1.0327955589886445E-2</v>
      </c>
      <c r="V414" s="23">
        <v>3.8135285497816813E-2</v>
      </c>
      <c r="W414" s="23">
        <v>8.9442719099991543E-3</v>
      </c>
      <c r="X414" s="23">
        <v>8.1649658092772526E-3</v>
      </c>
      <c r="Y414" s="23">
        <v>5.47722557505165E-3</v>
      </c>
      <c r="Z414" s="23">
        <v>7.5277265270908078E-3</v>
      </c>
      <c r="AA414" s="23" t="s">
        <v>661</v>
      </c>
      <c r="AB414" s="23">
        <v>7.5277265270908165E-3</v>
      </c>
      <c r="AC414" s="205"/>
      <c r="AD414" s="206"/>
      <c r="AE414" s="206"/>
      <c r="AF414" s="206"/>
      <c r="AG414" s="206"/>
      <c r="AH414" s="206"/>
      <c r="AI414" s="206"/>
      <c r="AJ414" s="206"/>
      <c r="AK414" s="206"/>
      <c r="AL414" s="206"/>
      <c r="AM414" s="206"/>
      <c r="AN414" s="206"/>
      <c r="AO414" s="206"/>
      <c r="AP414" s="206"/>
      <c r="AQ414" s="206"/>
      <c r="AR414" s="206"/>
      <c r="AS414" s="206"/>
      <c r="AT414" s="206"/>
      <c r="AU414" s="206"/>
      <c r="AV414" s="206"/>
      <c r="AW414" s="206"/>
      <c r="AX414" s="206"/>
      <c r="AY414" s="206"/>
      <c r="AZ414" s="206"/>
      <c r="BA414" s="206"/>
      <c r="BB414" s="206"/>
      <c r="BC414" s="206"/>
      <c r="BD414" s="206"/>
      <c r="BE414" s="206"/>
      <c r="BF414" s="206"/>
      <c r="BG414" s="206"/>
      <c r="BH414" s="206"/>
      <c r="BI414" s="206"/>
      <c r="BJ414" s="206"/>
      <c r="BK414" s="206"/>
      <c r="BL414" s="206"/>
      <c r="BM414" s="56"/>
    </row>
    <row r="415" spans="1:65">
      <c r="A415" s="29"/>
      <c r="B415" s="3" t="s">
        <v>86</v>
      </c>
      <c r="C415" s="28"/>
      <c r="D415" s="13">
        <v>8.0612555711580672E-2</v>
      </c>
      <c r="E415" s="13">
        <v>1.5202354861220294E-16</v>
      </c>
      <c r="F415" s="13" t="s">
        <v>661</v>
      </c>
      <c r="G415" s="13" t="s">
        <v>661</v>
      </c>
      <c r="H415" s="13">
        <v>6.4460256389031051E-2</v>
      </c>
      <c r="I415" s="13">
        <v>4.1437026754628306E-2</v>
      </c>
      <c r="J415" s="13">
        <v>3.1616190581285064E-2</v>
      </c>
      <c r="K415" s="13" t="s">
        <v>661</v>
      </c>
      <c r="L415" s="13">
        <v>7.3164778118814291E-2</v>
      </c>
      <c r="M415" s="13">
        <v>6.0374851373369447E-2</v>
      </c>
      <c r="N415" s="13">
        <v>0.17034607600787391</v>
      </c>
      <c r="O415" s="13">
        <v>4.2163702135578365E-2</v>
      </c>
      <c r="P415" s="13">
        <v>8.4327404271156745E-2</v>
      </c>
      <c r="Q415" s="13">
        <v>0.10563177881932233</v>
      </c>
      <c r="R415" s="13">
        <v>5.3249777017025601E-2</v>
      </c>
      <c r="S415" s="13">
        <v>6.8465319688145759E-2</v>
      </c>
      <c r="T415" s="13">
        <v>9.7052317212393865E-2</v>
      </c>
      <c r="U415" s="13">
        <v>6.3232381162570073E-2</v>
      </c>
      <c r="V415" s="13">
        <v>0.11973402040130868</v>
      </c>
      <c r="W415" s="13">
        <v>5.9628479399994355E-2</v>
      </c>
      <c r="X415" s="13">
        <v>5.1137572918229138E-2</v>
      </c>
      <c r="Y415" s="13">
        <v>3.7773969483114823E-2</v>
      </c>
      <c r="Z415" s="13">
        <v>4.4719167487668167E-2</v>
      </c>
      <c r="AA415" s="13" t="s">
        <v>661</v>
      </c>
      <c r="AB415" s="13">
        <v>4.754353596057357E-2</v>
      </c>
      <c r="AC415" s="151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3" t="s">
        <v>276</v>
      </c>
      <c r="C416" s="28"/>
      <c r="D416" s="13">
        <v>1.2569474235800584</v>
      </c>
      <c r="E416" s="13">
        <v>0.26557799453087361</v>
      </c>
      <c r="F416" s="13" t="s">
        <v>661</v>
      </c>
      <c r="G416" s="13" t="s">
        <v>661</v>
      </c>
      <c r="H416" s="13">
        <v>-0.19846727013044652</v>
      </c>
      <c r="I416" s="13">
        <v>0.1495666783655436</v>
      </c>
      <c r="J416" s="13">
        <v>3.3555362200213823E-2</v>
      </c>
      <c r="K416" s="13" t="s">
        <v>661</v>
      </c>
      <c r="L416" s="13">
        <v>0.1495666783655436</v>
      </c>
      <c r="M416" s="13">
        <v>-1.7998817445759596E-2</v>
      </c>
      <c r="N416" s="13">
        <v>-1.9338432060977961E-4</v>
      </c>
      <c r="O416" s="13">
        <v>-5.0816504101844573E-2</v>
      </c>
      <c r="P416" s="13">
        <v>-5.0816504101844573E-2</v>
      </c>
      <c r="Q416" s="13">
        <v>-4.0270020814087149E-2</v>
      </c>
      <c r="R416" s="13">
        <v>-2.9723537526330057E-2</v>
      </c>
      <c r="S416" s="13">
        <v>1.2462395624698974E-2</v>
      </c>
      <c r="T416" s="13">
        <v>-4.0270020814087371E-2</v>
      </c>
      <c r="U416" s="13">
        <v>3.3555362200213601E-2</v>
      </c>
      <c r="V416" s="13">
        <v>1.0154329562904163</v>
      </c>
      <c r="W416" s="13">
        <v>-5.0816504101844573E-2</v>
      </c>
      <c r="X416" s="13">
        <v>1.0353098967147645E-2</v>
      </c>
      <c r="Y416" s="13">
        <v>-8.2455953965116402E-2</v>
      </c>
      <c r="Z416" s="13">
        <v>6.5194812063485319E-2</v>
      </c>
      <c r="AA416" s="13" t="s">
        <v>661</v>
      </c>
      <c r="AB416" s="13">
        <v>1.9159123369418829E-3</v>
      </c>
      <c r="AC416" s="151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9"/>
      <c r="B417" s="45" t="s">
        <v>277</v>
      </c>
      <c r="C417" s="46"/>
      <c r="D417" s="44">
        <v>13.5</v>
      </c>
      <c r="E417" s="44" t="s">
        <v>278</v>
      </c>
      <c r="F417" s="44">
        <v>23.33</v>
      </c>
      <c r="G417" s="44">
        <v>57.61</v>
      </c>
      <c r="H417" s="44">
        <v>2.27</v>
      </c>
      <c r="I417" s="44">
        <v>1.5</v>
      </c>
      <c r="J417" s="44">
        <v>0.24</v>
      </c>
      <c r="K417" s="44">
        <v>160.47</v>
      </c>
      <c r="L417" s="44">
        <v>1.5</v>
      </c>
      <c r="M417" s="44">
        <v>0.32</v>
      </c>
      <c r="N417" s="44">
        <v>0.13</v>
      </c>
      <c r="O417" s="44">
        <v>0.67</v>
      </c>
      <c r="P417" s="44">
        <v>0.67</v>
      </c>
      <c r="Q417" s="44">
        <v>0.56000000000000005</v>
      </c>
      <c r="R417" s="44">
        <v>0.45</v>
      </c>
      <c r="S417" s="44">
        <v>0.01</v>
      </c>
      <c r="T417" s="44">
        <v>0.56000000000000005</v>
      </c>
      <c r="U417" s="44">
        <v>0.24</v>
      </c>
      <c r="V417" s="44">
        <v>10.88</v>
      </c>
      <c r="W417" s="44">
        <v>0.67</v>
      </c>
      <c r="X417" s="44">
        <v>0.01</v>
      </c>
      <c r="Y417" s="44">
        <v>1.02</v>
      </c>
      <c r="Z417" s="44">
        <v>0.57999999999999996</v>
      </c>
      <c r="AA417" s="44">
        <v>6.18</v>
      </c>
      <c r="AB417" s="44">
        <v>0.1</v>
      </c>
      <c r="AC417" s="151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B418" s="30" t="s">
        <v>318</v>
      </c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BM418" s="55"/>
    </row>
    <row r="419" spans="1:65">
      <c r="BM419" s="55"/>
    </row>
    <row r="420" spans="1:65" ht="15">
      <c r="B420" s="8" t="s">
        <v>555</v>
      </c>
      <c r="BM420" s="27" t="s">
        <v>66</v>
      </c>
    </row>
    <row r="421" spans="1:65" ht="15">
      <c r="A421" s="24" t="s">
        <v>11</v>
      </c>
      <c r="B421" s="18" t="s">
        <v>110</v>
      </c>
      <c r="C421" s="15" t="s">
        <v>111</v>
      </c>
      <c r="D421" s="16" t="s">
        <v>234</v>
      </c>
      <c r="E421" s="17" t="s">
        <v>234</v>
      </c>
      <c r="F421" s="17" t="s">
        <v>234</v>
      </c>
      <c r="G421" s="17" t="s">
        <v>234</v>
      </c>
      <c r="H421" s="17" t="s">
        <v>234</v>
      </c>
      <c r="I421" s="17" t="s">
        <v>234</v>
      </c>
      <c r="J421" s="17" t="s">
        <v>234</v>
      </c>
      <c r="K421" s="17" t="s">
        <v>234</v>
      </c>
      <c r="L421" s="151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>
        <v>1</v>
      </c>
    </row>
    <row r="422" spans="1:65">
      <c r="A422" s="29"/>
      <c r="B422" s="19" t="s">
        <v>235</v>
      </c>
      <c r="C422" s="9" t="s">
        <v>235</v>
      </c>
      <c r="D422" s="149" t="s">
        <v>238</v>
      </c>
      <c r="E422" s="150" t="s">
        <v>239</v>
      </c>
      <c r="F422" s="150" t="s">
        <v>242</v>
      </c>
      <c r="G422" s="150" t="s">
        <v>246</v>
      </c>
      <c r="H422" s="150" t="s">
        <v>250</v>
      </c>
      <c r="I422" s="150" t="s">
        <v>251</v>
      </c>
      <c r="J422" s="150" t="s">
        <v>257</v>
      </c>
      <c r="K422" s="150" t="s">
        <v>264</v>
      </c>
      <c r="L422" s="151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 t="s">
        <v>3</v>
      </c>
    </row>
    <row r="423" spans="1:65">
      <c r="A423" s="29"/>
      <c r="B423" s="19"/>
      <c r="C423" s="9"/>
      <c r="D423" s="10" t="s">
        <v>281</v>
      </c>
      <c r="E423" s="11" t="s">
        <v>281</v>
      </c>
      <c r="F423" s="11" t="s">
        <v>281</v>
      </c>
      <c r="G423" s="11" t="s">
        <v>281</v>
      </c>
      <c r="H423" s="11" t="s">
        <v>307</v>
      </c>
      <c r="I423" s="11" t="s">
        <v>281</v>
      </c>
      <c r="J423" s="11" t="s">
        <v>281</v>
      </c>
      <c r="K423" s="11" t="s">
        <v>281</v>
      </c>
      <c r="L423" s="151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2</v>
      </c>
    </row>
    <row r="424" spans="1:65">
      <c r="A424" s="29"/>
      <c r="B424" s="19"/>
      <c r="C424" s="9"/>
      <c r="D424" s="25" t="s">
        <v>116</v>
      </c>
      <c r="E424" s="25" t="s">
        <v>310</v>
      </c>
      <c r="F424" s="25" t="s">
        <v>309</v>
      </c>
      <c r="G424" s="25" t="s">
        <v>313</v>
      </c>
      <c r="H424" s="25" t="s">
        <v>309</v>
      </c>
      <c r="I424" s="25" t="s">
        <v>311</v>
      </c>
      <c r="J424" s="25" t="s">
        <v>313</v>
      </c>
      <c r="K424" s="25" t="s">
        <v>270</v>
      </c>
      <c r="L424" s="151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2</v>
      </c>
    </row>
    <row r="425" spans="1:65">
      <c r="A425" s="29"/>
      <c r="B425" s="18">
        <v>1</v>
      </c>
      <c r="C425" s="14">
        <v>1</v>
      </c>
      <c r="D425" s="145">
        <v>0.2</v>
      </c>
      <c r="E425" s="21">
        <v>0.25816453264302697</v>
      </c>
      <c r="F425" s="21">
        <v>0.19</v>
      </c>
      <c r="G425" s="21">
        <v>0.19</v>
      </c>
      <c r="H425" s="145">
        <v>0.3</v>
      </c>
      <c r="I425" s="152">
        <v>0.22946000000000003</v>
      </c>
      <c r="J425" s="21">
        <v>0.21</v>
      </c>
      <c r="K425" s="21">
        <v>0.22</v>
      </c>
      <c r="L425" s="151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1</v>
      </c>
    </row>
    <row r="426" spans="1:65">
      <c r="A426" s="29"/>
      <c r="B426" s="19">
        <v>1</v>
      </c>
      <c r="C426" s="9">
        <v>2</v>
      </c>
      <c r="D426" s="146">
        <v>0.2</v>
      </c>
      <c r="E426" s="11">
        <v>0.25624599239234652</v>
      </c>
      <c r="F426" s="11">
        <v>0.2</v>
      </c>
      <c r="G426" s="11">
        <v>0.19</v>
      </c>
      <c r="H426" s="146">
        <v>0.2</v>
      </c>
      <c r="I426" s="11">
        <v>0.23815000000000003</v>
      </c>
      <c r="J426" s="11">
        <v>0.2</v>
      </c>
      <c r="K426" s="11">
        <v>0.215</v>
      </c>
      <c r="L426" s="151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19</v>
      </c>
    </row>
    <row r="427" spans="1:65">
      <c r="A427" s="29"/>
      <c r="B427" s="19">
        <v>1</v>
      </c>
      <c r="C427" s="9">
        <v>3</v>
      </c>
      <c r="D427" s="146">
        <v>0.2</v>
      </c>
      <c r="E427" s="11">
        <v>0.25912241728315299</v>
      </c>
      <c r="F427" s="11">
        <v>0.2</v>
      </c>
      <c r="G427" s="11">
        <v>0.19</v>
      </c>
      <c r="H427" s="146">
        <v>0.3</v>
      </c>
      <c r="I427" s="11">
        <v>0.23837000000000003</v>
      </c>
      <c r="J427" s="11">
        <v>0.2</v>
      </c>
      <c r="K427" s="11">
        <v>0.22499999999999998</v>
      </c>
      <c r="L427" s="151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16</v>
      </c>
    </row>
    <row r="428" spans="1:65">
      <c r="A428" s="29"/>
      <c r="B428" s="19">
        <v>1</v>
      </c>
      <c r="C428" s="9">
        <v>4</v>
      </c>
      <c r="D428" s="146">
        <v>0.2</v>
      </c>
      <c r="E428" s="11">
        <v>0.25326963473280201</v>
      </c>
      <c r="F428" s="11">
        <v>0.2</v>
      </c>
      <c r="G428" s="11">
        <v>0.19</v>
      </c>
      <c r="H428" s="146">
        <v>0.2</v>
      </c>
      <c r="I428" s="11">
        <v>0.23859000000000002</v>
      </c>
      <c r="J428" s="11">
        <v>0.21</v>
      </c>
      <c r="K428" s="11">
        <v>0.22499999999999998</v>
      </c>
      <c r="L428" s="151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0.21726661330926364</v>
      </c>
    </row>
    <row r="429" spans="1:65">
      <c r="A429" s="29"/>
      <c r="B429" s="19">
        <v>1</v>
      </c>
      <c r="C429" s="9">
        <v>5</v>
      </c>
      <c r="D429" s="146">
        <v>0.2</v>
      </c>
      <c r="E429" s="11">
        <v>0.257930472082329</v>
      </c>
      <c r="F429" s="11">
        <v>0.2</v>
      </c>
      <c r="G429" s="11">
        <v>0.2</v>
      </c>
      <c r="H429" s="146">
        <v>0.2</v>
      </c>
      <c r="I429" s="11">
        <v>0.24200000000000002</v>
      </c>
      <c r="J429" s="11">
        <v>0.19</v>
      </c>
      <c r="K429" s="11">
        <v>0.21</v>
      </c>
      <c r="L429" s="151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94</v>
      </c>
    </row>
    <row r="430" spans="1:65">
      <c r="A430" s="29"/>
      <c r="B430" s="19">
        <v>1</v>
      </c>
      <c r="C430" s="9">
        <v>6</v>
      </c>
      <c r="D430" s="146">
        <v>0.2</v>
      </c>
      <c r="E430" s="11">
        <v>0.2519090299998335</v>
      </c>
      <c r="F430" s="11">
        <v>0.19</v>
      </c>
      <c r="G430" s="11">
        <v>0.19</v>
      </c>
      <c r="H430" s="146">
        <v>0.2</v>
      </c>
      <c r="I430" s="11">
        <v>0.23452000000000001</v>
      </c>
      <c r="J430" s="11">
        <v>0.2</v>
      </c>
      <c r="K430" s="11">
        <v>0.22</v>
      </c>
      <c r="L430" s="151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29"/>
      <c r="B431" s="20" t="s">
        <v>273</v>
      </c>
      <c r="C431" s="12"/>
      <c r="D431" s="22">
        <v>0.19999999999999998</v>
      </c>
      <c r="E431" s="22">
        <v>0.25610701318891516</v>
      </c>
      <c r="F431" s="22">
        <v>0.19666666666666666</v>
      </c>
      <c r="G431" s="22">
        <v>0.19166666666666665</v>
      </c>
      <c r="H431" s="22">
        <v>0.23333333333333331</v>
      </c>
      <c r="I431" s="22">
        <v>0.23684833333333336</v>
      </c>
      <c r="J431" s="22">
        <v>0.20166666666666666</v>
      </c>
      <c r="K431" s="22">
        <v>0.21916666666666665</v>
      </c>
      <c r="L431" s="151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274</v>
      </c>
      <c r="C432" s="28"/>
      <c r="D432" s="11">
        <v>0.2</v>
      </c>
      <c r="E432" s="11">
        <v>0.25708823223733779</v>
      </c>
      <c r="F432" s="11">
        <v>0.2</v>
      </c>
      <c r="G432" s="11">
        <v>0.19</v>
      </c>
      <c r="H432" s="11">
        <v>0.2</v>
      </c>
      <c r="I432" s="11">
        <v>0.23826000000000003</v>
      </c>
      <c r="J432" s="11">
        <v>0.2</v>
      </c>
      <c r="K432" s="11">
        <v>0.22</v>
      </c>
      <c r="L432" s="151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3" t="s">
        <v>275</v>
      </c>
      <c r="C433" s="28"/>
      <c r="D433" s="23">
        <v>3.0404709722440586E-17</v>
      </c>
      <c r="E433" s="23">
        <v>2.9101252574271976E-3</v>
      </c>
      <c r="F433" s="23">
        <v>5.1639777949432277E-3</v>
      </c>
      <c r="G433" s="23">
        <v>4.0824829046386332E-3</v>
      </c>
      <c r="H433" s="23">
        <v>5.1639777949432496E-2</v>
      </c>
      <c r="I433" s="23">
        <v>4.326464684550964E-3</v>
      </c>
      <c r="J433" s="23">
        <v>7.5277265270908035E-3</v>
      </c>
      <c r="K433" s="23">
        <v>5.8452259722500547E-3</v>
      </c>
      <c r="L433" s="151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86</v>
      </c>
      <c r="C434" s="28"/>
      <c r="D434" s="13">
        <v>1.5202354861220294E-16</v>
      </c>
      <c r="E434" s="13">
        <v>1.1362926853082966E-2</v>
      </c>
      <c r="F434" s="13">
        <v>2.6257514211575735E-2</v>
      </c>
      <c r="G434" s="13">
        <v>2.1299910806810263E-2</v>
      </c>
      <c r="H434" s="13">
        <v>0.22131333406899642</v>
      </c>
      <c r="I434" s="13">
        <v>1.8266814985191494E-2</v>
      </c>
      <c r="J434" s="13">
        <v>3.7327569555822164E-2</v>
      </c>
      <c r="K434" s="13">
        <v>2.6670232573004053E-2</v>
      </c>
      <c r="L434" s="151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3" t="s">
        <v>276</v>
      </c>
      <c r="C435" s="28"/>
      <c r="D435" s="13">
        <v>-7.9472004677892505E-2</v>
      </c>
      <c r="E435" s="13">
        <v>0.17876837719362326</v>
      </c>
      <c r="F435" s="13">
        <v>-9.4814137933260878E-2</v>
      </c>
      <c r="G435" s="13">
        <v>-0.1178273378163136</v>
      </c>
      <c r="H435" s="13">
        <v>7.3949327875792115E-2</v>
      </c>
      <c r="I435" s="13">
        <v>9.0127607393578391E-2</v>
      </c>
      <c r="J435" s="13">
        <v>-7.1800938050208152E-2</v>
      </c>
      <c r="K435" s="13">
        <v>8.745261540476168E-3</v>
      </c>
      <c r="L435" s="151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45" t="s">
        <v>277</v>
      </c>
      <c r="C436" s="46"/>
      <c r="D436" s="44" t="s">
        <v>278</v>
      </c>
      <c r="E436" s="44">
        <v>1.9</v>
      </c>
      <c r="F436" s="44">
        <v>0.56999999999999995</v>
      </c>
      <c r="G436" s="44">
        <v>0.78</v>
      </c>
      <c r="H436" s="44" t="s">
        <v>278</v>
      </c>
      <c r="I436" s="44">
        <v>1.1000000000000001</v>
      </c>
      <c r="J436" s="44">
        <v>0.36</v>
      </c>
      <c r="K436" s="44">
        <v>0.36</v>
      </c>
      <c r="L436" s="151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B437" s="30" t="s">
        <v>319</v>
      </c>
      <c r="C437" s="20"/>
      <c r="D437" s="20"/>
      <c r="E437" s="20"/>
      <c r="F437" s="20"/>
      <c r="G437" s="20"/>
      <c r="H437" s="20"/>
      <c r="I437" s="20"/>
      <c r="J437" s="20"/>
      <c r="K437" s="20"/>
      <c r="BM437" s="55"/>
    </row>
    <row r="438" spans="1:65">
      <c r="BM438" s="55"/>
    </row>
    <row r="439" spans="1:65" ht="15">
      <c r="B439" s="8" t="s">
        <v>556</v>
      </c>
      <c r="BM439" s="27" t="s">
        <v>66</v>
      </c>
    </row>
    <row r="440" spans="1:65" ht="15">
      <c r="A440" s="24" t="s">
        <v>14</v>
      </c>
      <c r="B440" s="18" t="s">
        <v>110</v>
      </c>
      <c r="C440" s="15" t="s">
        <v>111</v>
      </c>
      <c r="D440" s="16" t="s">
        <v>234</v>
      </c>
      <c r="E440" s="17" t="s">
        <v>234</v>
      </c>
      <c r="F440" s="17" t="s">
        <v>234</v>
      </c>
      <c r="G440" s="17" t="s">
        <v>234</v>
      </c>
      <c r="H440" s="17" t="s">
        <v>234</v>
      </c>
      <c r="I440" s="17" t="s">
        <v>234</v>
      </c>
      <c r="J440" s="17" t="s">
        <v>234</v>
      </c>
      <c r="K440" s="17" t="s">
        <v>234</v>
      </c>
      <c r="L440" s="17" t="s">
        <v>234</v>
      </c>
      <c r="M440" s="17" t="s">
        <v>234</v>
      </c>
      <c r="N440" s="17" t="s">
        <v>234</v>
      </c>
      <c r="O440" s="17" t="s">
        <v>234</v>
      </c>
      <c r="P440" s="17" t="s">
        <v>234</v>
      </c>
      <c r="Q440" s="17" t="s">
        <v>234</v>
      </c>
      <c r="R440" s="17" t="s">
        <v>234</v>
      </c>
      <c r="S440" s="17" t="s">
        <v>234</v>
      </c>
      <c r="T440" s="17" t="s">
        <v>234</v>
      </c>
      <c r="U440" s="17" t="s">
        <v>234</v>
      </c>
      <c r="V440" s="17" t="s">
        <v>234</v>
      </c>
      <c r="W440" s="17" t="s">
        <v>234</v>
      </c>
      <c r="X440" s="17" t="s">
        <v>234</v>
      </c>
      <c r="Y440" s="17" t="s">
        <v>234</v>
      </c>
      <c r="Z440" s="17" t="s">
        <v>234</v>
      </c>
      <c r="AA440" s="17" t="s">
        <v>234</v>
      </c>
      <c r="AB440" s="151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 t="s">
        <v>235</v>
      </c>
      <c r="C441" s="9" t="s">
        <v>235</v>
      </c>
      <c r="D441" s="149" t="s">
        <v>237</v>
      </c>
      <c r="E441" s="150" t="s">
        <v>238</v>
      </c>
      <c r="F441" s="150" t="s">
        <v>239</v>
      </c>
      <c r="G441" s="150" t="s">
        <v>240</v>
      </c>
      <c r="H441" s="150" t="s">
        <v>241</v>
      </c>
      <c r="I441" s="150" t="s">
        <v>243</v>
      </c>
      <c r="J441" s="150" t="s">
        <v>244</v>
      </c>
      <c r="K441" s="150" t="s">
        <v>245</v>
      </c>
      <c r="L441" s="150" t="s">
        <v>246</v>
      </c>
      <c r="M441" s="150" t="s">
        <v>247</v>
      </c>
      <c r="N441" s="150" t="s">
        <v>250</v>
      </c>
      <c r="O441" s="150" t="s">
        <v>251</v>
      </c>
      <c r="P441" s="150" t="s">
        <v>253</v>
      </c>
      <c r="Q441" s="150" t="s">
        <v>254</v>
      </c>
      <c r="R441" s="150" t="s">
        <v>255</v>
      </c>
      <c r="S441" s="150" t="s">
        <v>256</v>
      </c>
      <c r="T441" s="150" t="s">
        <v>279</v>
      </c>
      <c r="U441" s="150" t="s">
        <v>257</v>
      </c>
      <c r="V441" s="150" t="s">
        <v>258</v>
      </c>
      <c r="W441" s="150" t="s">
        <v>259</v>
      </c>
      <c r="X441" s="150" t="s">
        <v>261</v>
      </c>
      <c r="Y441" s="150" t="s">
        <v>263</v>
      </c>
      <c r="Z441" s="150" t="s">
        <v>264</v>
      </c>
      <c r="AA441" s="150" t="s">
        <v>265</v>
      </c>
      <c r="AB441" s="151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 t="s">
        <v>3</v>
      </c>
    </row>
    <row r="442" spans="1:65">
      <c r="A442" s="29"/>
      <c r="B442" s="19"/>
      <c r="C442" s="9"/>
      <c r="D442" s="10" t="s">
        <v>281</v>
      </c>
      <c r="E442" s="11" t="s">
        <v>281</v>
      </c>
      <c r="F442" s="11" t="s">
        <v>281</v>
      </c>
      <c r="G442" s="11" t="s">
        <v>281</v>
      </c>
      <c r="H442" s="11" t="s">
        <v>281</v>
      </c>
      <c r="I442" s="11" t="s">
        <v>281</v>
      </c>
      <c r="J442" s="11" t="s">
        <v>307</v>
      </c>
      <c r="K442" s="11" t="s">
        <v>281</v>
      </c>
      <c r="L442" s="11" t="s">
        <v>281</v>
      </c>
      <c r="M442" s="11" t="s">
        <v>307</v>
      </c>
      <c r="N442" s="11" t="s">
        <v>307</v>
      </c>
      <c r="O442" s="11" t="s">
        <v>281</v>
      </c>
      <c r="P442" s="11" t="s">
        <v>281</v>
      </c>
      <c r="Q442" s="11" t="s">
        <v>281</v>
      </c>
      <c r="R442" s="11" t="s">
        <v>281</v>
      </c>
      <c r="S442" s="11" t="s">
        <v>281</v>
      </c>
      <c r="T442" s="11" t="s">
        <v>281</v>
      </c>
      <c r="U442" s="11" t="s">
        <v>281</v>
      </c>
      <c r="V442" s="11" t="s">
        <v>307</v>
      </c>
      <c r="W442" s="11" t="s">
        <v>307</v>
      </c>
      <c r="X442" s="11" t="s">
        <v>307</v>
      </c>
      <c r="Y442" s="11" t="s">
        <v>281</v>
      </c>
      <c r="Z442" s="11" t="s">
        <v>281</v>
      </c>
      <c r="AA442" s="11" t="s">
        <v>307</v>
      </c>
      <c r="AB442" s="151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2</v>
      </c>
    </row>
    <row r="443" spans="1:65">
      <c r="A443" s="29"/>
      <c r="B443" s="19"/>
      <c r="C443" s="9"/>
      <c r="D443" s="25" t="s">
        <v>309</v>
      </c>
      <c r="E443" s="25" t="s">
        <v>116</v>
      </c>
      <c r="F443" s="25" t="s">
        <v>310</v>
      </c>
      <c r="G443" s="25" t="s">
        <v>310</v>
      </c>
      <c r="H443" s="25" t="s">
        <v>309</v>
      </c>
      <c r="I443" s="25" t="s">
        <v>311</v>
      </c>
      <c r="J443" s="25" t="s">
        <v>312</v>
      </c>
      <c r="K443" s="25" t="s">
        <v>312</v>
      </c>
      <c r="L443" s="25" t="s">
        <v>313</v>
      </c>
      <c r="M443" s="25" t="s">
        <v>312</v>
      </c>
      <c r="N443" s="25" t="s">
        <v>309</v>
      </c>
      <c r="O443" s="25" t="s">
        <v>311</v>
      </c>
      <c r="P443" s="25" t="s">
        <v>309</v>
      </c>
      <c r="Q443" s="25" t="s">
        <v>309</v>
      </c>
      <c r="R443" s="25" t="s">
        <v>309</v>
      </c>
      <c r="S443" s="25" t="s">
        <v>309</v>
      </c>
      <c r="T443" s="25" t="s">
        <v>309</v>
      </c>
      <c r="U443" s="25" t="s">
        <v>313</v>
      </c>
      <c r="V443" s="25" t="s">
        <v>311</v>
      </c>
      <c r="W443" s="25" t="s">
        <v>311</v>
      </c>
      <c r="X443" s="25" t="s">
        <v>310</v>
      </c>
      <c r="Y443" s="25" t="s">
        <v>309</v>
      </c>
      <c r="Z443" s="25" t="s">
        <v>270</v>
      </c>
      <c r="AA443" s="25" t="s">
        <v>311</v>
      </c>
      <c r="AB443" s="151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3</v>
      </c>
    </row>
    <row r="444" spans="1:65">
      <c r="A444" s="29"/>
      <c r="B444" s="18">
        <v>1</v>
      </c>
      <c r="C444" s="14">
        <v>1</v>
      </c>
      <c r="D444" s="21">
        <v>0.45</v>
      </c>
      <c r="E444" s="21">
        <v>0.47</v>
      </c>
      <c r="F444" s="21">
        <v>0.47234855549303206</v>
      </c>
      <c r="G444" s="145">
        <v>0.33900000000000002</v>
      </c>
      <c r="H444" s="152">
        <v>0.35699999999999998</v>
      </c>
      <c r="I444" s="21">
        <v>0.41599999999999998</v>
      </c>
      <c r="J444" s="21">
        <v>0.46</v>
      </c>
      <c r="K444" s="145" t="s">
        <v>317</v>
      </c>
      <c r="L444" s="21">
        <v>0.50600000000000001</v>
      </c>
      <c r="M444" s="21">
        <v>0.47692511683315036</v>
      </c>
      <c r="N444" s="21">
        <v>0.47</v>
      </c>
      <c r="O444" s="145">
        <v>0.31319999999999998</v>
      </c>
      <c r="P444" s="21">
        <v>0.46300000000000002</v>
      </c>
      <c r="Q444" s="21">
        <v>0.48800000000000004</v>
      </c>
      <c r="R444" s="21">
        <v>0.44</v>
      </c>
      <c r="S444" s="21">
        <v>0.49100000000000005</v>
      </c>
      <c r="T444" s="21">
        <v>0.45700000000000002</v>
      </c>
      <c r="U444" s="21">
        <v>0.45100000000000001</v>
      </c>
      <c r="V444" s="21">
        <v>0.44</v>
      </c>
      <c r="W444" s="21">
        <v>0.49</v>
      </c>
      <c r="X444" s="145">
        <v>0.56999999999999995</v>
      </c>
      <c r="Y444" s="21">
        <v>0.46</v>
      </c>
      <c r="Z444" s="145">
        <v>0.5</v>
      </c>
      <c r="AA444" s="21">
        <v>0.45</v>
      </c>
      <c r="AB444" s="151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1</v>
      </c>
    </row>
    <row r="445" spans="1:65">
      <c r="A445" s="29"/>
      <c r="B445" s="19">
        <v>1</v>
      </c>
      <c r="C445" s="9">
        <v>2</v>
      </c>
      <c r="D445" s="11">
        <v>0.44</v>
      </c>
      <c r="E445" s="11">
        <v>0.49</v>
      </c>
      <c r="F445" s="11">
        <v>0.47016864155034532</v>
      </c>
      <c r="G445" s="146">
        <v>0.34100000000000003</v>
      </c>
      <c r="H445" s="11">
        <v>0.438</v>
      </c>
      <c r="I445" s="11">
        <v>0.42099999999999999</v>
      </c>
      <c r="J445" s="11">
        <v>0.45</v>
      </c>
      <c r="K445" s="146" t="s">
        <v>317</v>
      </c>
      <c r="L445" s="11">
        <v>0.50800000000000001</v>
      </c>
      <c r="M445" s="11">
        <v>0.49803030918645258</v>
      </c>
      <c r="N445" s="11">
        <v>0.48</v>
      </c>
      <c r="O445" s="146">
        <v>0.32650000000000001</v>
      </c>
      <c r="P445" s="11">
        <v>0.45200000000000001</v>
      </c>
      <c r="Q445" s="11">
        <v>0.502</v>
      </c>
      <c r="R445" s="11">
        <v>0.434</v>
      </c>
      <c r="S445" s="11">
        <v>0.47699999999999992</v>
      </c>
      <c r="T445" s="11">
        <v>0.45300000000000001</v>
      </c>
      <c r="U445" s="11">
        <v>0.42399999999999999</v>
      </c>
      <c r="V445" s="11">
        <v>0.43</v>
      </c>
      <c r="W445" s="11">
        <v>0.48</v>
      </c>
      <c r="X445" s="146">
        <v>0.56999999999999995</v>
      </c>
      <c r="Y445" s="11">
        <v>0.47</v>
      </c>
      <c r="Z445" s="146">
        <v>0.5</v>
      </c>
      <c r="AA445" s="11">
        <v>0.47</v>
      </c>
      <c r="AB445" s="151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20</v>
      </c>
    </row>
    <row r="446" spans="1:65">
      <c r="A446" s="29"/>
      <c r="B446" s="19">
        <v>1</v>
      </c>
      <c r="C446" s="9">
        <v>3</v>
      </c>
      <c r="D446" s="11">
        <v>0.46</v>
      </c>
      <c r="E446" s="11">
        <v>0.45</v>
      </c>
      <c r="F446" s="11">
        <v>0.47766647487702441</v>
      </c>
      <c r="G446" s="146">
        <v>0.372</v>
      </c>
      <c r="H446" s="11">
        <v>0.41799999999999998</v>
      </c>
      <c r="I446" s="11">
        <v>0.42599999999999999</v>
      </c>
      <c r="J446" s="11">
        <v>0.45</v>
      </c>
      <c r="K446" s="146" t="s">
        <v>317</v>
      </c>
      <c r="L446" s="11">
        <v>0.52</v>
      </c>
      <c r="M446" s="11">
        <v>0.48484549936493671</v>
      </c>
      <c r="N446" s="11">
        <v>0.49</v>
      </c>
      <c r="O446" s="146">
        <v>0.32790000000000002</v>
      </c>
      <c r="P446" s="11">
        <v>0.432</v>
      </c>
      <c r="Q446" s="11">
        <v>0.45400000000000001</v>
      </c>
      <c r="R446" s="11">
        <v>0.42199999999999999</v>
      </c>
      <c r="S446" s="11">
        <v>0.48500000000000004</v>
      </c>
      <c r="T446" s="11">
        <v>0.46700000000000003</v>
      </c>
      <c r="U446" s="11">
        <v>0.433</v>
      </c>
      <c r="V446" s="11">
        <v>0.46</v>
      </c>
      <c r="W446" s="11">
        <v>0.46</v>
      </c>
      <c r="X446" s="146">
        <v>0.56000000000000005</v>
      </c>
      <c r="Y446" s="11">
        <v>0.47</v>
      </c>
      <c r="Z446" s="146">
        <v>0.5</v>
      </c>
      <c r="AA446" s="11">
        <v>0.46</v>
      </c>
      <c r="AB446" s="151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16</v>
      </c>
    </row>
    <row r="447" spans="1:65">
      <c r="A447" s="29"/>
      <c r="B447" s="19">
        <v>1</v>
      </c>
      <c r="C447" s="9">
        <v>4</v>
      </c>
      <c r="D447" s="11">
        <v>0.45</v>
      </c>
      <c r="E447" s="11">
        <v>0.45</v>
      </c>
      <c r="F447" s="11">
        <v>0.46560970218956899</v>
      </c>
      <c r="G447" s="146">
        <v>0.36199999999999999</v>
      </c>
      <c r="H447" s="11">
        <v>0.40400000000000003</v>
      </c>
      <c r="I447" s="11">
        <v>0.43099999999999999</v>
      </c>
      <c r="J447" s="11">
        <v>0.46</v>
      </c>
      <c r="K447" s="146" t="s">
        <v>317</v>
      </c>
      <c r="L447" s="11">
        <v>0.52100000000000002</v>
      </c>
      <c r="M447" s="11">
        <v>0.49134807709544448</v>
      </c>
      <c r="N447" s="11">
        <v>0.49</v>
      </c>
      <c r="O447" s="146">
        <v>0.3538</v>
      </c>
      <c r="P447" s="11">
        <v>0.42799999999999999</v>
      </c>
      <c r="Q447" s="11">
        <v>0.49399999999999994</v>
      </c>
      <c r="R447" s="11">
        <v>0.44900000000000001</v>
      </c>
      <c r="S447" s="11">
        <v>0.49</v>
      </c>
      <c r="T447" s="11">
        <v>0.46</v>
      </c>
      <c r="U447" s="11">
        <v>0.42099999999999999</v>
      </c>
      <c r="V447" s="11">
        <v>0.42</v>
      </c>
      <c r="W447" s="11">
        <v>0.46</v>
      </c>
      <c r="X447" s="146">
        <v>0.55000000000000004</v>
      </c>
      <c r="Y447" s="11">
        <v>0.45</v>
      </c>
      <c r="Z447" s="146">
        <v>0.5</v>
      </c>
      <c r="AA447" s="11">
        <v>0.46</v>
      </c>
      <c r="AB447" s="151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0.45957411023666556</v>
      </c>
    </row>
    <row r="448" spans="1:65">
      <c r="A448" s="29"/>
      <c r="B448" s="19">
        <v>1</v>
      </c>
      <c r="C448" s="9">
        <v>5</v>
      </c>
      <c r="D448" s="11">
        <v>0.44</v>
      </c>
      <c r="E448" s="11">
        <v>0.45</v>
      </c>
      <c r="F448" s="11">
        <v>0.4753187668207477</v>
      </c>
      <c r="G448" s="146">
        <v>0.33900000000000002</v>
      </c>
      <c r="H448" s="11">
        <v>0.432</v>
      </c>
      <c r="I448" s="11">
        <v>0.433</v>
      </c>
      <c r="J448" s="11">
        <v>0.46</v>
      </c>
      <c r="K448" s="146" t="s">
        <v>317</v>
      </c>
      <c r="L448" s="11">
        <v>0.50600000000000001</v>
      </c>
      <c r="M448" s="11">
        <v>0.47269463422168145</v>
      </c>
      <c r="N448" s="11">
        <v>0.51</v>
      </c>
      <c r="O448" s="146">
        <v>0.30759999999999998</v>
      </c>
      <c r="P448" s="11">
        <v>0.42099999999999999</v>
      </c>
      <c r="Q448" s="11">
        <v>0.46500000000000002</v>
      </c>
      <c r="R448" s="11">
        <v>0.45600000000000002</v>
      </c>
      <c r="S448" s="11">
        <v>0.48100000000000004</v>
      </c>
      <c r="T448" s="11">
        <v>0.46600000000000003</v>
      </c>
      <c r="U448" s="11">
        <v>0.42599999999999999</v>
      </c>
      <c r="V448" s="11">
        <v>0.44</v>
      </c>
      <c r="W448" s="11">
        <v>0.49</v>
      </c>
      <c r="X448" s="146">
        <v>0.56000000000000005</v>
      </c>
      <c r="Y448" s="11">
        <v>0.46</v>
      </c>
      <c r="Z448" s="146">
        <v>0.5</v>
      </c>
      <c r="AA448" s="147">
        <v>0.52</v>
      </c>
      <c r="AB448" s="151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95</v>
      </c>
    </row>
    <row r="449" spans="1:65">
      <c r="A449" s="29"/>
      <c r="B449" s="19">
        <v>1</v>
      </c>
      <c r="C449" s="9">
        <v>6</v>
      </c>
      <c r="D449" s="11">
        <v>0.47</v>
      </c>
      <c r="E449" s="11">
        <v>0.46</v>
      </c>
      <c r="F449" s="11">
        <v>0.45639313150340843</v>
      </c>
      <c r="G449" s="146">
        <v>0.37</v>
      </c>
      <c r="H449" s="11">
        <v>0.45900000000000002</v>
      </c>
      <c r="I449" s="11">
        <v>0.434</v>
      </c>
      <c r="J449" s="11">
        <v>0.45</v>
      </c>
      <c r="K449" s="146" t="s">
        <v>317</v>
      </c>
      <c r="L449" s="11">
        <v>0.48199999999999998</v>
      </c>
      <c r="M449" s="11">
        <v>0.47189965784408777</v>
      </c>
      <c r="N449" s="11">
        <v>0.46</v>
      </c>
      <c r="O449" s="146">
        <v>0.34029999999999999</v>
      </c>
      <c r="P449" s="11">
        <v>0.42399999999999999</v>
      </c>
      <c r="Q449" s="11">
        <v>0.46800000000000003</v>
      </c>
      <c r="R449" s="11">
        <v>0.44500000000000001</v>
      </c>
      <c r="S449" s="11">
        <v>0.49</v>
      </c>
      <c r="T449" s="11">
        <v>0.48500000000000004</v>
      </c>
      <c r="U449" s="11">
        <v>0.38700000000000001</v>
      </c>
      <c r="V449" s="11">
        <v>0.42</v>
      </c>
      <c r="W449" s="11">
        <v>0.48</v>
      </c>
      <c r="X449" s="146">
        <v>0.55000000000000004</v>
      </c>
      <c r="Y449" s="11">
        <v>0.45</v>
      </c>
      <c r="Z449" s="146">
        <v>0.5</v>
      </c>
      <c r="AA449" s="11">
        <v>0.47</v>
      </c>
      <c r="AB449" s="151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29"/>
      <c r="B450" s="20" t="s">
        <v>273</v>
      </c>
      <c r="C450" s="12"/>
      <c r="D450" s="22">
        <v>0.45166666666666666</v>
      </c>
      <c r="E450" s="22">
        <v>0.46166666666666667</v>
      </c>
      <c r="F450" s="22">
        <v>0.4695842120723544</v>
      </c>
      <c r="G450" s="22">
        <v>0.35383333333333339</v>
      </c>
      <c r="H450" s="22">
        <v>0.41799999999999998</v>
      </c>
      <c r="I450" s="22">
        <v>0.42683333333333334</v>
      </c>
      <c r="J450" s="22">
        <v>0.45500000000000007</v>
      </c>
      <c r="K450" s="22" t="s">
        <v>661</v>
      </c>
      <c r="L450" s="22">
        <v>0.50716666666666665</v>
      </c>
      <c r="M450" s="22">
        <v>0.48262388242429227</v>
      </c>
      <c r="N450" s="22">
        <v>0.48333333333333334</v>
      </c>
      <c r="O450" s="22">
        <v>0.32821666666666666</v>
      </c>
      <c r="P450" s="22">
        <v>0.43666666666666659</v>
      </c>
      <c r="Q450" s="22">
        <v>0.47849999999999998</v>
      </c>
      <c r="R450" s="22">
        <v>0.441</v>
      </c>
      <c r="S450" s="22">
        <v>0.48566666666666664</v>
      </c>
      <c r="T450" s="22">
        <v>0.46466666666666662</v>
      </c>
      <c r="U450" s="22">
        <v>0.42366666666666669</v>
      </c>
      <c r="V450" s="22">
        <v>0.435</v>
      </c>
      <c r="W450" s="22">
        <v>0.47666666666666663</v>
      </c>
      <c r="X450" s="22">
        <v>0.56000000000000005</v>
      </c>
      <c r="Y450" s="22">
        <v>0.46</v>
      </c>
      <c r="Z450" s="22">
        <v>0.5</v>
      </c>
      <c r="AA450" s="22">
        <v>0.47166666666666668</v>
      </c>
      <c r="AB450" s="151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29"/>
      <c r="B451" s="3" t="s">
        <v>274</v>
      </c>
      <c r="C451" s="28"/>
      <c r="D451" s="11">
        <v>0.45</v>
      </c>
      <c r="E451" s="11">
        <v>0.45500000000000002</v>
      </c>
      <c r="F451" s="11">
        <v>0.47125859852168872</v>
      </c>
      <c r="G451" s="11">
        <v>0.35150000000000003</v>
      </c>
      <c r="H451" s="11">
        <v>0.42499999999999999</v>
      </c>
      <c r="I451" s="11">
        <v>0.42849999999999999</v>
      </c>
      <c r="J451" s="11">
        <v>0.45500000000000002</v>
      </c>
      <c r="K451" s="11" t="s">
        <v>661</v>
      </c>
      <c r="L451" s="11">
        <v>0.50700000000000001</v>
      </c>
      <c r="M451" s="11">
        <v>0.48088530809904351</v>
      </c>
      <c r="N451" s="11">
        <v>0.48499999999999999</v>
      </c>
      <c r="O451" s="11">
        <v>0.32720000000000005</v>
      </c>
      <c r="P451" s="11">
        <v>0.43</v>
      </c>
      <c r="Q451" s="11">
        <v>0.47800000000000004</v>
      </c>
      <c r="R451" s="11">
        <v>0.4425</v>
      </c>
      <c r="S451" s="11">
        <v>0.48750000000000004</v>
      </c>
      <c r="T451" s="11">
        <v>0.46300000000000002</v>
      </c>
      <c r="U451" s="11">
        <v>0.42499999999999999</v>
      </c>
      <c r="V451" s="11">
        <v>0.435</v>
      </c>
      <c r="W451" s="11">
        <v>0.48</v>
      </c>
      <c r="X451" s="11">
        <v>0.56000000000000005</v>
      </c>
      <c r="Y451" s="11">
        <v>0.46</v>
      </c>
      <c r="Z451" s="11">
        <v>0.5</v>
      </c>
      <c r="AA451" s="11">
        <v>0.46499999999999997</v>
      </c>
      <c r="AB451" s="151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3" t="s">
        <v>275</v>
      </c>
      <c r="C452" s="28"/>
      <c r="D452" s="23">
        <v>1.1690451944500115E-2</v>
      </c>
      <c r="E452" s="23">
        <v>1.6020819787597212E-2</v>
      </c>
      <c r="F452" s="23">
        <v>7.6940571606018597E-3</v>
      </c>
      <c r="G452" s="23">
        <v>1.5892346166210516E-2</v>
      </c>
      <c r="H452" s="23">
        <v>3.5196590743991105E-2</v>
      </c>
      <c r="I452" s="23">
        <v>7.1949056051255292E-3</v>
      </c>
      <c r="J452" s="23">
        <v>5.4772255750516665E-3</v>
      </c>
      <c r="K452" s="23" t="s">
        <v>661</v>
      </c>
      <c r="L452" s="23">
        <v>1.4091368516459537E-2</v>
      </c>
      <c r="M452" s="23">
        <v>1.0625253239781382E-2</v>
      </c>
      <c r="N452" s="23">
        <v>1.7511900715418263E-2</v>
      </c>
      <c r="O452" s="23">
        <v>1.7053494265594573E-2</v>
      </c>
      <c r="P452" s="23">
        <v>1.6919416853623151E-2</v>
      </c>
      <c r="Q452" s="23">
        <v>1.8844097219023241E-2</v>
      </c>
      <c r="R452" s="23">
        <v>1.1966620241321283E-2</v>
      </c>
      <c r="S452" s="23">
        <v>5.7154760664941042E-3</v>
      </c>
      <c r="T452" s="23">
        <v>1.1290113669342169E-2</v>
      </c>
      <c r="U452" s="23">
        <v>2.0934819480154746E-2</v>
      </c>
      <c r="V452" s="23">
        <v>1.5165750888103116E-2</v>
      </c>
      <c r="W452" s="23">
        <v>1.366260102127945E-2</v>
      </c>
      <c r="X452" s="23">
        <v>8.9442719099991179E-3</v>
      </c>
      <c r="Y452" s="23">
        <v>8.9442719099991422E-3</v>
      </c>
      <c r="Z452" s="23">
        <v>0</v>
      </c>
      <c r="AA452" s="23">
        <v>2.48327740429189E-2</v>
      </c>
      <c r="AB452" s="205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56"/>
    </row>
    <row r="453" spans="1:65">
      <c r="A453" s="29"/>
      <c r="B453" s="3" t="s">
        <v>86</v>
      </c>
      <c r="C453" s="28"/>
      <c r="D453" s="13">
        <v>2.5882919434317597E-2</v>
      </c>
      <c r="E453" s="13">
        <v>3.4702136724037283E-2</v>
      </c>
      <c r="F453" s="13">
        <v>1.6384829308137696E-2</v>
      </c>
      <c r="G453" s="13">
        <v>4.4914779555941156E-2</v>
      </c>
      <c r="H453" s="13">
        <v>8.4202370200935656E-2</v>
      </c>
      <c r="I453" s="13">
        <v>1.68564754512898E-2</v>
      </c>
      <c r="J453" s="13">
        <v>1.2037858406706958E-2</v>
      </c>
      <c r="K453" s="13" t="s">
        <v>661</v>
      </c>
      <c r="L453" s="13">
        <v>2.7784492638434841E-2</v>
      </c>
      <c r="M453" s="13">
        <v>2.2015597708114107E-2</v>
      </c>
      <c r="N453" s="13">
        <v>3.6231518721555028E-2</v>
      </c>
      <c r="O453" s="13">
        <v>5.195803869068575E-2</v>
      </c>
      <c r="P453" s="13">
        <v>3.874675615333547E-2</v>
      </c>
      <c r="Q453" s="13">
        <v>3.9381603383538646E-2</v>
      </c>
      <c r="R453" s="13">
        <v>2.7135193290977966E-2</v>
      </c>
      <c r="S453" s="13">
        <v>1.1768310363405844E-2</v>
      </c>
      <c r="T453" s="13">
        <v>2.4297231713074973E-2</v>
      </c>
      <c r="U453" s="13">
        <v>4.9413421274952192E-2</v>
      </c>
      <c r="V453" s="13">
        <v>3.4863795145064637E-2</v>
      </c>
      <c r="W453" s="13">
        <v>2.8662799345341508E-2</v>
      </c>
      <c r="X453" s="13">
        <v>1.5971914124998422E-2</v>
      </c>
      <c r="Y453" s="13">
        <v>1.944406936956335E-2</v>
      </c>
      <c r="Z453" s="13">
        <v>0</v>
      </c>
      <c r="AA453" s="13">
        <v>5.2648990903714978E-2</v>
      </c>
      <c r="AB453" s="151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29"/>
      <c r="B454" s="3" t="s">
        <v>276</v>
      </c>
      <c r="C454" s="28"/>
      <c r="D454" s="13">
        <v>-1.7206024869257375E-2</v>
      </c>
      <c r="E454" s="13">
        <v>4.5532513328994106E-3</v>
      </c>
      <c r="F454" s="13">
        <v>2.1781257065446979E-2</v>
      </c>
      <c r="G454" s="13">
        <v>-0.23008427704702328</v>
      </c>
      <c r="H454" s="13">
        <v>-9.0462254749851478E-2</v>
      </c>
      <c r="I454" s="13">
        <v>-7.1241560771279744E-2</v>
      </c>
      <c r="J454" s="13">
        <v>-9.9529328018715946E-3</v>
      </c>
      <c r="K454" s="13" t="s">
        <v>661</v>
      </c>
      <c r="L454" s="13">
        <v>0.10355795805271217</v>
      </c>
      <c r="M454" s="13">
        <v>5.0154635942735837E-2</v>
      </c>
      <c r="N454" s="13">
        <v>5.1698349770905372E-2</v>
      </c>
      <c r="O454" s="13">
        <v>-0.28582428958488137</v>
      </c>
      <c r="P454" s="13">
        <v>-4.9844939172492553E-2</v>
      </c>
      <c r="Q454" s="13">
        <v>4.1181366273196351E-2</v>
      </c>
      <c r="R454" s="13">
        <v>-4.0415919484891094E-2</v>
      </c>
      <c r="S454" s="13">
        <v>5.6775514218075251E-2</v>
      </c>
      <c r="T454" s="13">
        <v>1.1081034193546113E-2</v>
      </c>
      <c r="U454" s="13">
        <v>-7.813199823529593E-2</v>
      </c>
      <c r="V454" s="13">
        <v>-5.3471485206185165E-2</v>
      </c>
      <c r="W454" s="13">
        <v>3.7192165636134256E-2</v>
      </c>
      <c r="X454" s="13">
        <v>0.21851946732077332</v>
      </c>
      <c r="Y454" s="13">
        <v>9.2670529920657607E-4</v>
      </c>
      <c r="Z454" s="13">
        <v>8.7963810107833273E-2</v>
      </c>
      <c r="AA454" s="13">
        <v>2.6312527535055974E-2</v>
      </c>
      <c r="AB454" s="151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45" t="s">
        <v>277</v>
      </c>
      <c r="C455" s="46"/>
      <c r="D455" s="44">
        <v>0.24</v>
      </c>
      <c r="E455" s="44">
        <v>0.05</v>
      </c>
      <c r="F455" s="44">
        <v>0.28000000000000003</v>
      </c>
      <c r="G455" s="44">
        <v>3.07</v>
      </c>
      <c r="H455" s="44">
        <v>1.21</v>
      </c>
      <c r="I455" s="44">
        <v>0.96</v>
      </c>
      <c r="J455" s="44">
        <v>0.14000000000000001</v>
      </c>
      <c r="K455" s="44">
        <v>6.07</v>
      </c>
      <c r="L455" s="44">
        <v>1.36</v>
      </c>
      <c r="M455" s="44">
        <v>0.65</v>
      </c>
      <c r="N455" s="44">
        <v>0.67</v>
      </c>
      <c r="O455" s="44">
        <v>3.81</v>
      </c>
      <c r="P455" s="44">
        <v>0.67</v>
      </c>
      <c r="Q455" s="44">
        <v>0.53</v>
      </c>
      <c r="R455" s="44">
        <v>0.55000000000000004</v>
      </c>
      <c r="S455" s="44">
        <v>0.74</v>
      </c>
      <c r="T455" s="44">
        <v>0.13</v>
      </c>
      <c r="U455" s="44">
        <v>1.05</v>
      </c>
      <c r="V455" s="44">
        <v>0.72</v>
      </c>
      <c r="W455" s="44">
        <v>0.48</v>
      </c>
      <c r="X455" s="44">
        <v>2.89</v>
      </c>
      <c r="Y455" s="44">
        <v>0</v>
      </c>
      <c r="Z455" s="44" t="s">
        <v>278</v>
      </c>
      <c r="AA455" s="44">
        <v>0.34</v>
      </c>
      <c r="AB455" s="151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0" t="s">
        <v>320</v>
      </c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BM456" s="55"/>
    </row>
    <row r="457" spans="1:65">
      <c r="BM457" s="55"/>
    </row>
    <row r="458" spans="1:65" ht="15">
      <c r="B458" s="8" t="s">
        <v>557</v>
      </c>
      <c r="BM458" s="27" t="s">
        <v>66</v>
      </c>
    </row>
    <row r="459" spans="1:65" ht="15">
      <c r="A459" s="24" t="s">
        <v>54</v>
      </c>
      <c r="B459" s="18" t="s">
        <v>110</v>
      </c>
      <c r="C459" s="15" t="s">
        <v>111</v>
      </c>
      <c r="D459" s="16" t="s">
        <v>234</v>
      </c>
      <c r="E459" s="17" t="s">
        <v>234</v>
      </c>
      <c r="F459" s="17" t="s">
        <v>234</v>
      </c>
      <c r="G459" s="17" t="s">
        <v>234</v>
      </c>
      <c r="H459" s="17" t="s">
        <v>234</v>
      </c>
      <c r="I459" s="17" t="s">
        <v>234</v>
      </c>
      <c r="J459" s="17" t="s">
        <v>234</v>
      </c>
      <c r="K459" s="17" t="s">
        <v>234</v>
      </c>
      <c r="L459" s="17" t="s">
        <v>234</v>
      </c>
      <c r="M459" s="17" t="s">
        <v>234</v>
      </c>
      <c r="N459" s="17" t="s">
        <v>234</v>
      </c>
      <c r="O459" s="17" t="s">
        <v>234</v>
      </c>
      <c r="P459" s="17" t="s">
        <v>234</v>
      </c>
      <c r="Q459" s="17" t="s">
        <v>234</v>
      </c>
      <c r="R459" s="17" t="s">
        <v>234</v>
      </c>
      <c r="S459" s="17" t="s">
        <v>234</v>
      </c>
      <c r="T459" s="17" t="s">
        <v>234</v>
      </c>
      <c r="U459" s="17" t="s">
        <v>234</v>
      </c>
      <c r="V459" s="17" t="s">
        <v>234</v>
      </c>
      <c r="W459" s="17" t="s">
        <v>234</v>
      </c>
      <c r="X459" s="17" t="s">
        <v>234</v>
      </c>
      <c r="Y459" s="17" t="s">
        <v>234</v>
      </c>
      <c r="Z459" s="17" t="s">
        <v>234</v>
      </c>
      <c r="AA459" s="17" t="s">
        <v>234</v>
      </c>
      <c r="AB459" s="17" t="s">
        <v>234</v>
      </c>
      <c r="AC459" s="17" t="s">
        <v>234</v>
      </c>
      <c r="AD459" s="17" t="s">
        <v>234</v>
      </c>
      <c r="AE459" s="151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1</v>
      </c>
    </row>
    <row r="460" spans="1:65">
      <c r="A460" s="29"/>
      <c r="B460" s="19" t="s">
        <v>235</v>
      </c>
      <c r="C460" s="9" t="s">
        <v>235</v>
      </c>
      <c r="D460" s="149" t="s">
        <v>237</v>
      </c>
      <c r="E460" s="150" t="s">
        <v>238</v>
      </c>
      <c r="F460" s="150" t="s">
        <v>239</v>
      </c>
      <c r="G460" s="150" t="s">
        <v>240</v>
      </c>
      <c r="H460" s="150" t="s">
        <v>241</v>
      </c>
      <c r="I460" s="150" t="s">
        <v>242</v>
      </c>
      <c r="J460" s="150" t="s">
        <v>243</v>
      </c>
      <c r="K460" s="150" t="s">
        <v>244</v>
      </c>
      <c r="L460" s="150" t="s">
        <v>245</v>
      </c>
      <c r="M460" s="150" t="s">
        <v>246</v>
      </c>
      <c r="N460" s="150" t="s">
        <v>247</v>
      </c>
      <c r="O460" s="150" t="s">
        <v>248</v>
      </c>
      <c r="P460" s="150" t="s">
        <v>249</v>
      </c>
      <c r="Q460" s="150" t="s">
        <v>250</v>
      </c>
      <c r="R460" s="150" t="s">
        <v>253</v>
      </c>
      <c r="S460" s="150" t="s">
        <v>254</v>
      </c>
      <c r="T460" s="150" t="s">
        <v>255</v>
      </c>
      <c r="U460" s="150" t="s">
        <v>256</v>
      </c>
      <c r="V460" s="150" t="s">
        <v>279</v>
      </c>
      <c r="W460" s="150" t="s">
        <v>257</v>
      </c>
      <c r="X460" s="150" t="s">
        <v>258</v>
      </c>
      <c r="Y460" s="150" t="s">
        <v>259</v>
      </c>
      <c r="Z460" s="150" t="s">
        <v>260</v>
      </c>
      <c r="AA460" s="150" t="s">
        <v>261</v>
      </c>
      <c r="AB460" s="150" t="s">
        <v>263</v>
      </c>
      <c r="AC460" s="150" t="s">
        <v>264</v>
      </c>
      <c r="AD460" s="150" t="s">
        <v>265</v>
      </c>
      <c r="AE460" s="151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 t="s">
        <v>1</v>
      </c>
    </row>
    <row r="461" spans="1:65">
      <c r="A461" s="29"/>
      <c r="B461" s="19"/>
      <c r="C461" s="9"/>
      <c r="D461" s="10" t="s">
        <v>281</v>
      </c>
      <c r="E461" s="11" t="s">
        <v>281</v>
      </c>
      <c r="F461" s="11" t="s">
        <v>281</v>
      </c>
      <c r="G461" s="11" t="s">
        <v>281</v>
      </c>
      <c r="H461" s="11" t="s">
        <v>308</v>
      </c>
      <c r="I461" s="11" t="s">
        <v>308</v>
      </c>
      <c r="J461" s="11" t="s">
        <v>308</v>
      </c>
      <c r="K461" s="11" t="s">
        <v>307</v>
      </c>
      <c r="L461" s="11" t="s">
        <v>281</v>
      </c>
      <c r="M461" s="11" t="s">
        <v>308</v>
      </c>
      <c r="N461" s="11" t="s">
        <v>307</v>
      </c>
      <c r="O461" s="11" t="s">
        <v>308</v>
      </c>
      <c r="P461" s="11" t="s">
        <v>281</v>
      </c>
      <c r="Q461" s="11" t="s">
        <v>307</v>
      </c>
      <c r="R461" s="11" t="s">
        <v>281</v>
      </c>
      <c r="S461" s="11" t="s">
        <v>281</v>
      </c>
      <c r="T461" s="11" t="s">
        <v>281</v>
      </c>
      <c r="U461" s="11" t="s">
        <v>281</v>
      </c>
      <c r="V461" s="11" t="s">
        <v>281</v>
      </c>
      <c r="W461" s="11" t="s">
        <v>308</v>
      </c>
      <c r="X461" s="11" t="s">
        <v>307</v>
      </c>
      <c r="Y461" s="11" t="s">
        <v>307</v>
      </c>
      <c r="Z461" s="11" t="s">
        <v>281</v>
      </c>
      <c r="AA461" s="11" t="s">
        <v>307</v>
      </c>
      <c r="AB461" s="11" t="s">
        <v>281</v>
      </c>
      <c r="AC461" s="11" t="s">
        <v>308</v>
      </c>
      <c r="AD461" s="11" t="s">
        <v>307</v>
      </c>
      <c r="AE461" s="151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3</v>
      </c>
    </row>
    <row r="462" spans="1:65">
      <c r="A462" s="29"/>
      <c r="B462" s="19"/>
      <c r="C462" s="9"/>
      <c r="D462" s="25" t="s">
        <v>309</v>
      </c>
      <c r="E462" s="25" t="s">
        <v>116</v>
      </c>
      <c r="F462" s="25" t="s">
        <v>310</v>
      </c>
      <c r="G462" s="25" t="s">
        <v>310</v>
      </c>
      <c r="H462" s="25" t="s">
        <v>309</v>
      </c>
      <c r="I462" s="25" t="s">
        <v>309</v>
      </c>
      <c r="J462" s="25" t="s">
        <v>311</v>
      </c>
      <c r="K462" s="25" t="s">
        <v>312</v>
      </c>
      <c r="L462" s="25" t="s">
        <v>312</v>
      </c>
      <c r="M462" s="25" t="s">
        <v>313</v>
      </c>
      <c r="N462" s="25" t="s">
        <v>312</v>
      </c>
      <c r="O462" s="25" t="s">
        <v>311</v>
      </c>
      <c r="P462" s="25" t="s">
        <v>309</v>
      </c>
      <c r="Q462" s="25" t="s">
        <v>309</v>
      </c>
      <c r="R462" s="25" t="s">
        <v>309</v>
      </c>
      <c r="S462" s="25" t="s">
        <v>309</v>
      </c>
      <c r="T462" s="25" t="s">
        <v>309</v>
      </c>
      <c r="U462" s="25" t="s">
        <v>309</v>
      </c>
      <c r="V462" s="25" t="s">
        <v>309</v>
      </c>
      <c r="W462" s="25" t="s">
        <v>313</v>
      </c>
      <c r="X462" s="25" t="s">
        <v>311</v>
      </c>
      <c r="Y462" s="25" t="s">
        <v>311</v>
      </c>
      <c r="Z462" s="25" t="s">
        <v>271</v>
      </c>
      <c r="AA462" s="25" t="s">
        <v>310</v>
      </c>
      <c r="AB462" s="25" t="s">
        <v>309</v>
      </c>
      <c r="AC462" s="25" t="s">
        <v>270</v>
      </c>
      <c r="AD462" s="25" t="s">
        <v>311</v>
      </c>
      <c r="AE462" s="151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3</v>
      </c>
    </row>
    <row r="463" spans="1:65">
      <c r="A463" s="29"/>
      <c r="B463" s="18">
        <v>1</v>
      </c>
      <c r="C463" s="14">
        <v>1</v>
      </c>
      <c r="D463" s="203">
        <v>0.35</v>
      </c>
      <c r="E463" s="203">
        <v>0.35289999999999999</v>
      </c>
      <c r="F463" s="203">
        <v>0.35461627394328421</v>
      </c>
      <c r="G463" s="203">
        <v>0.35</v>
      </c>
      <c r="H463" s="203">
        <v>0.40999999999999992</v>
      </c>
      <c r="I463" s="203">
        <v>0.3221</v>
      </c>
      <c r="J463" s="203">
        <v>0.36299999999999999</v>
      </c>
      <c r="K463" s="204">
        <v>0.41900000000000004</v>
      </c>
      <c r="L463" s="203">
        <v>0.42</v>
      </c>
      <c r="M463" s="203">
        <v>0.33400000000000002</v>
      </c>
      <c r="N463" s="203">
        <v>0.34799876511536115</v>
      </c>
      <c r="O463" s="203">
        <v>0.36701260000000002</v>
      </c>
      <c r="P463" s="203">
        <v>0.37</v>
      </c>
      <c r="Q463" s="203">
        <v>0.37</v>
      </c>
      <c r="R463" s="203">
        <v>0.34</v>
      </c>
      <c r="S463" s="203">
        <v>0.33</v>
      </c>
      <c r="T463" s="203">
        <v>0.34</v>
      </c>
      <c r="U463" s="203">
        <v>0.36</v>
      </c>
      <c r="V463" s="203">
        <v>0.33</v>
      </c>
      <c r="W463" s="203">
        <v>0.32500000000000001</v>
      </c>
      <c r="X463" s="203">
        <v>0.33</v>
      </c>
      <c r="Y463" s="203">
        <v>0.36</v>
      </c>
      <c r="Z463" s="203">
        <v>0.34</v>
      </c>
      <c r="AA463" s="204">
        <v>4.5049999999999999</v>
      </c>
      <c r="AB463" s="203">
        <v>0.34100000000000003</v>
      </c>
      <c r="AC463" s="203">
        <v>0.38999999999999996</v>
      </c>
      <c r="AD463" s="203">
        <v>0.32</v>
      </c>
      <c r="AE463" s="205"/>
      <c r="AF463" s="206"/>
      <c r="AG463" s="206"/>
      <c r="AH463" s="206"/>
      <c r="AI463" s="206"/>
      <c r="AJ463" s="206"/>
      <c r="AK463" s="206"/>
      <c r="AL463" s="206"/>
      <c r="AM463" s="206"/>
      <c r="AN463" s="206"/>
      <c r="AO463" s="206"/>
      <c r="AP463" s="206"/>
      <c r="AQ463" s="206"/>
      <c r="AR463" s="206"/>
      <c r="AS463" s="206"/>
      <c r="AT463" s="206"/>
      <c r="AU463" s="206"/>
      <c r="AV463" s="206"/>
      <c r="AW463" s="206"/>
      <c r="AX463" s="206"/>
      <c r="AY463" s="206"/>
      <c r="AZ463" s="206"/>
      <c r="BA463" s="206"/>
      <c r="BB463" s="206"/>
      <c r="BC463" s="206"/>
      <c r="BD463" s="206"/>
      <c r="BE463" s="206"/>
      <c r="BF463" s="206"/>
      <c r="BG463" s="206"/>
      <c r="BH463" s="206"/>
      <c r="BI463" s="206"/>
      <c r="BJ463" s="206"/>
      <c r="BK463" s="206"/>
      <c r="BL463" s="206"/>
      <c r="BM463" s="207">
        <v>1</v>
      </c>
    </row>
    <row r="464" spans="1:65">
      <c r="A464" s="29"/>
      <c r="B464" s="19">
        <v>1</v>
      </c>
      <c r="C464" s="9">
        <v>2</v>
      </c>
      <c r="D464" s="23">
        <v>0.35</v>
      </c>
      <c r="E464" s="23">
        <v>0.35799999999999998</v>
      </c>
      <c r="F464" s="23">
        <v>0.34625147784779603</v>
      </c>
      <c r="G464" s="23">
        <v>0.34</v>
      </c>
      <c r="H464" s="23">
        <v>0.40999999999999992</v>
      </c>
      <c r="I464" s="23">
        <v>0.33789999999999998</v>
      </c>
      <c r="J464" s="23">
        <v>0.36899999999999999</v>
      </c>
      <c r="K464" s="209">
        <v>0.42300000000000004</v>
      </c>
      <c r="L464" s="23">
        <v>0.38</v>
      </c>
      <c r="M464" s="23">
        <v>0.32900000000000001</v>
      </c>
      <c r="N464" s="23">
        <v>0.36902917347045439</v>
      </c>
      <c r="O464" s="23">
        <v>0.36762700000000004</v>
      </c>
      <c r="P464" s="23">
        <v>0.36</v>
      </c>
      <c r="Q464" s="23">
        <v>0.38</v>
      </c>
      <c r="R464" s="23">
        <v>0.34</v>
      </c>
      <c r="S464" s="23">
        <v>0.34</v>
      </c>
      <c r="T464" s="23">
        <v>0.33</v>
      </c>
      <c r="U464" s="23">
        <v>0.37</v>
      </c>
      <c r="V464" s="23">
        <v>0.33</v>
      </c>
      <c r="W464" s="23">
        <v>0.312</v>
      </c>
      <c r="X464" s="23">
        <v>0.33</v>
      </c>
      <c r="Y464" s="23">
        <v>0.36</v>
      </c>
      <c r="Z464" s="23">
        <v>0.35</v>
      </c>
      <c r="AA464" s="209">
        <v>4.4349999999999996</v>
      </c>
      <c r="AB464" s="23">
        <v>0.34</v>
      </c>
      <c r="AC464" s="210">
        <v>0.43</v>
      </c>
      <c r="AD464" s="23">
        <v>0.33</v>
      </c>
      <c r="AE464" s="205"/>
      <c r="AF464" s="206"/>
      <c r="AG464" s="206"/>
      <c r="AH464" s="206"/>
      <c r="AI464" s="206"/>
      <c r="AJ464" s="206"/>
      <c r="AK464" s="206"/>
      <c r="AL464" s="206"/>
      <c r="AM464" s="206"/>
      <c r="AN464" s="206"/>
      <c r="AO464" s="206"/>
      <c r="AP464" s="206"/>
      <c r="AQ464" s="206"/>
      <c r="AR464" s="206"/>
      <c r="AS464" s="206"/>
      <c r="AT464" s="206"/>
      <c r="AU464" s="206"/>
      <c r="AV464" s="206"/>
      <c r="AW464" s="206"/>
      <c r="AX464" s="206"/>
      <c r="AY464" s="206"/>
      <c r="AZ464" s="206"/>
      <c r="BA464" s="206"/>
      <c r="BB464" s="206"/>
      <c r="BC464" s="206"/>
      <c r="BD464" s="206"/>
      <c r="BE464" s="206"/>
      <c r="BF464" s="206"/>
      <c r="BG464" s="206"/>
      <c r="BH464" s="206"/>
      <c r="BI464" s="206"/>
      <c r="BJ464" s="206"/>
      <c r="BK464" s="206"/>
      <c r="BL464" s="206"/>
      <c r="BM464" s="207" t="e">
        <v>#N/A</v>
      </c>
    </row>
    <row r="465" spans="1:65">
      <c r="A465" s="29"/>
      <c r="B465" s="19">
        <v>1</v>
      </c>
      <c r="C465" s="9">
        <v>3</v>
      </c>
      <c r="D465" s="23">
        <v>0.35</v>
      </c>
      <c r="E465" s="23">
        <v>0.35500000000000004</v>
      </c>
      <c r="F465" s="23">
        <v>0.34776649568876639</v>
      </c>
      <c r="G465" s="23">
        <v>0.34</v>
      </c>
      <c r="H465" s="23">
        <v>0.4</v>
      </c>
      <c r="I465" s="23">
        <v>0.3271</v>
      </c>
      <c r="J465" s="23">
        <v>0.35699999999999998</v>
      </c>
      <c r="K465" s="209">
        <v>0.41900000000000004</v>
      </c>
      <c r="L465" s="23">
        <v>0.40999999999999992</v>
      </c>
      <c r="M465" s="23">
        <v>0.32600000000000001</v>
      </c>
      <c r="N465" s="23">
        <v>0.35564191442972326</v>
      </c>
      <c r="O465" s="23">
        <v>0.3663496</v>
      </c>
      <c r="P465" s="23">
        <v>0.35</v>
      </c>
      <c r="Q465" s="23">
        <v>0.38</v>
      </c>
      <c r="R465" s="23">
        <v>0.32</v>
      </c>
      <c r="S465" s="23">
        <v>0.33</v>
      </c>
      <c r="T465" s="23">
        <v>0.33</v>
      </c>
      <c r="U465" s="23">
        <v>0.37</v>
      </c>
      <c r="V465" s="23">
        <v>0.33</v>
      </c>
      <c r="W465" s="23">
        <v>0.318</v>
      </c>
      <c r="X465" s="23">
        <v>0.33</v>
      </c>
      <c r="Y465" s="23">
        <v>0.36</v>
      </c>
      <c r="Z465" s="23">
        <v>0.35</v>
      </c>
      <c r="AA465" s="209">
        <v>4.5999999999999996</v>
      </c>
      <c r="AB465" s="23">
        <v>0.34100000000000003</v>
      </c>
      <c r="AC465" s="23">
        <v>0.4</v>
      </c>
      <c r="AD465" s="23">
        <v>0.33</v>
      </c>
      <c r="AE465" s="205"/>
      <c r="AF465" s="206"/>
      <c r="AG465" s="206"/>
      <c r="AH465" s="206"/>
      <c r="AI465" s="206"/>
      <c r="AJ465" s="206"/>
      <c r="AK465" s="206"/>
      <c r="AL465" s="206"/>
      <c r="AM465" s="206"/>
      <c r="AN465" s="206"/>
      <c r="AO465" s="206"/>
      <c r="AP465" s="206"/>
      <c r="AQ465" s="206"/>
      <c r="AR465" s="206"/>
      <c r="AS465" s="206"/>
      <c r="AT465" s="206"/>
      <c r="AU465" s="206"/>
      <c r="AV465" s="206"/>
      <c r="AW465" s="206"/>
      <c r="AX465" s="206"/>
      <c r="AY465" s="206"/>
      <c r="AZ465" s="206"/>
      <c r="BA465" s="206"/>
      <c r="BB465" s="206"/>
      <c r="BC465" s="206"/>
      <c r="BD465" s="206"/>
      <c r="BE465" s="206"/>
      <c r="BF465" s="206"/>
      <c r="BG465" s="206"/>
      <c r="BH465" s="206"/>
      <c r="BI465" s="206"/>
      <c r="BJ465" s="206"/>
      <c r="BK465" s="206"/>
      <c r="BL465" s="206"/>
      <c r="BM465" s="207">
        <v>16</v>
      </c>
    </row>
    <row r="466" spans="1:65">
      <c r="A466" s="29"/>
      <c r="B466" s="19">
        <v>1</v>
      </c>
      <c r="C466" s="9">
        <v>4</v>
      </c>
      <c r="D466" s="23">
        <v>0.35</v>
      </c>
      <c r="E466" s="23">
        <v>0.35780000000000001</v>
      </c>
      <c r="F466" s="23">
        <v>0.34148053776576592</v>
      </c>
      <c r="G466" s="23">
        <v>0.36</v>
      </c>
      <c r="H466" s="23">
        <v>0.42</v>
      </c>
      <c r="I466" s="23">
        <v>0.32869999999999999</v>
      </c>
      <c r="J466" s="23">
        <v>0.36399999999999999</v>
      </c>
      <c r="K466" s="209">
        <v>0.42500000000000004</v>
      </c>
      <c r="L466" s="23">
        <v>0.42</v>
      </c>
      <c r="M466" s="23">
        <v>0.32600000000000001</v>
      </c>
      <c r="N466" s="23">
        <v>0.35854571503475552</v>
      </c>
      <c r="O466" s="23">
        <v>0.36498449999999999</v>
      </c>
      <c r="P466" s="23">
        <v>0.35</v>
      </c>
      <c r="Q466" s="23">
        <v>0.37</v>
      </c>
      <c r="R466" s="23">
        <v>0.33</v>
      </c>
      <c r="S466" s="23">
        <v>0.34</v>
      </c>
      <c r="T466" s="23">
        <v>0.33</v>
      </c>
      <c r="U466" s="23">
        <v>0.36</v>
      </c>
      <c r="V466" s="23">
        <v>0.32</v>
      </c>
      <c r="W466" s="23">
        <v>0.33300000000000002</v>
      </c>
      <c r="X466" s="23">
        <v>0.33</v>
      </c>
      <c r="Y466" s="23">
        <v>0.35</v>
      </c>
      <c r="Z466" s="23">
        <v>0.34</v>
      </c>
      <c r="AA466" s="209">
        <v>4.2</v>
      </c>
      <c r="AB466" s="23">
        <v>0.34</v>
      </c>
      <c r="AC466" s="23">
        <v>0.42</v>
      </c>
      <c r="AD466" s="23">
        <v>0.33</v>
      </c>
      <c r="AE466" s="205"/>
      <c r="AF466" s="206"/>
      <c r="AG466" s="206"/>
      <c r="AH466" s="206"/>
      <c r="AI466" s="206"/>
      <c r="AJ466" s="206"/>
      <c r="AK466" s="206"/>
      <c r="AL466" s="206"/>
      <c r="AM466" s="206"/>
      <c r="AN466" s="206"/>
      <c r="AO466" s="206"/>
      <c r="AP466" s="206"/>
      <c r="AQ466" s="206"/>
      <c r="AR466" s="206"/>
      <c r="AS466" s="206"/>
      <c r="AT466" s="206"/>
      <c r="AU466" s="206"/>
      <c r="AV466" s="206"/>
      <c r="AW466" s="206"/>
      <c r="AX466" s="206"/>
      <c r="AY466" s="206"/>
      <c r="AZ466" s="206"/>
      <c r="BA466" s="206"/>
      <c r="BB466" s="206"/>
      <c r="BC466" s="206"/>
      <c r="BD466" s="206"/>
      <c r="BE466" s="206"/>
      <c r="BF466" s="206"/>
      <c r="BG466" s="206"/>
      <c r="BH466" s="206"/>
      <c r="BI466" s="206"/>
      <c r="BJ466" s="206"/>
      <c r="BK466" s="206"/>
      <c r="BL466" s="206"/>
      <c r="BM466" s="207">
        <v>0.35222420075914707</v>
      </c>
    </row>
    <row r="467" spans="1:65">
      <c r="A467" s="29"/>
      <c r="B467" s="19">
        <v>1</v>
      </c>
      <c r="C467" s="9">
        <v>5</v>
      </c>
      <c r="D467" s="23">
        <v>0.34</v>
      </c>
      <c r="E467" s="23">
        <v>0.3533</v>
      </c>
      <c r="F467" s="23">
        <v>0.34867721136939839</v>
      </c>
      <c r="G467" s="23">
        <v>0.35</v>
      </c>
      <c r="H467" s="23">
        <v>0.37</v>
      </c>
      <c r="I467" s="23">
        <v>0.3296</v>
      </c>
      <c r="J467" s="23">
        <v>0.36599999999999999</v>
      </c>
      <c r="K467" s="209">
        <v>0.42199999999999999</v>
      </c>
      <c r="L467" s="23">
        <v>0.38</v>
      </c>
      <c r="M467" s="23">
        <v>0.33200000000000002</v>
      </c>
      <c r="N467" s="23">
        <v>0.36619179446843175</v>
      </c>
      <c r="O467" s="23">
        <v>0.36798330000000001</v>
      </c>
      <c r="P467" s="23">
        <v>0.36</v>
      </c>
      <c r="Q467" s="23">
        <v>0.37</v>
      </c>
      <c r="R467" s="23">
        <v>0.33</v>
      </c>
      <c r="S467" s="23">
        <v>0.34</v>
      </c>
      <c r="T467" s="23">
        <v>0.33</v>
      </c>
      <c r="U467" s="23">
        <v>0.37</v>
      </c>
      <c r="V467" s="23">
        <v>0.33</v>
      </c>
      <c r="W467" s="23">
        <v>0.316</v>
      </c>
      <c r="X467" s="23">
        <v>0.33</v>
      </c>
      <c r="Y467" s="23">
        <v>0.36</v>
      </c>
      <c r="Z467" s="23">
        <v>0.35</v>
      </c>
      <c r="AA467" s="209">
        <v>4.3849999999999998</v>
      </c>
      <c r="AB467" s="23">
        <v>0.34100000000000003</v>
      </c>
      <c r="AC467" s="23">
        <v>0.4</v>
      </c>
      <c r="AD467" s="23">
        <v>0.33</v>
      </c>
      <c r="AE467" s="205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207">
        <v>96</v>
      </c>
    </row>
    <row r="468" spans="1:65">
      <c r="A468" s="29"/>
      <c r="B468" s="19">
        <v>1</v>
      </c>
      <c r="C468" s="9">
        <v>6</v>
      </c>
      <c r="D468" s="23">
        <v>0.35</v>
      </c>
      <c r="E468" s="23">
        <v>0.3548</v>
      </c>
      <c r="F468" s="23">
        <v>0.34504224153922552</v>
      </c>
      <c r="G468" s="23">
        <v>0.35</v>
      </c>
      <c r="H468" s="23">
        <v>0.39</v>
      </c>
      <c r="I468" s="23">
        <v>0.32869999999999999</v>
      </c>
      <c r="J468" s="23">
        <v>0.36299999999999999</v>
      </c>
      <c r="K468" s="209">
        <v>0.42799999999999999</v>
      </c>
      <c r="L468" s="23">
        <v>0.40999999999999992</v>
      </c>
      <c r="M468" s="23">
        <v>0.32400000000000001</v>
      </c>
      <c r="N468" s="23">
        <v>0.34782152712903119</v>
      </c>
      <c r="O468" s="23">
        <v>0.3637107</v>
      </c>
      <c r="P468" s="210">
        <v>0.42</v>
      </c>
      <c r="Q468" s="23">
        <v>0.39</v>
      </c>
      <c r="R468" s="23">
        <v>0.33</v>
      </c>
      <c r="S468" s="23">
        <v>0.33</v>
      </c>
      <c r="T468" s="23">
        <v>0.34</v>
      </c>
      <c r="U468" s="23">
        <v>0.38</v>
      </c>
      <c r="V468" s="23">
        <v>0.33</v>
      </c>
      <c r="W468" s="23">
        <v>0.32400000000000001</v>
      </c>
      <c r="X468" s="23">
        <v>0.33</v>
      </c>
      <c r="Y468" s="23">
        <v>0.35</v>
      </c>
      <c r="Z468" s="23">
        <v>0.35</v>
      </c>
      <c r="AA468" s="209">
        <v>4.4550000000000001</v>
      </c>
      <c r="AB468" s="23">
        <v>0.34699999999999998</v>
      </c>
      <c r="AC468" s="23">
        <v>0.4</v>
      </c>
      <c r="AD468" s="23">
        <v>0.33</v>
      </c>
      <c r="AE468" s="205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56"/>
    </row>
    <row r="469" spans="1:65">
      <c r="A469" s="29"/>
      <c r="B469" s="20" t="s">
        <v>273</v>
      </c>
      <c r="C469" s="12"/>
      <c r="D469" s="211">
        <v>0.34833333333333333</v>
      </c>
      <c r="E469" s="211">
        <v>0.3553</v>
      </c>
      <c r="F469" s="211">
        <v>0.3473057063590394</v>
      </c>
      <c r="G469" s="211">
        <v>0.34833333333333338</v>
      </c>
      <c r="H469" s="211">
        <v>0.39999999999999997</v>
      </c>
      <c r="I469" s="211">
        <v>0.32901666666666668</v>
      </c>
      <c r="J469" s="211">
        <v>0.36366666666666664</v>
      </c>
      <c r="K469" s="211">
        <v>0.42266666666666669</v>
      </c>
      <c r="L469" s="211">
        <v>0.40333333333333332</v>
      </c>
      <c r="M469" s="211">
        <v>0.32850000000000007</v>
      </c>
      <c r="N469" s="211">
        <v>0.35753814827462627</v>
      </c>
      <c r="O469" s="211">
        <v>0.36627795000000002</v>
      </c>
      <c r="P469" s="211">
        <v>0.36833333333333335</v>
      </c>
      <c r="Q469" s="211">
        <v>0.37666666666666671</v>
      </c>
      <c r="R469" s="211">
        <v>0.33166666666666672</v>
      </c>
      <c r="S469" s="211">
        <v>0.33500000000000002</v>
      </c>
      <c r="T469" s="211">
        <v>0.33333333333333331</v>
      </c>
      <c r="U469" s="211">
        <v>0.36833333333333335</v>
      </c>
      <c r="V469" s="211">
        <v>0.32833333333333337</v>
      </c>
      <c r="W469" s="211">
        <v>0.32133333333333336</v>
      </c>
      <c r="X469" s="211">
        <v>0.33</v>
      </c>
      <c r="Y469" s="211">
        <v>0.35666666666666669</v>
      </c>
      <c r="Z469" s="211">
        <v>0.34666666666666668</v>
      </c>
      <c r="AA469" s="211">
        <v>4.43</v>
      </c>
      <c r="AB469" s="211">
        <v>0.34166666666666662</v>
      </c>
      <c r="AC469" s="211">
        <v>0.40666666666666668</v>
      </c>
      <c r="AD469" s="211">
        <v>0.32833333333333337</v>
      </c>
      <c r="AE469" s="205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56"/>
    </row>
    <row r="470" spans="1:65">
      <c r="A470" s="29"/>
      <c r="B470" s="3" t="s">
        <v>274</v>
      </c>
      <c r="C470" s="28"/>
      <c r="D470" s="23">
        <v>0.35</v>
      </c>
      <c r="E470" s="23">
        <v>0.35489999999999999</v>
      </c>
      <c r="F470" s="23">
        <v>0.34700898676828118</v>
      </c>
      <c r="G470" s="23">
        <v>0.35</v>
      </c>
      <c r="H470" s="23">
        <v>0.40499999999999997</v>
      </c>
      <c r="I470" s="23">
        <v>0.32869999999999999</v>
      </c>
      <c r="J470" s="23">
        <v>0.36349999999999999</v>
      </c>
      <c r="K470" s="23">
        <v>0.42249999999999999</v>
      </c>
      <c r="L470" s="23">
        <v>0.40999999999999992</v>
      </c>
      <c r="M470" s="23">
        <v>0.32750000000000001</v>
      </c>
      <c r="N470" s="23">
        <v>0.35709381473223939</v>
      </c>
      <c r="O470" s="23">
        <v>0.36668109999999998</v>
      </c>
      <c r="P470" s="23">
        <v>0.36</v>
      </c>
      <c r="Q470" s="23">
        <v>0.375</v>
      </c>
      <c r="R470" s="23">
        <v>0.33</v>
      </c>
      <c r="S470" s="23">
        <v>0.33500000000000002</v>
      </c>
      <c r="T470" s="23">
        <v>0.33</v>
      </c>
      <c r="U470" s="23">
        <v>0.37</v>
      </c>
      <c r="V470" s="23">
        <v>0.33</v>
      </c>
      <c r="W470" s="23">
        <v>0.32100000000000001</v>
      </c>
      <c r="X470" s="23">
        <v>0.33</v>
      </c>
      <c r="Y470" s="23">
        <v>0.36</v>
      </c>
      <c r="Z470" s="23">
        <v>0.35</v>
      </c>
      <c r="AA470" s="23">
        <v>4.4450000000000003</v>
      </c>
      <c r="AB470" s="23">
        <v>0.34100000000000003</v>
      </c>
      <c r="AC470" s="23">
        <v>0.4</v>
      </c>
      <c r="AD470" s="23">
        <v>0.33</v>
      </c>
      <c r="AE470" s="205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56"/>
    </row>
    <row r="471" spans="1:65">
      <c r="A471" s="29"/>
      <c r="B471" s="3" t="s">
        <v>275</v>
      </c>
      <c r="C471" s="28"/>
      <c r="D471" s="23">
        <v>4.0824829046386115E-3</v>
      </c>
      <c r="E471" s="23">
        <v>2.1743964679882995E-3</v>
      </c>
      <c r="F471" s="23">
        <v>4.3750431103739811E-3</v>
      </c>
      <c r="G471" s="23">
        <v>7.5277265270907922E-3</v>
      </c>
      <c r="H471" s="23">
        <v>1.7888543819998295E-2</v>
      </c>
      <c r="I471" s="23">
        <v>5.1179748599095897E-3</v>
      </c>
      <c r="J471" s="23">
        <v>3.9832984656772447E-3</v>
      </c>
      <c r="K471" s="23">
        <v>3.5023801430836411E-3</v>
      </c>
      <c r="L471" s="23">
        <v>1.8618986725025235E-2</v>
      </c>
      <c r="M471" s="23">
        <v>3.8858718455450931E-3</v>
      </c>
      <c r="N471" s="23">
        <v>8.9101369643310203E-3</v>
      </c>
      <c r="O471" s="23">
        <v>1.6454047729966153E-3</v>
      </c>
      <c r="P471" s="23">
        <v>2.6394443859772208E-2</v>
      </c>
      <c r="Q471" s="23">
        <v>8.1649658092772665E-3</v>
      </c>
      <c r="R471" s="23">
        <v>7.5277265270908174E-3</v>
      </c>
      <c r="S471" s="23">
        <v>5.4772255750516656E-3</v>
      </c>
      <c r="T471" s="23">
        <v>5.1639777949432268E-3</v>
      </c>
      <c r="U471" s="23">
        <v>7.5277265270908165E-3</v>
      </c>
      <c r="V471" s="23">
        <v>4.0824829046386332E-3</v>
      </c>
      <c r="W471" s="23">
        <v>7.5277265270908156E-3</v>
      </c>
      <c r="X471" s="23">
        <v>0</v>
      </c>
      <c r="Y471" s="23">
        <v>5.1639777949432268E-3</v>
      </c>
      <c r="Z471" s="23">
        <v>5.1639777949431982E-3</v>
      </c>
      <c r="AA471" s="23">
        <v>0.13423859355639853</v>
      </c>
      <c r="AB471" s="23">
        <v>2.6583202716502314E-3</v>
      </c>
      <c r="AC471" s="23">
        <v>1.5055453054181616E-2</v>
      </c>
      <c r="AD471" s="23">
        <v>4.0824829046386332E-3</v>
      </c>
      <c r="AE471" s="205"/>
      <c r="AF471" s="206"/>
      <c r="AG471" s="206"/>
      <c r="AH471" s="206"/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  <c r="BI471" s="206"/>
      <c r="BJ471" s="206"/>
      <c r="BK471" s="206"/>
      <c r="BL471" s="206"/>
      <c r="BM471" s="56"/>
    </row>
    <row r="472" spans="1:65">
      <c r="A472" s="29"/>
      <c r="B472" s="3" t="s">
        <v>86</v>
      </c>
      <c r="C472" s="28"/>
      <c r="D472" s="13">
        <v>1.1720046616187401E-2</v>
      </c>
      <c r="E472" s="13">
        <v>6.1198887362462692E-3</v>
      </c>
      <c r="F472" s="13">
        <v>1.2597095383889626E-2</v>
      </c>
      <c r="G472" s="13">
        <v>2.1610698163897008E-2</v>
      </c>
      <c r="H472" s="13">
        <v>4.4721359549995739E-2</v>
      </c>
      <c r="I472" s="13">
        <v>1.5555366576899618E-2</v>
      </c>
      <c r="J472" s="13">
        <v>1.0953158017444304E-2</v>
      </c>
      <c r="K472" s="13">
        <v>8.2863883511442617E-3</v>
      </c>
      <c r="L472" s="13">
        <v>4.6162777004194799E-2</v>
      </c>
      <c r="M472" s="13">
        <v>1.1829138038189017E-2</v>
      </c>
      <c r="N472" s="13">
        <v>2.4920800779801303E-2</v>
      </c>
      <c r="O472" s="13">
        <v>4.4922299390302237E-3</v>
      </c>
      <c r="P472" s="13">
        <v>7.1659123601191518E-2</v>
      </c>
      <c r="Q472" s="13">
        <v>2.167690037861221E-2</v>
      </c>
      <c r="R472" s="13">
        <v>2.2696662895751205E-2</v>
      </c>
      <c r="S472" s="13">
        <v>1.6349927089706465E-2</v>
      </c>
      <c r="T472" s="13">
        <v>1.5491933384829681E-2</v>
      </c>
      <c r="U472" s="13">
        <v>2.043726658938683E-2</v>
      </c>
      <c r="V472" s="13">
        <v>1.2433958085193805E-2</v>
      </c>
      <c r="W472" s="13">
        <v>2.3426534835344862E-2</v>
      </c>
      <c r="X472" s="13">
        <v>0</v>
      </c>
      <c r="Y472" s="13">
        <v>1.4478442415728673E-2</v>
      </c>
      <c r="Z472" s="13">
        <v>1.4896089793105379E-2</v>
      </c>
      <c r="AA472" s="13">
        <v>3.0302165588351814E-2</v>
      </c>
      <c r="AB472" s="13">
        <v>7.7804495755616539E-3</v>
      </c>
      <c r="AC472" s="13">
        <v>3.7021605870938397E-2</v>
      </c>
      <c r="AD472" s="13">
        <v>1.2433958085193805E-2</v>
      </c>
      <c r="AE472" s="151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29"/>
      <c r="B473" s="3" t="s">
        <v>276</v>
      </c>
      <c r="C473" s="28"/>
      <c r="D473" s="13">
        <v>-1.1046564709147666E-2</v>
      </c>
      <c r="E473" s="13">
        <v>8.7325039966694717E-3</v>
      </c>
      <c r="F473" s="13">
        <v>-1.3964101244340554E-2</v>
      </c>
      <c r="G473" s="13">
        <v>-1.1046564709147555E-2</v>
      </c>
      <c r="H473" s="13">
        <v>0.13564030846796427</v>
      </c>
      <c r="I473" s="13">
        <v>-6.5888527938913088E-2</v>
      </c>
      <c r="J473" s="13">
        <v>3.2486313782124299E-2</v>
      </c>
      <c r="K473" s="13">
        <v>0.19999325928114908</v>
      </c>
      <c r="L473" s="13">
        <v>0.14510397770519745</v>
      </c>
      <c r="M473" s="13">
        <v>-6.735539667068402E-2</v>
      </c>
      <c r="N473" s="13">
        <v>1.5086832489153323E-2</v>
      </c>
      <c r="O473" s="13">
        <v>3.9900010307534206E-2</v>
      </c>
      <c r="P473" s="13">
        <v>4.5735450714250669E-2</v>
      </c>
      <c r="Q473" s="13">
        <v>6.93946238073333E-2</v>
      </c>
      <c r="R473" s="13">
        <v>-5.8364910895312705E-2</v>
      </c>
      <c r="S473" s="13">
        <v>-4.8901241658079742E-2</v>
      </c>
      <c r="T473" s="13">
        <v>-5.3633076276696334E-2</v>
      </c>
      <c r="U473" s="13">
        <v>4.5735450714250669E-2</v>
      </c>
      <c r="V473" s="13">
        <v>-6.7828580132545779E-2</v>
      </c>
      <c r="W473" s="13">
        <v>-8.7702285530735224E-2</v>
      </c>
      <c r="X473" s="13">
        <v>-6.3096745513929298E-2</v>
      </c>
      <c r="Y473" s="13">
        <v>1.2612608383935076E-2</v>
      </c>
      <c r="Z473" s="13">
        <v>-1.5778399327764148E-2</v>
      </c>
      <c r="AA473" s="13">
        <v>11.577216416282704</v>
      </c>
      <c r="AB473" s="13">
        <v>-2.9973903183613815E-2</v>
      </c>
      <c r="AC473" s="13">
        <v>0.15456764694243041</v>
      </c>
      <c r="AD473" s="13">
        <v>-6.7828580132545779E-2</v>
      </c>
      <c r="AE473" s="151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45" t="s">
        <v>277</v>
      </c>
      <c r="C474" s="46"/>
      <c r="D474" s="44">
        <v>0</v>
      </c>
      <c r="E474" s="44">
        <v>0.26</v>
      </c>
      <c r="F474" s="44">
        <v>0.04</v>
      </c>
      <c r="G474" s="44">
        <v>0</v>
      </c>
      <c r="H474" s="44">
        <v>1.9</v>
      </c>
      <c r="I474" s="44">
        <v>0.71</v>
      </c>
      <c r="J474" s="44">
        <v>0.56000000000000005</v>
      </c>
      <c r="K474" s="44">
        <v>2.73</v>
      </c>
      <c r="L474" s="44">
        <v>2.02</v>
      </c>
      <c r="M474" s="44">
        <v>0.73</v>
      </c>
      <c r="N474" s="44">
        <v>0.34</v>
      </c>
      <c r="O474" s="44">
        <v>0.66</v>
      </c>
      <c r="P474" s="44">
        <v>0.74</v>
      </c>
      <c r="Q474" s="44">
        <v>1.04</v>
      </c>
      <c r="R474" s="44">
        <v>0.61</v>
      </c>
      <c r="S474" s="44">
        <v>0.49</v>
      </c>
      <c r="T474" s="44">
        <v>0.55000000000000004</v>
      </c>
      <c r="U474" s="44">
        <v>0.74</v>
      </c>
      <c r="V474" s="44">
        <v>0.74</v>
      </c>
      <c r="W474" s="44">
        <v>0.99</v>
      </c>
      <c r="X474" s="44">
        <v>0.67</v>
      </c>
      <c r="Y474" s="44">
        <v>0.31</v>
      </c>
      <c r="Z474" s="44">
        <v>0.06</v>
      </c>
      <c r="AA474" s="44">
        <v>150.13</v>
      </c>
      <c r="AB474" s="44">
        <v>0.25</v>
      </c>
      <c r="AC474" s="44">
        <v>2.15</v>
      </c>
      <c r="AD474" s="44">
        <v>0.74</v>
      </c>
      <c r="AE474" s="151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B475" s="3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BM475" s="55"/>
    </row>
    <row r="476" spans="1:65" ht="15">
      <c r="B476" s="8" t="s">
        <v>558</v>
      </c>
      <c r="BM476" s="27" t="s">
        <v>66</v>
      </c>
    </row>
    <row r="477" spans="1:65" ht="15">
      <c r="A477" s="24" t="s">
        <v>17</v>
      </c>
      <c r="B477" s="18" t="s">
        <v>110</v>
      </c>
      <c r="C477" s="15" t="s">
        <v>111</v>
      </c>
      <c r="D477" s="16" t="s">
        <v>234</v>
      </c>
      <c r="E477" s="17" t="s">
        <v>234</v>
      </c>
      <c r="F477" s="17" t="s">
        <v>234</v>
      </c>
      <c r="G477" s="17" t="s">
        <v>234</v>
      </c>
      <c r="H477" s="17" t="s">
        <v>234</v>
      </c>
      <c r="I477" s="17" t="s">
        <v>234</v>
      </c>
      <c r="J477" s="17" t="s">
        <v>234</v>
      </c>
      <c r="K477" s="17" t="s">
        <v>234</v>
      </c>
      <c r="L477" s="17" t="s">
        <v>234</v>
      </c>
      <c r="M477" s="17" t="s">
        <v>234</v>
      </c>
      <c r="N477" s="17" t="s">
        <v>234</v>
      </c>
      <c r="O477" s="17" t="s">
        <v>234</v>
      </c>
      <c r="P477" s="17" t="s">
        <v>234</v>
      </c>
      <c r="Q477" s="17" t="s">
        <v>234</v>
      </c>
      <c r="R477" s="17" t="s">
        <v>234</v>
      </c>
      <c r="S477" s="17" t="s">
        <v>234</v>
      </c>
      <c r="T477" s="17" t="s">
        <v>234</v>
      </c>
      <c r="U477" s="17" t="s">
        <v>234</v>
      </c>
      <c r="V477" s="17" t="s">
        <v>234</v>
      </c>
      <c r="W477" s="17" t="s">
        <v>234</v>
      </c>
      <c r="X477" s="17" t="s">
        <v>234</v>
      </c>
      <c r="Y477" s="17" t="s">
        <v>234</v>
      </c>
      <c r="Z477" s="17" t="s">
        <v>234</v>
      </c>
      <c r="AA477" s="17" t="s">
        <v>234</v>
      </c>
      <c r="AB477" s="17" t="s">
        <v>234</v>
      </c>
      <c r="AC477" s="17" t="s">
        <v>234</v>
      </c>
      <c r="AD477" s="17" t="s">
        <v>234</v>
      </c>
      <c r="AE477" s="17" t="s">
        <v>234</v>
      </c>
      <c r="AF477" s="151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1</v>
      </c>
    </row>
    <row r="478" spans="1:65">
      <c r="A478" s="29"/>
      <c r="B478" s="19" t="s">
        <v>235</v>
      </c>
      <c r="C478" s="9" t="s">
        <v>235</v>
      </c>
      <c r="D478" s="149" t="s">
        <v>237</v>
      </c>
      <c r="E478" s="150" t="s">
        <v>238</v>
      </c>
      <c r="F478" s="150" t="s">
        <v>239</v>
      </c>
      <c r="G478" s="150" t="s">
        <v>240</v>
      </c>
      <c r="H478" s="150" t="s">
        <v>241</v>
      </c>
      <c r="I478" s="150" t="s">
        <v>242</v>
      </c>
      <c r="J478" s="150" t="s">
        <v>243</v>
      </c>
      <c r="K478" s="150" t="s">
        <v>244</v>
      </c>
      <c r="L478" s="150" t="s">
        <v>245</v>
      </c>
      <c r="M478" s="150" t="s">
        <v>246</v>
      </c>
      <c r="N478" s="150" t="s">
        <v>247</v>
      </c>
      <c r="O478" s="150" t="s">
        <v>248</v>
      </c>
      <c r="P478" s="150" t="s">
        <v>249</v>
      </c>
      <c r="Q478" s="150" t="s">
        <v>250</v>
      </c>
      <c r="R478" s="150" t="s">
        <v>251</v>
      </c>
      <c r="S478" s="150" t="s">
        <v>253</v>
      </c>
      <c r="T478" s="150" t="s">
        <v>254</v>
      </c>
      <c r="U478" s="150" t="s">
        <v>255</v>
      </c>
      <c r="V478" s="150" t="s">
        <v>256</v>
      </c>
      <c r="W478" s="150" t="s">
        <v>279</v>
      </c>
      <c r="X478" s="150" t="s">
        <v>257</v>
      </c>
      <c r="Y478" s="150" t="s">
        <v>258</v>
      </c>
      <c r="Z478" s="150" t="s">
        <v>259</v>
      </c>
      <c r="AA478" s="150" t="s">
        <v>260</v>
      </c>
      <c r="AB478" s="150" t="s">
        <v>261</v>
      </c>
      <c r="AC478" s="150" t="s">
        <v>263</v>
      </c>
      <c r="AD478" s="150" t="s">
        <v>264</v>
      </c>
      <c r="AE478" s="150" t="s">
        <v>265</v>
      </c>
      <c r="AF478" s="151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 t="s">
        <v>3</v>
      </c>
    </row>
    <row r="479" spans="1:65">
      <c r="A479" s="29"/>
      <c r="B479" s="19"/>
      <c r="C479" s="9"/>
      <c r="D479" s="10" t="s">
        <v>281</v>
      </c>
      <c r="E479" s="11" t="s">
        <v>281</v>
      </c>
      <c r="F479" s="11" t="s">
        <v>281</v>
      </c>
      <c r="G479" s="11" t="s">
        <v>281</v>
      </c>
      <c r="H479" s="11" t="s">
        <v>281</v>
      </c>
      <c r="I479" s="11" t="s">
        <v>308</v>
      </c>
      <c r="J479" s="11" t="s">
        <v>281</v>
      </c>
      <c r="K479" s="11" t="s">
        <v>307</v>
      </c>
      <c r="L479" s="11" t="s">
        <v>281</v>
      </c>
      <c r="M479" s="11" t="s">
        <v>308</v>
      </c>
      <c r="N479" s="11" t="s">
        <v>307</v>
      </c>
      <c r="O479" s="11" t="s">
        <v>308</v>
      </c>
      <c r="P479" s="11" t="s">
        <v>281</v>
      </c>
      <c r="Q479" s="11" t="s">
        <v>307</v>
      </c>
      <c r="R479" s="11" t="s">
        <v>281</v>
      </c>
      <c r="S479" s="11" t="s">
        <v>281</v>
      </c>
      <c r="T479" s="11" t="s">
        <v>281</v>
      </c>
      <c r="U479" s="11" t="s">
        <v>281</v>
      </c>
      <c r="V479" s="11" t="s">
        <v>281</v>
      </c>
      <c r="W479" s="11" t="s">
        <v>281</v>
      </c>
      <c r="X479" s="11" t="s">
        <v>281</v>
      </c>
      <c r="Y479" s="11" t="s">
        <v>307</v>
      </c>
      <c r="Z479" s="11" t="s">
        <v>307</v>
      </c>
      <c r="AA479" s="11" t="s">
        <v>281</v>
      </c>
      <c r="AB479" s="11" t="s">
        <v>307</v>
      </c>
      <c r="AC479" s="11" t="s">
        <v>281</v>
      </c>
      <c r="AD479" s="11" t="s">
        <v>281</v>
      </c>
      <c r="AE479" s="11" t="s">
        <v>307</v>
      </c>
      <c r="AF479" s="151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</v>
      </c>
    </row>
    <row r="480" spans="1:65">
      <c r="A480" s="29"/>
      <c r="B480" s="19"/>
      <c r="C480" s="9"/>
      <c r="D480" s="25" t="s">
        <v>309</v>
      </c>
      <c r="E480" s="25" t="s">
        <v>116</v>
      </c>
      <c r="F480" s="25" t="s">
        <v>310</v>
      </c>
      <c r="G480" s="25" t="s">
        <v>310</v>
      </c>
      <c r="H480" s="25" t="s">
        <v>309</v>
      </c>
      <c r="I480" s="25" t="s">
        <v>309</v>
      </c>
      <c r="J480" s="25" t="s">
        <v>311</v>
      </c>
      <c r="K480" s="25" t="s">
        <v>312</v>
      </c>
      <c r="L480" s="25" t="s">
        <v>312</v>
      </c>
      <c r="M480" s="25" t="s">
        <v>313</v>
      </c>
      <c r="N480" s="25" t="s">
        <v>312</v>
      </c>
      <c r="O480" s="25" t="s">
        <v>311</v>
      </c>
      <c r="P480" s="25" t="s">
        <v>309</v>
      </c>
      <c r="Q480" s="25" t="s">
        <v>309</v>
      </c>
      <c r="R480" s="25" t="s">
        <v>311</v>
      </c>
      <c r="S480" s="25" t="s">
        <v>309</v>
      </c>
      <c r="T480" s="25" t="s">
        <v>309</v>
      </c>
      <c r="U480" s="25" t="s">
        <v>309</v>
      </c>
      <c r="V480" s="25" t="s">
        <v>309</v>
      </c>
      <c r="W480" s="25" t="s">
        <v>309</v>
      </c>
      <c r="X480" s="25" t="s">
        <v>313</v>
      </c>
      <c r="Y480" s="25" t="s">
        <v>311</v>
      </c>
      <c r="Z480" s="25" t="s">
        <v>311</v>
      </c>
      <c r="AA480" s="25" t="s">
        <v>271</v>
      </c>
      <c r="AB480" s="25" t="s">
        <v>310</v>
      </c>
      <c r="AC480" s="25" t="s">
        <v>309</v>
      </c>
      <c r="AD480" s="25" t="s">
        <v>270</v>
      </c>
      <c r="AE480" s="25" t="s">
        <v>311</v>
      </c>
      <c r="AF480" s="151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8">
        <v>1</v>
      </c>
      <c r="C481" s="14">
        <v>1</v>
      </c>
      <c r="D481" s="212">
        <v>17.2</v>
      </c>
      <c r="E481" s="212">
        <v>19.263000000000002</v>
      </c>
      <c r="F481" s="212">
        <v>18.231202676222658</v>
      </c>
      <c r="G481" s="212">
        <v>16.600000000000001</v>
      </c>
      <c r="H481" s="234">
        <v>13</v>
      </c>
      <c r="I481" s="219">
        <v>13</v>
      </c>
      <c r="J481" s="212">
        <v>19.8</v>
      </c>
      <c r="K481" s="212">
        <v>25.1</v>
      </c>
      <c r="L481" s="219">
        <v>27</v>
      </c>
      <c r="M481" s="212">
        <v>16.399999999999999</v>
      </c>
      <c r="N481" s="212">
        <v>19.41743789380806</v>
      </c>
      <c r="O481" s="212">
        <v>23.606999999999999</v>
      </c>
      <c r="P481" s="212">
        <v>19.8</v>
      </c>
      <c r="Q481" s="212">
        <v>20.8</v>
      </c>
      <c r="R481" s="212">
        <v>24.139600000000002</v>
      </c>
      <c r="S481" s="212">
        <v>18.899999999999999</v>
      </c>
      <c r="T481" s="212">
        <v>19</v>
      </c>
      <c r="U481" s="212">
        <v>17.399999999999999</v>
      </c>
      <c r="V481" s="212">
        <v>18.8</v>
      </c>
      <c r="W481" s="212">
        <v>17.399999999999999</v>
      </c>
      <c r="X481" s="212">
        <v>16.100000000000001</v>
      </c>
      <c r="Y481" s="219">
        <v>18</v>
      </c>
      <c r="Z481" s="212">
        <v>18</v>
      </c>
      <c r="AA481" s="212">
        <v>16.899999999999999</v>
      </c>
      <c r="AB481" s="219">
        <v>37</v>
      </c>
      <c r="AC481" s="212">
        <v>17.167999999999999</v>
      </c>
      <c r="AD481" s="212">
        <v>21.6</v>
      </c>
      <c r="AE481" s="212">
        <v>20.8</v>
      </c>
      <c r="AF481" s="213"/>
      <c r="AG481" s="214"/>
      <c r="AH481" s="214"/>
      <c r="AI481" s="214"/>
      <c r="AJ481" s="214"/>
      <c r="AK481" s="214"/>
      <c r="AL481" s="214"/>
      <c r="AM481" s="214"/>
      <c r="AN481" s="214"/>
      <c r="AO481" s="214"/>
      <c r="AP481" s="214"/>
      <c r="AQ481" s="214"/>
      <c r="AR481" s="214"/>
      <c r="AS481" s="214"/>
      <c r="AT481" s="214"/>
      <c r="AU481" s="214"/>
      <c r="AV481" s="214"/>
      <c r="AW481" s="214"/>
      <c r="AX481" s="214"/>
      <c r="AY481" s="214"/>
      <c r="AZ481" s="214"/>
      <c r="BA481" s="214"/>
      <c r="BB481" s="214"/>
      <c r="BC481" s="214"/>
      <c r="BD481" s="214"/>
      <c r="BE481" s="214"/>
      <c r="BF481" s="214"/>
      <c r="BG481" s="214"/>
      <c r="BH481" s="214"/>
      <c r="BI481" s="214"/>
      <c r="BJ481" s="214"/>
      <c r="BK481" s="214"/>
      <c r="BL481" s="214"/>
      <c r="BM481" s="215">
        <v>1</v>
      </c>
    </row>
    <row r="482" spans="1:65">
      <c r="A482" s="29"/>
      <c r="B482" s="19">
        <v>1</v>
      </c>
      <c r="C482" s="9">
        <v>2</v>
      </c>
      <c r="D482" s="216">
        <v>17.100000000000001</v>
      </c>
      <c r="E482" s="216">
        <v>20.128</v>
      </c>
      <c r="F482" s="216">
        <v>18.177612238861904</v>
      </c>
      <c r="G482" s="216">
        <v>16.100000000000001</v>
      </c>
      <c r="H482" s="216">
        <v>19.2</v>
      </c>
      <c r="I482" s="220">
        <v>13</v>
      </c>
      <c r="J482" s="216">
        <v>20.2</v>
      </c>
      <c r="K482" s="216">
        <v>24.9</v>
      </c>
      <c r="L482" s="220">
        <v>26</v>
      </c>
      <c r="M482" s="216">
        <v>17.100000000000001</v>
      </c>
      <c r="N482" s="216">
        <v>21.524305080612091</v>
      </c>
      <c r="O482" s="216">
        <v>23.577999999999999</v>
      </c>
      <c r="P482" s="216">
        <v>18.8</v>
      </c>
      <c r="Q482" s="216">
        <v>20.8</v>
      </c>
      <c r="R482" s="216">
        <v>24.6112</v>
      </c>
      <c r="S482" s="216">
        <v>18.3</v>
      </c>
      <c r="T482" s="216">
        <v>19.399999999999999</v>
      </c>
      <c r="U482" s="216">
        <v>17</v>
      </c>
      <c r="V482" s="216">
        <v>19.399999999999999</v>
      </c>
      <c r="W482" s="216">
        <v>16.899999999999999</v>
      </c>
      <c r="X482" s="216">
        <v>15.8</v>
      </c>
      <c r="Y482" s="220">
        <v>17</v>
      </c>
      <c r="Z482" s="216">
        <v>17.600000000000001</v>
      </c>
      <c r="AA482" s="216">
        <v>16.7</v>
      </c>
      <c r="AB482" s="220">
        <v>37</v>
      </c>
      <c r="AC482" s="216">
        <v>16.733000000000001</v>
      </c>
      <c r="AD482" s="216">
        <v>21.2</v>
      </c>
      <c r="AE482" s="216">
        <v>20.399999999999999</v>
      </c>
      <c r="AF482" s="213"/>
      <c r="AG482" s="214"/>
      <c r="AH482" s="214"/>
      <c r="AI482" s="214"/>
      <c r="AJ482" s="214"/>
      <c r="AK482" s="214"/>
      <c r="AL482" s="214"/>
      <c r="AM482" s="214"/>
      <c r="AN482" s="214"/>
      <c r="AO482" s="214"/>
      <c r="AP482" s="214"/>
      <c r="AQ482" s="214"/>
      <c r="AR482" s="214"/>
      <c r="AS482" s="214"/>
      <c r="AT482" s="214"/>
      <c r="AU482" s="214"/>
      <c r="AV482" s="214"/>
      <c r="AW482" s="214"/>
      <c r="AX482" s="214"/>
      <c r="AY482" s="214"/>
      <c r="AZ482" s="214"/>
      <c r="BA482" s="214"/>
      <c r="BB482" s="214"/>
      <c r="BC482" s="214"/>
      <c r="BD482" s="214"/>
      <c r="BE482" s="214"/>
      <c r="BF482" s="214"/>
      <c r="BG482" s="214"/>
      <c r="BH482" s="214"/>
      <c r="BI482" s="214"/>
      <c r="BJ482" s="214"/>
      <c r="BK482" s="214"/>
      <c r="BL482" s="214"/>
      <c r="BM482" s="215">
        <v>21</v>
      </c>
    </row>
    <row r="483" spans="1:65">
      <c r="A483" s="29"/>
      <c r="B483" s="19">
        <v>1</v>
      </c>
      <c r="C483" s="9">
        <v>3</v>
      </c>
      <c r="D483" s="216">
        <v>17.399999999999999</v>
      </c>
      <c r="E483" s="216">
        <v>19.359000000000002</v>
      </c>
      <c r="F483" s="216">
        <v>18.050013838189976</v>
      </c>
      <c r="G483" s="216">
        <v>16.100000000000001</v>
      </c>
      <c r="H483" s="216">
        <v>19.100000000000001</v>
      </c>
      <c r="I483" s="220">
        <v>13</v>
      </c>
      <c r="J483" s="216">
        <v>19.3</v>
      </c>
      <c r="K483" s="216">
        <v>24.5</v>
      </c>
      <c r="L483" s="220">
        <v>27.4</v>
      </c>
      <c r="M483" s="216">
        <v>16.399999999999999</v>
      </c>
      <c r="N483" s="216">
        <v>20.029680609647812</v>
      </c>
      <c r="O483" s="216">
        <v>23.608000000000001</v>
      </c>
      <c r="P483" s="216">
        <v>17.8</v>
      </c>
      <c r="Q483" s="216">
        <v>21.1</v>
      </c>
      <c r="R483" s="216">
        <v>24.7348</v>
      </c>
      <c r="S483" s="216">
        <v>17.100000000000001</v>
      </c>
      <c r="T483" s="216">
        <v>17.2</v>
      </c>
      <c r="U483" s="216">
        <v>16.5</v>
      </c>
      <c r="V483" s="216">
        <v>19</v>
      </c>
      <c r="W483" s="216">
        <v>17.8</v>
      </c>
      <c r="X483" s="216">
        <v>16.5</v>
      </c>
      <c r="Y483" s="220">
        <v>17</v>
      </c>
      <c r="Z483" s="216">
        <v>18.100000000000001</v>
      </c>
      <c r="AA483" s="216">
        <v>17.5</v>
      </c>
      <c r="AB483" s="220">
        <v>36.299999999999997</v>
      </c>
      <c r="AC483" s="216">
        <v>16.867999999999999</v>
      </c>
      <c r="AD483" s="216">
        <v>22.6</v>
      </c>
      <c r="AE483" s="216">
        <v>20.7</v>
      </c>
      <c r="AF483" s="213"/>
      <c r="AG483" s="214"/>
      <c r="AH483" s="214"/>
      <c r="AI483" s="214"/>
      <c r="AJ483" s="214"/>
      <c r="AK483" s="214"/>
      <c r="AL483" s="214"/>
      <c r="AM483" s="214"/>
      <c r="AN483" s="214"/>
      <c r="AO483" s="214"/>
      <c r="AP483" s="214"/>
      <c r="AQ483" s="214"/>
      <c r="AR483" s="214"/>
      <c r="AS483" s="214"/>
      <c r="AT483" s="214"/>
      <c r="AU483" s="214"/>
      <c r="AV483" s="214"/>
      <c r="AW483" s="214"/>
      <c r="AX483" s="214"/>
      <c r="AY483" s="214"/>
      <c r="AZ483" s="214"/>
      <c r="BA483" s="214"/>
      <c r="BB483" s="214"/>
      <c r="BC483" s="214"/>
      <c r="BD483" s="214"/>
      <c r="BE483" s="214"/>
      <c r="BF483" s="214"/>
      <c r="BG483" s="214"/>
      <c r="BH483" s="214"/>
      <c r="BI483" s="214"/>
      <c r="BJ483" s="214"/>
      <c r="BK483" s="214"/>
      <c r="BL483" s="214"/>
      <c r="BM483" s="215">
        <v>16</v>
      </c>
    </row>
    <row r="484" spans="1:65">
      <c r="A484" s="29"/>
      <c r="B484" s="19">
        <v>1</v>
      </c>
      <c r="C484" s="9">
        <v>4</v>
      </c>
      <c r="D484" s="216">
        <v>17.3</v>
      </c>
      <c r="E484" s="216">
        <v>19.777999999999999</v>
      </c>
      <c r="F484" s="216">
        <v>18.070246868223119</v>
      </c>
      <c r="G484" s="216">
        <v>16.8</v>
      </c>
      <c r="H484" s="216">
        <v>15.7</v>
      </c>
      <c r="I484" s="220">
        <v>13</v>
      </c>
      <c r="J484" s="216">
        <v>20.399999999999999</v>
      </c>
      <c r="K484" s="216">
        <v>25</v>
      </c>
      <c r="L484" s="220">
        <v>26.5</v>
      </c>
      <c r="M484" s="216">
        <v>16.100000000000001</v>
      </c>
      <c r="N484" s="216">
        <v>20.267626132959631</v>
      </c>
      <c r="O484" s="216">
        <v>23.88</v>
      </c>
      <c r="P484" s="216">
        <v>19.399999999999999</v>
      </c>
      <c r="Q484" s="216">
        <v>20.8</v>
      </c>
      <c r="R484" s="216">
        <v>24.6724</v>
      </c>
      <c r="S484" s="216">
        <v>16.899999999999999</v>
      </c>
      <c r="T484" s="216">
        <v>18.399999999999999</v>
      </c>
      <c r="U484" s="216">
        <v>17.600000000000001</v>
      </c>
      <c r="V484" s="216">
        <v>18.8</v>
      </c>
      <c r="W484" s="216">
        <v>17.100000000000001</v>
      </c>
      <c r="X484" s="216">
        <v>16.5</v>
      </c>
      <c r="Y484" s="220">
        <v>17</v>
      </c>
      <c r="Z484" s="216">
        <v>17.399999999999999</v>
      </c>
      <c r="AA484" s="216">
        <v>16.899999999999999</v>
      </c>
      <c r="AB484" s="220">
        <v>35</v>
      </c>
      <c r="AC484" s="216">
        <v>16.724</v>
      </c>
      <c r="AD484" s="216">
        <v>22.4</v>
      </c>
      <c r="AE484" s="216">
        <v>20.3</v>
      </c>
      <c r="AF484" s="213"/>
      <c r="AG484" s="214"/>
      <c r="AH484" s="214"/>
      <c r="AI484" s="214"/>
      <c r="AJ484" s="214"/>
      <c r="AK484" s="214"/>
      <c r="AL484" s="214"/>
      <c r="AM484" s="214"/>
      <c r="AN484" s="214"/>
      <c r="AO484" s="214"/>
      <c r="AP484" s="214"/>
      <c r="AQ484" s="214"/>
      <c r="AR484" s="214"/>
      <c r="AS484" s="214"/>
      <c r="AT484" s="214"/>
      <c r="AU484" s="214"/>
      <c r="AV484" s="214"/>
      <c r="AW484" s="214"/>
      <c r="AX484" s="214"/>
      <c r="AY484" s="214"/>
      <c r="AZ484" s="214"/>
      <c r="BA484" s="214"/>
      <c r="BB484" s="214"/>
      <c r="BC484" s="214"/>
      <c r="BD484" s="214"/>
      <c r="BE484" s="214"/>
      <c r="BF484" s="214"/>
      <c r="BG484" s="214"/>
      <c r="BH484" s="214"/>
      <c r="BI484" s="214"/>
      <c r="BJ484" s="214"/>
      <c r="BK484" s="214"/>
      <c r="BL484" s="214"/>
      <c r="BM484" s="215">
        <v>19.130575788714946</v>
      </c>
    </row>
    <row r="485" spans="1:65">
      <c r="A485" s="29"/>
      <c r="B485" s="19">
        <v>1</v>
      </c>
      <c r="C485" s="9">
        <v>5</v>
      </c>
      <c r="D485" s="216">
        <v>16.8</v>
      </c>
      <c r="E485" s="216">
        <v>20.216999999999999</v>
      </c>
      <c r="F485" s="216">
        <v>18.243575458682308</v>
      </c>
      <c r="G485" s="216">
        <v>16.399999999999999</v>
      </c>
      <c r="H485" s="216">
        <v>18.3</v>
      </c>
      <c r="I485" s="220">
        <v>13</v>
      </c>
      <c r="J485" s="216">
        <v>20.3</v>
      </c>
      <c r="K485" s="216">
        <v>24.9</v>
      </c>
      <c r="L485" s="220">
        <v>26</v>
      </c>
      <c r="M485" s="216">
        <v>16.7</v>
      </c>
      <c r="N485" s="216">
        <v>21.126220865952703</v>
      </c>
      <c r="O485" s="216">
        <v>23.59</v>
      </c>
      <c r="P485" s="216">
        <v>18.399999999999999</v>
      </c>
      <c r="Q485" s="216">
        <v>20.399999999999999</v>
      </c>
      <c r="R485" s="216">
        <v>24.648399999999999</v>
      </c>
      <c r="S485" s="216">
        <v>17.5</v>
      </c>
      <c r="T485" s="216">
        <v>17.600000000000001</v>
      </c>
      <c r="U485" s="216">
        <v>17.7</v>
      </c>
      <c r="V485" s="216">
        <v>18.5</v>
      </c>
      <c r="W485" s="216">
        <v>17.600000000000001</v>
      </c>
      <c r="X485" s="216">
        <v>15.5</v>
      </c>
      <c r="Y485" s="220">
        <v>18</v>
      </c>
      <c r="Z485" s="216">
        <v>17.600000000000001</v>
      </c>
      <c r="AA485" s="216">
        <v>16.2</v>
      </c>
      <c r="AB485" s="220">
        <v>35.799999999999997</v>
      </c>
      <c r="AC485" s="216">
        <v>16.684000000000001</v>
      </c>
      <c r="AD485" s="216">
        <v>20.6</v>
      </c>
      <c r="AE485" s="216">
        <v>20.2</v>
      </c>
      <c r="AF485" s="213"/>
      <c r="AG485" s="214"/>
      <c r="AH485" s="214"/>
      <c r="AI485" s="214"/>
      <c r="AJ485" s="214"/>
      <c r="AK485" s="214"/>
      <c r="AL485" s="214"/>
      <c r="AM485" s="214"/>
      <c r="AN485" s="214"/>
      <c r="AO485" s="214"/>
      <c r="AP485" s="214"/>
      <c r="AQ485" s="214"/>
      <c r="AR485" s="214"/>
      <c r="AS485" s="214"/>
      <c r="AT485" s="214"/>
      <c r="AU485" s="214"/>
      <c r="AV485" s="214"/>
      <c r="AW485" s="214"/>
      <c r="AX485" s="214"/>
      <c r="AY485" s="214"/>
      <c r="AZ485" s="214"/>
      <c r="BA485" s="214"/>
      <c r="BB485" s="214"/>
      <c r="BC485" s="214"/>
      <c r="BD485" s="214"/>
      <c r="BE485" s="214"/>
      <c r="BF485" s="214"/>
      <c r="BG485" s="214"/>
      <c r="BH485" s="214"/>
      <c r="BI485" s="214"/>
      <c r="BJ485" s="214"/>
      <c r="BK485" s="214"/>
      <c r="BL485" s="214"/>
      <c r="BM485" s="215">
        <v>97</v>
      </c>
    </row>
    <row r="486" spans="1:65">
      <c r="A486" s="29"/>
      <c r="B486" s="19">
        <v>1</v>
      </c>
      <c r="C486" s="9">
        <v>6</v>
      </c>
      <c r="D486" s="216">
        <v>17.2</v>
      </c>
      <c r="E486" s="216">
        <v>19.939</v>
      </c>
      <c r="F486" s="216">
        <v>18.116176977537769</v>
      </c>
      <c r="G486" s="216">
        <v>16</v>
      </c>
      <c r="H486" s="216">
        <v>18.2</v>
      </c>
      <c r="I486" s="220">
        <v>13</v>
      </c>
      <c r="J486" s="216">
        <v>20.7</v>
      </c>
      <c r="K486" s="216">
        <v>24.8</v>
      </c>
      <c r="L486" s="220">
        <v>27.3</v>
      </c>
      <c r="M486" s="216">
        <v>16.7</v>
      </c>
      <c r="N486" s="216">
        <v>20.235014934254327</v>
      </c>
      <c r="O486" s="216">
        <v>23.292999999999999</v>
      </c>
      <c r="P486" s="216">
        <v>22.2</v>
      </c>
      <c r="Q486" s="216">
        <v>21</v>
      </c>
      <c r="R486" s="216">
        <v>24.784400000000002</v>
      </c>
      <c r="S486" s="216">
        <v>17.2</v>
      </c>
      <c r="T486" s="216">
        <v>17.3</v>
      </c>
      <c r="U486" s="216">
        <v>17</v>
      </c>
      <c r="V486" s="216">
        <v>19.8</v>
      </c>
      <c r="W486" s="216">
        <v>18.2</v>
      </c>
      <c r="X486" s="216">
        <v>15.7</v>
      </c>
      <c r="Y486" s="220">
        <v>17</v>
      </c>
      <c r="Z486" s="216">
        <v>17.399999999999999</v>
      </c>
      <c r="AA486" s="216">
        <v>16.399999999999999</v>
      </c>
      <c r="AB486" s="220">
        <v>36.4</v>
      </c>
      <c r="AC486" s="216">
        <v>17.206</v>
      </c>
      <c r="AD486" s="216">
        <v>21.6</v>
      </c>
      <c r="AE486" s="216">
        <v>21.4</v>
      </c>
      <c r="AF486" s="213"/>
      <c r="AG486" s="214"/>
      <c r="AH486" s="214"/>
      <c r="AI486" s="214"/>
      <c r="AJ486" s="214"/>
      <c r="AK486" s="214"/>
      <c r="AL486" s="214"/>
      <c r="AM486" s="214"/>
      <c r="AN486" s="214"/>
      <c r="AO486" s="214"/>
      <c r="AP486" s="214"/>
      <c r="AQ486" s="214"/>
      <c r="AR486" s="214"/>
      <c r="AS486" s="214"/>
      <c r="AT486" s="214"/>
      <c r="AU486" s="214"/>
      <c r="AV486" s="214"/>
      <c r="AW486" s="214"/>
      <c r="AX486" s="214"/>
      <c r="AY486" s="214"/>
      <c r="AZ486" s="214"/>
      <c r="BA486" s="214"/>
      <c r="BB486" s="214"/>
      <c r="BC486" s="214"/>
      <c r="BD486" s="214"/>
      <c r="BE486" s="214"/>
      <c r="BF486" s="214"/>
      <c r="BG486" s="214"/>
      <c r="BH486" s="214"/>
      <c r="BI486" s="214"/>
      <c r="BJ486" s="214"/>
      <c r="BK486" s="214"/>
      <c r="BL486" s="214"/>
      <c r="BM486" s="217"/>
    </row>
    <row r="487" spans="1:65">
      <c r="A487" s="29"/>
      <c r="B487" s="20" t="s">
        <v>273</v>
      </c>
      <c r="C487" s="12"/>
      <c r="D487" s="218">
        <v>17.166666666666668</v>
      </c>
      <c r="E487" s="218">
        <v>19.780666666666665</v>
      </c>
      <c r="F487" s="218">
        <v>18.148138009619625</v>
      </c>
      <c r="G487" s="218">
        <v>16.333333333333332</v>
      </c>
      <c r="H487" s="218">
        <v>17.25</v>
      </c>
      <c r="I487" s="218">
        <v>13</v>
      </c>
      <c r="J487" s="218">
        <v>20.116666666666664</v>
      </c>
      <c r="K487" s="218">
        <v>24.866666666666671</v>
      </c>
      <c r="L487" s="218">
        <v>26.700000000000003</v>
      </c>
      <c r="M487" s="218">
        <v>16.566666666666666</v>
      </c>
      <c r="N487" s="218">
        <v>20.433380919539104</v>
      </c>
      <c r="O487" s="218">
        <v>23.59266666666667</v>
      </c>
      <c r="P487" s="218">
        <v>19.400000000000002</v>
      </c>
      <c r="Q487" s="218">
        <v>20.816666666666666</v>
      </c>
      <c r="R487" s="218">
        <v>24.598466666666667</v>
      </c>
      <c r="S487" s="218">
        <v>17.650000000000002</v>
      </c>
      <c r="T487" s="218">
        <v>18.149999999999999</v>
      </c>
      <c r="U487" s="218">
        <v>17.2</v>
      </c>
      <c r="V487" s="218">
        <v>19.05</v>
      </c>
      <c r="W487" s="218">
        <v>17.499999999999996</v>
      </c>
      <c r="X487" s="218">
        <v>16.016666666666669</v>
      </c>
      <c r="Y487" s="218">
        <v>17.333333333333332</v>
      </c>
      <c r="Z487" s="218">
        <v>17.683333333333334</v>
      </c>
      <c r="AA487" s="218">
        <v>16.766666666666666</v>
      </c>
      <c r="AB487" s="218">
        <v>36.250000000000007</v>
      </c>
      <c r="AC487" s="218">
        <v>16.897166666666667</v>
      </c>
      <c r="AD487" s="218">
        <v>21.666666666666668</v>
      </c>
      <c r="AE487" s="218">
        <v>20.633333333333336</v>
      </c>
      <c r="AF487" s="213"/>
      <c r="AG487" s="214"/>
      <c r="AH487" s="214"/>
      <c r="AI487" s="214"/>
      <c r="AJ487" s="214"/>
      <c r="AK487" s="214"/>
      <c r="AL487" s="214"/>
      <c r="AM487" s="214"/>
      <c r="AN487" s="214"/>
      <c r="AO487" s="214"/>
      <c r="AP487" s="214"/>
      <c r="AQ487" s="214"/>
      <c r="AR487" s="214"/>
      <c r="AS487" s="214"/>
      <c r="AT487" s="214"/>
      <c r="AU487" s="214"/>
      <c r="AV487" s="214"/>
      <c r="AW487" s="214"/>
      <c r="AX487" s="214"/>
      <c r="AY487" s="214"/>
      <c r="AZ487" s="214"/>
      <c r="BA487" s="214"/>
      <c r="BB487" s="214"/>
      <c r="BC487" s="214"/>
      <c r="BD487" s="214"/>
      <c r="BE487" s="214"/>
      <c r="BF487" s="214"/>
      <c r="BG487" s="214"/>
      <c r="BH487" s="214"/>
      <c r="BI487" s="214"/>
      <c r="BJ487" s="214"/>
      <c r="BK487" s="214"/>
      <c r="BL487" s="214"/>
      <c r="BM487" s="217"/>
    </row>
    <row r="488" spans="1:65">
      <c r="A488" s="29"/>
      <c r="B488" s="3" t="s">
        <v>274</v>
      </c>
      <c r="C488" s="28"/>
      <c r="D488" s="216">
        <v>17.2</v>
      </c>
      <c r="E488" s="216">
        <v>19.858499999999999</v>
      </c>
      <c r="F488" s="216">
        <v>18.146894608199837</v>
      </c>
      <c r="G488" s="216">
        <v>16.25</v>
      </c>
      <c r="H488" s="216">
        <v>18.25</v>
      </c>
      <c r="I488" s="216">
        <v>13</v>
      </c>
      <c r="J488" s="216">
        <v>20.25</v>
      </c>
      <c r="K488" s="216">
        <v>24.9</v>
      </c>
      <c r="L488" s="216">
        <v>26.75</v>
      </c>
      <c r="M488" s="216">
        <v>16.549999999999997</v>
      </c>
      <c r="N488" s="216">
        <v>20.251320533606979</v>
      </c>
      <c r="O488" s="216">
        <v>23.598500000000001</v>
      </c>
      <c r="P488" s="216">
        <v>19.100000000000001</v>
      </c>
      <c r="Q488" s="216">
        <v>20.8</v>
      </c>
      <c r="R488" s="216">
        <v>24.660399999999999</v>
      </c>
      <c r="S488" s="216">
        <v>17.350000000000001</v>
      </c>
      <c r="T488" s="216">
        <v>18</v>
      </c>
      <c r="U488" s="216">
        <v>17.2</v>
      </c>
      <c r="V488" s="216">
        <v>18.899999999999999</v>
      </c>
      <c r="W488" s="216">
        <v>17.5</v>
      </c>
      <c r="X488" s="216">
        <v>15.950000000000001</v>
      </c>
      <c r="Y488" s="216">
        <v>17</v>
      </c>
      <c r="Z488" s="216">
        <v>17.600000000000001</v>
      </c>
      <c r="AA488" s="216">
        <v>16.799999999999997</v>
      </c>
      <c r="AB488" s="216">
        <v>36.349999999999994</v>
      </c>
      <c r="AC488" s="216">
        <v>16.8005</v>
      </c>
      <c r="AD488" s="216">
        <v>21.6</v>
      </c>
      <c r="AE488" s="216">
        <v>20.549999999999997</v>
      </c>
      <c r="AF488" s="213"/>
      <c r="AG488" s="214"/>
      <c r="AH488" s="214"/>
      <c r="AI488" s="214"/>
      <c r="AJ488" s="214"/>
      <c r="AK488" s="214"/>
      <c r="AL488" s="214"/>
      <c r="AM488" s="214"/>
      <c r="AN488" s="214"/>
      <c r="AO488" s="214"/>
      <c r="AP488" s="214"/>
      <c r="AQ488" s="214"/>
      <c r="AR488" s="214"/>
      <c r="AS488" s="214"/>
      <c r="AT488" s="214"/>
      <c r="AU488" s="214"/>
      <c r="AV488" s="214"/>
      <c r="AW488" s="214"/>
      <c r="AX488" s="214"/>
      <c r="AY488" s="214"/>
      <c r="AZ488" s="214"/>
      <c r="BA488" s="214"/>
      <c r="BB488" s="214"/>
      <c r="BC488" s="214"/>
      <c r="BD488" s="214"/>
      <c r="BE488" s="214"/>
      <c r="BF488" s="214"/>
      <c r="BG488" s="214"/>
      <c r="BH488" s="214"/>
      <c r="BI488" s="214"/>
      <c r="BJ488" s="214"/>
      <c r="BK488" s="214"/>
      <c r="BL488" s="214"/>
      <c r="BM488" s="217"/>
    </row>
    <row r="489" spans="1:65">
      <c r="A489" s="29"/>
      <c r="B489" s="3" t="s">
        <v>275</v>
      </c>
      <c r="C489" s="28"/>
      <c r="D489" s="216">
        <v>0.20655911179772826</v>
      </c>
      <c r="E489" s="216">
        <v>0.3954454028897868</v>
      </c>
      <c r="F489" s="216">
        <v>8.1967879330179946E-2</v>
      </c>
      <c r="G489" s="216">
        <v>0.32041639575194436</v>
      </c>
      <c r="H489" s="216">
        <v>2.4370063602707388</v>
      </c>
      <c r="I489" s="216">
        <v>0</v>
      </c>
      <c r="J489" s="216">
        <v>0.4956477243634495</v>
      </c>
      <c r="K489" s="216">
        <v>0.20655911179772909</v>
      </c>
      <c r="L489" s="216">
        <v>0.62609903369994091</v>
      </c>
      <c r="M489" s="216">
        <v>0.34448028487370191</v>
      </c>
      <c r="N489" s="216">
        <v>0.76577811429801013</v>
      </c>
      <c r="O489" s="216">
        <v>0.18602329603215464</v>
      </c>
      <c r="P489" s="216">
        <v>1.5440207252495024</v>
      </c>
      <c r="Q489" s="216">
        <v>0.24013884872437249</v>
      </c>
      <c r="R489" s="216">
        <v>0.23316870001496012</v>
      </c>
      <c r="S489" s="216">
        <v>0.78421935706790591</v>
      </c>
      <c r="T489" s="216">
        <v>0.9246621004453458</v>
      </c>
      <c r="U489" s="216">
        <v>0.45166359162544856</v>
      </c>
      <c r="V489" s="216">
        <v>0.47222875812470366</v>
      </c>
      <c r="W489" s="216">
        <v>0.47328638264796941</v>
      </c>
      <c r="X489" s="216">
        <v>0.42150523919242894</v>
      </c>
      <c r="Y489" s="216">
        <v>0.5163977794943222</v>
      </c>
      <c r="Z489" s="216">
        <v>0.29944392908634354</v>
      </c>
      <c r="AA489" s="216">
        <v>0.45460605656619546</v>
      </c>
      <c r="AB489" s="216">
        <v>0.76354436675284321</v>
      </c>
      <c r="AC489" s="216">
        <v>0.23321956750381476</v>
      </c>
      <c r="AD489" s="216">
        <v>0.74475946900100987</v>
      </c>
      <c r="AE489" s="216">
        <v>0.44121045620731431</v>
      </c>
      <c r="AF489" s="213"/>
      <c r="AG489" s="214"/>
      <c r="AH489" s="214"/>
      <c r="AI489" s="214"/>
      <c r="AJ489" s="214"/>
      <c r="AK489" s="214"/>
      <c r="AL489" s="214"/>
      <c r="AM489" s="214"/>
      <c r="AN489" s="214"/>
      <c r="AO489" s="214"/>
      <c r="AP489" s="214"/>
      <c r="AQ489" s="214"/>
      <c r="AR489" s="214"/>
      <c r="AS489" s="214"/>
      <c r="AT489" s="214"/>
      <c r="AU489" s="214"/>
      <c r="AV489" s="214"/>
      <c r="AW489" s="214"/>
      <c r="AX489" s="214"/>
      <c r="AY489" s="214"/>
      <c r="AZ489" s="214"/>
      <c r="BA489" s="214"/>
      <c r="BB489" s="214"/>
      <c r="BC489" s="214"/>
      <c r="BD489" s="214"/>
      <c r="BE489" s="214"/>
      <c r="BF489" s="214"/>
      <c r="BG489" s="214"/>
      <c r="BH489" s="214"/>
      <c r="BI489" s="214"/>
      <c r="BJ489" s="214"/>
      <c r="BK489" s="214"/>
      <c r="BL489" s="214"/>
      <c r="BM489" s="217"/>
    </row>
    <row r="490" spans="1:65">
      <c r="A490" s="29"/>
      <c r="B490" s="3" t="s">
        <v>86</v>
      </c>
      <c r="C490" s="28"/>
      <c r="D490" s="13">
        <v>1.203256961928514E-2</v>
      </c>
      <c r="E490" s="13">
        <v>1.9991510374934456E-2</v>
      </c>
      <c r="F490" s="13">
        <v>4.5165999556941849E-3</v>
      </c>
      <c r="G490" s="13">
        <v>1.9617330352159859E-2</v>
      </c>
      <c r="H490" s="13">
        <v>0.14127573103018776</v>
      </c>
      <c r="I490" s="13">
        <v>0</v>
      </c>
      <c r="J490" s="13">
        <v>2.4638660697437427E-2</v>
      </c>
      <c r="K490" s="13">
        <v>8.3066666942786492E-3</v>
      </c>
      <c r="L490" s="13">
        <v>2.3449402011233741E-2</v>
      </c>
      <c r="M490" s="13">
        <v>2.0793578563804944E-2</v>
      </c>
      <c r="N490" s="13">
        <v>3.7476818805141865E-2</v>
      </c>
      <c r="O490" s="13">
        <v>7.884793129170984E-3</v>
      </c>
      <c r="P490" s="13">
        <v>7.9588697177809392E-2</v>
      </c>
      <c r="Q490" s="13">
        <v>1.1535893453532706E-2</v>
      </c>
      <c r="R490" s="13">
        <v>9.4789932711914337E-3</v>
      </c>
      <c r="S490" s="13">
        <v>4.4431691618578233E-2</v>
      </c>
      <c r="T490" s="13">
        <v>5.0945570272470847E-2</v>
      </c>
      <c r="U490" s="13">
        <v>2.6259511141014453E-2</v>
      </c>
      <c r="V490" s="13">
        <v>2.4788911187648484E-2</v>
      </c>
      <c r="W490" s="13">
        <v>2.7044936151312544E-2</v>
      </c>
      <c r="X490" s="13">
        <v>2.6316664257591812E-2</v>
      </c>
      <c r="Y490" s="13">
        <v>2.9792179586210898E-2</v>
      </c>
      <c r="Z490" s="13">
        <v>1.6933681192441669E-2</v>
      </c>
      <c r="AA490" s="13">
        <v>2.711368130613492E-2</v>
      </c>
      <c r="AB490" s="13">
        <v>2.1063292875940498E-2</v>
      </c>
      <c r="AC490" s="13">
        <v>1.3802288401634282E-2</v>
      </c>
      <c r="AD490" s="13">
        <v>3.4373513953892758E-2</v>
      </c>
      <c r="AE490" s="13">
        <v>2.1383382368690512E-2</v>
      </c>
      <c r="AF490" s="151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29"/>
      <c r="B491" s="3" t="s">
        <v>276</v>
      </c>
      <c r="C491" s="28"/>
      <c r="D491" s="13">
        <v>-0.10265812925540807</v>
      </c>
      <c r="E491" s="13">
        <v>3.3981772693700396E-2</v>
      </c>
      <c r="F491" s="13">
        <v>-5.1354323567974203E-2</v>
      </c>
      <c r="G491" s="13">
        <v>-0.14621841424300974</v>
      </c>
      <c r="H491" s="13">
        <v>-9.8302100756647914E-2</v>
      </c>
      <c r="I491" s="13">
        <v>-0.32045955419341587</v>
      </c>
      <c r="J491" s="13">
        <v>5.154527960070121E-2</v>
      </c>
      <c r="K491" s="13">
        <v>0.29983890403003044</v>
      </c>
      <c r="L491" s="13">
        <v>0.39567153100275387</v>
      </c>
      <c r="M491" s="13">
        <v>-0.13402153444648124</v>
      </c>
      <c r="N491" s="13">
        <v>6.8100675338411909E-2</v>
      </c>
      <c r="O491" s="13">
        <v>0.23324394034098517</v>
      </c>
      <c r="P491" s="13">
        <v>1.4083434511364068E-2</v>
      </c>
      <c r="Q491" s="13">
        <v>8.813591899028661E-2</v>
      </c>
      <c r="R491" s="13">
        <v>0.2858194619096206</v>
      </c>
      <c r="S491" s="13">
        <v>-7.7393163962599099E-2</v>
      </c>
      <c r="T491" s="13">
        <v>-5.1256992970038384E-2</v>
      </c>
      <c r="U491" s="13">
        <v>-0.10091571785590403</v>
      </c>
      <c r="V491" s="13">
        <v>-4.2118851834285209E-3</v>
      </c>
      <c r="W491" s="13">
        <v>-8.5234015260367668E-2</v>
      </c>
      <c r="X491" s="13">
        <v>-0.16277132253829807</v>
      </c>
      <c r="Y491" s="13">
        <v>-9.3946072257887869E-2</v>
      </c>
      <c r="Z491" s="13">
        <v>-7.5650752563095169E-2</v>
      </c>
      <c r="AA491" s="13">
        <v>-0.12356706604945689</v>
      </c>
      <c r="AB491" s="13">
        <v>0.89487239696066778</v>
      </c>
      <c r="AC491" s="13">
        <v>-0.1167455254203984</v>
      </c>
      <c r="AD491" s="13">
        <v>0.13256740967764036</v>
      </c>
      <c r="AE491" s="13">
        <v>7.8552656293014556E-2</v>
      </c>
      <c r="AF491" s="151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29"/>
      <c r="B492" s="45" t="s">
        <v>277</v>
      </c>
      <c r="C492" s="46"/>
      <c r="D492" s="44">
        <v>0.55000000000000004</v>
      </c>
      <c r="E492" s="44">
        <v>0.45</v>
      </c>
      <c r="F492" s="44">
        <v>0.17</v>
      </c>
      <c r="G492" s="44">
        <v>0.86</v>
      </c>
      <c r="H492" s="44">
        <v>0.51</v>
      </c>
      <c r="I492" s="44" t="s">
        <v>278</v>
      </c>
      <c r="J492" s="44">
        <v>0.57999999999999996</v>
      </c>
      <c r="K492" s="44">
        <v>2.39</v>
      </c>
      <c r="L492" s="44">
        <v>3.09</v>
      </c>
      <c r="M492" s="44">
        <v>0.78</v>
      </c>
      <c r="N492" s="44">
        <v>0.7</v>
      </c>
      <c r="O492" s="44">
        <v>1.9</v>
      </c>
      <c r="P492" s="44">
        <v>0.31</v>
      </c>
      <c r="Q492" s="44">
        <v>0.85</v>
      </c>
      <c r="R492" s="44">
        <v>2.29</v>
      </c>
      <c r="S492" s="44">
        <v>0.36</v>
      </c>
      <c r="T492" s="44">
        <v>0.17</v>
      </c>
      <c r="U492" s="44">
        <v>0.53</v>
      </c>
      <c r="V492" s="44">
        <v>0.17</v>
      </c>
      <c r="W492" s="44">
        <v>0.42</v>
      </c>
      <c r="X492" s="44">
        <v>0.99</v>
      </c>
      <c r="Y492" s="44" t="s">
        <v>278</v>
      </c>
      <c r="Z492" s="44">
        <v>0.35</v>
      </c>
      <c r="AA492" s="44">
        <v>0.7</v>
      </c>
      <c r="AB492" s="44">
        <v>6.73</v>
      </c>
      <c r="AC492" s="44">
        <v>0.65</v>
      </c>
      <c r="AD492" s="44">
        <v>1.17</v>
      </c>
      <c r="AE492" s="44">
        <v>0.78</v>
      </c>
      <c r="AF492" s="151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B493" s="30" t="s">
        <v>321</v>
      </c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BM493" s="55"/>
    </row>
    <row r="494" spans="1:65">
      <c r="BM494" s="55"/>
    </row>
    <row r="495" spans="1:65" ht="15">
      <c r="B495" s="8" t="s">
        <v>559</v>
      </c>
      <c r="BM495" s="27" t="s">
        <v>66</v>
      </c>
    </row>
    <row r="496" spans="1:65" ht="15">
      <c r="A496" s="24" t="s">
        <v>20</v>
      </c>
      <c r="B496" s="18" t="s">
        <v>110</v>
      </c>
      <c r="C496" s="15" t="s">
        <v>111</v>
      </c>
      <c r="D496" s="16" t="s">
        <v>234</v>
      </c>
      <c r="E496" s="17" t="s">
        <v>234</v>
      </c>
      <c r="F496" s="17" t="s">
        <v>234</v>
      </c>
      <c r="G496" s="17" t="s">
        <v>234</v>
      </c>
      <c r="H496" s="17" t="s">
        <v>234</v>
      </c>
      <c r="I496" s="17" t="s">
        <v>234</v>
      </c>
      <c r="J496" s="17" t="s">
        <v>234</v>
      </c>
      <c r="K496" s="17" t="s">
        <v>234</v>
      </c>
      <c r="L496" s="17" t="s">
        <v>234</v>
      </c>
      <c r="M496" s="17" t="s">
        <v>234</v>
      </c>
      <c r="N496" s="17" t="s">
        <v>234</v>
      </c>
      <c r="O496" s="17" t="s">
        <v>234</v>
      </c>
      <c r="P496" s="17" t="s">
        <v>234</v>
      </c>
      <c r="Q496" s="17" t="s">
        <v>234</v>
      </c>
      <c r="R496" s="17" t="s">
        <v>234</v>
      </c>
      <c r="S496" s="17" t="s">
        <v>234</v>
      </c>
      <c r="T496" s="17" t="s">
        <v>234</v>
      </c>
      <c r="U496" s="17" t="s">
        <v>234</v>
      </c>
      <c r="V496" s="17" t="s">
        <v>234</v>
      </c>
      <c r="W496" s="17" t="s">
        <v>234</v>
      </c>
      <c r="X496" s="17" t="s">
        <v>234</v>
      </c>
      <c r="Y496" s="17" t="s">
        <v>234</v>
      </c>
      <c r="Z496" s="17" t="s">
        <v>234</v>
      </c>
      <c r="AA496" s="17" t="s">
        <v>234</v>
      </c>
      <c r="AB496" s="17" t="s">
        <v>234</v>
      </c>
      <c r="AC496" s="17" t="s">
        <v>234</v>
      </c>
      <c r="AD496" s="151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 t="s">
        <v>235</v>
      </c>
      <c r="C497" s="9" t="s">
        <v>235</v>
      </c>
      <c r="D497" s="149" t="s">
        <v>237</v>
      </c>
      <c r="E497" s="150" t="s">
        <v>238</v>
      </c>
      <c r="F497" s="150" t="s">
        <v>239</v>
      </c>
      <c r="G497" s="150" t="s">
        <v>240</v>
      </c>
      <c r="H497" s="150" t="s">
        <v>241</v>
      </c>
      <c r="I497" s="150" t="s">
        <v>242</v>
      </c>
      <c r="J497" s="150" t="s">
        <v>243</v>
      </c>
      <c r="K497" s="150" t="s">
        <v>244</v>
      </c>
      <c r="L497" s="150" t="s">
        <v>245</v>
      </c>
      <c r="M497" s="150" t="s">
        <v>246</v>
      </c>
      <c r="N497" s="150" t="s">
        <v>247</v>
      </c>
      <c r="O497" s="150" t="s">
        <v>248</v>
      </c>
      <c r="P497" s="150" t="s">
        <v>250</v>
      </c>
      <c r="Q497" s="150" t="s">
        <v>251</v>
      </c>
      <c r="R497" s="150" t="s">
        <v>253</v>
      </c>
      <c r="S497" s="150" t="s">
        <v>254</v>
      </c>
      <c r="T497" s="150" t="s">
        <v>255</v>
      </c>
      <c r="U497" s="150" t="s">
        <v>256</v>
      </c>
      <c r="V497" s="150" t="s">
        <v>279</v>
      </c>
      <c r="W497" s="150" t="s">
        <v>257</v>
      </c>
      <c r="X497" s="150" t="s">
        <v>258</v>
      </c>
      <c r="Y497" s="150" t="s">
        <v>259</v>
      </c>
      <c r="Z497" s="150" t="s">
        <v>261</v>
      </c>
      <c r="AA497" s="150" t="s">
        <v>263</v>
      </c>
      <c r="AB497" s="150" t="s">
        <v>264</v>
      </c>
      <c r="AC497" s="150" t="s">
        <v>265</v>
      </c>
      <c r="AD497" s="151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 t="s">
        <v>3</v>
      </c>
    </row>
    <row r="498" spans="1:65">
      <c r="A498" s="29"/>
      <c r="B498" s="19"/>
      <c r="C498" s="9"/>
      <c r="D498" s="10" t="s">
        <v>281</v>
      </c>
      <c r="E498" s="11" t="s">
        <v>281</v>
      </c>
      <c r="F498" s="11" t="s">
        <v>281</v>
      </c>
      <c r="G498" s="11" t="s">
        <v>281</v>
      </c>
      <c r="H498" s="11" t="s">
        <v>281</v>
      </c>
      <c r="I498" s="11" t="s">
        <v>308</v>
      </c>
      <c r="J498" s="11" t="s">
        <v>308</v>
      </c>
      <c r="K498" s="11" t="s">
        <v>307</v>
      </c>
      <c r="L498" s="11" t="s">
        <v>308</v>
      </c>
      <c r="M498" s="11" t="s">
        <v>281</v>
      </c>
      <c r="N498" s="11" t="s">
        <v>307</v>
      </c>
      <c r="O498" s="11" t="s">
        <v>308</v>
      </c>
      <c r="P498" s="11" t="s">
        <v>307</v>
      </c>
      <c r="Q498" s="11" t="s">
        <v>281</v>
      </c>
      <c r="R498" s="11" t="s">
        <v>281</v>
      </c>
      <c r="S498" s="11" t="s">
        <v>281</v>
      </c>
      <c r="T498" s="11" t="s">
        <v>281</v>
      </c>
      <c r="U498" s="11" t="s">
        <v>281</v>
      </c>
      <c r="V498" s="11" t="s">
        <v>281</v>
      </c>
      <c r="W498" s="11" t="s">
        <v>281</v>
      </c>
      <c r="X498" s="11" t="s">
        <v>307</v>
      </c>
      <c r="Y498" s="11" t="s">
        <v>307</v>
      </c>
      <c r="Z498" s="11" t="s">
        <v>307</v>
      </c>
      <c r="AA498" s="11" t="s">
        <v>281</v>
      </c>
      <c r="AB498" s="11" t="s">
        <v>308</v>
      </c>
      <c r="AC498" s="11" t="s">
        <v>307</v>
      </c>
      <c r="AD498" s="151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2</v>
      </c>
    </row>
    <row r="499" spans="1:65">
      <c r="A499" s="29"/>
      <c r="B499" s="19"/>
      <c r="C499" s="9"/>
      <c r="D499" s="25" t="s">
        <v>309</v>
      </c>
      <c r="E499" s="25" t="s">
        <v>116</v>
      </c>
      <c r="F499" s="25" t="s">
        <v>310</v>
      </c>
      <c r="G499" s="25" t="s">
        <v>310</v>
      </c>
      <c r="H499" s="25" t="s">
        <v>309</v>
      </c>
      <c r="I499" s="25" t="s">
        <v>309</v>
      </c>
      <c r="J499" s="25" t="s">
        <v>311</v>
      </c>
      <c r="K499" s="25" t="s">
        <v>312</v>
      </c>
      <c r="L499" s="25" t="s">
        <v>311</v>
      </c>
      <c r="M499" s="25" t="s">
        <v>313</v>
      </c>
      <c r="N499" s="25" t="s">
        <v>312</v>
      </c>
      <c r="O499" s="25" t="s">
        <v>311</v>
      </c>
      <c r="P499" s="25" t="s">
        <v>309</v>
      </c>
      <c r="Q499" s="25" t="s">
        <v>311</v>
      </c>
      <c r="R499" s="25" t="s">
        <v>309</v>
      </c>
      <c r="S499" s="25" t="s">
        <v>309</v>
      </c>
      <c r="T499" s="25" t="s">
        <v>309</v>
      </c>
      <c r="U499" s="25" t="s">
        <v>309</v>
      </c>
      <c r="V499" s="25" t="s">
        <v>309</v>
      </c>
      <c r="W499" s="25" t="s">
        <v>313</v>
      </c>
      <c r="X499" s="25" t="s">
        <v>311</v>
      </c>
      <c r="Y499" s="25" t="s">
        <v>311</v>
      </c>
      <c r="Z499" s="25" t="s">
        <v>310</v>
      </c>
      <c r="AA499" s="25" t="s">
        <v>309</v>
      </c>
      <c r="AB499" s="25" t="s">
        <v>270</v>
      </c>
      <c r="AC499" s="25" t="s">
        <v>311</v>
      </c>
      <c r="AD499" s="151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2</v>
      </c>
    </row>
    <row r="500" spans="1:65">
      <c r="A500" s="29"/>
      <c r="B500" s="18">
        <v>1</v>
      </c>
      <c r="C500" s="14">
        <v>1</v>
      </c>
      <c r="D500" s="21">
        <v>5.0999999999999996</v>
      </c>
      <c r="E500" s="21">
        <v>5.8</v>
      </c>
      <c r="F500" s="21">
        <v>5.5502290955154194</v>
      </c>
      <c r="G500" s="21">
        <v>5.4</v>
      </c>
      <c r="H500" s="21">
        <v>6.6</v>
      </c>
      <c r="I500" s="145">
        <v>7</v>
      </c>
      <c r="J500" s="21">
        <v>5.0999999999999996</v>
      </c>
      <c r="K500" s="21">
        <v>7</v>
      </c>
      <c r="L500" s="21">
        <v>6.1</v>
      </c>
      <c r="M500" s="21">
        <v>6.8</v>
      </c>
      <c r="N500" s="21">
        <v>6.2893904120977675</v>
      </c>
      <c r="O500" s="21">
        <v>7.3330000000000002</v>
      </c>
      <c r="P500" s="21">
        <v>7.3</v>
      </c>
      <c r="Q500" s="21">
        <v>6.9116799999999996</v>
      </c>
      <c r="R500" s="152">
        <v>5.6</v>
      </c>
      <c r="S500" s="21">
        <v>5.7</v>
      </c>
      <c r="T500" s="21">
        <v>5.9</v>
      </c>
      <c r="U500" s="21">
        <v>5.8</v>
      </c>
      <c r="V500" s="21">
        <v>5.7</v>
      </c>
      <c r="W500" s="21">
        <v>6</v>
      </c>
      <c r="X500" s="21">
        <v>4.9000000000000004</v>
      </c>
      <c r="Y500" s="145">
        <v>6</v>
      </c>
      <c r="Z500" s="145">
        <v>27.9</v>
      </c>
      <c r="AA500" s="21">
        <v>5.6</v>
      </c>
      <c r="AB500" s="145" t="s">
        <v>95</v>
      </c>
      <c r="AC500" s="145">
        <v>5</v>
      </c>
      <c r="AD500" s="151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1</v>
      </c>
    </row>
    <row r="501" spans="1:65">
      <c r="A501" s="29"/>
      <c r="B501" s="19">
        <v>1</v>
      </c>
      <c r="C501" s="9">
        <v>2</v>
      </c>
      <c r="D501" s="11">
        <v>5.2</v>
      </c>
      <c r="E501" s="147">
        <v>6.2</v>
      </c>
      <c r="F501" s="11">
        <v>5.5515756628148427</v>
      </c>
      <c r="G501" s="11">
        <v>5.4</v>
      </c>
      <c r="H501" s="11">
        <v>7.2</v>
      </c>
      <c r="I501" s="146">
        <v>8</v>
      </c>
      <c r="J501" s="11">
        <v>5.4</v>
      </c>
      <c r="K501" s="11">
        <v>6.8</v>
      </c>
      <c r="L501" s="11">
        <v>6.5</v>
      </c>
      <c r="M501" s="11">
        <v>6.9</v>
      </c>
      <c r="N501" s="11">
        <v>6.5366031393127999</v>
      </c>
      <c r="O501" s="11">
        <v>7.4249999999999998</v>
      </c>
      <c r="P501" s="11">
        <v>7.4</v>
      </c>
      <c r="Q501" s="11">
        <v>6.8991639999999999</v>
      </c>
      <c r="R501" s="11">
        <v>5.3</v>
      </c>
      <c r="S501" s="11">
        <v>5.8</v>
      </c>
      <c r="T501" s="11">
        <v>5.8</v>
      </c>
      <c r="U501" s="11">
        <v>5.9</v>
      </c>
      <c r="V501" s="11">
        <v>5.6</v>
      </c>
      <c r="W501" s="11">
        <v>6</v>
      </c>
      <c r="X501" s="11">
        <v>5.9</v>
      </c>
      <c r="Y501" s="146">
        <v>6</v>
      </c>
      <c r="Z501" s="146">
        <v>26.1</v>
      </c>
      <c r="AA501" s="11">
        <v>5.46</v>
      </c>
      <c r="AB501" s="146" t="s">
        <v>95</v>
      </c>
      <c r="AC501" s="146">
        <v>4</v>
      </c>
      <c r="AD501" s="151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 t="e">
        <v>#N/A</v>
      </c>
    </row>
    <row r="502" spans="1:65">
      <c r="A502" s="29"/>
      <c r="B502" s="19">
        <v>1</v>
      </c>
      <c r="C502" s="9">
        <v>3</v>
      </c>
      <c r="D502" s="11">
        <v>5.3</v>
      </c>
      <c r="E502" s="11">
        <v>5.9</v>
      </c>
      <c r="F502" s="11">
        <v>5.6029489000814365</v>
      </c>
      <c r="G502" s="11">
        <v>5.3</v>
      </c>
      <c r="H502" s="11">
        <v>6.8</v>
      </c>
      <c r="I502" s="146">
        <v>8</v>
      </c>
      <c r="J502" s="11">
        <v>5.4</v>
      </c>
      <c r="K502" s="11">
        <v>6.8</v>
      </c>
      <c r="L502" s="11">
        <v>6.8</v>
      </c>
      <c r="M502" s="11">
        <v>6.6</v>
      </c>
      <c r="N502" s="11">
        <v>6.3931122480154681</v>
      </c>
      <c r="O502" s="11">
        <v>7.383</v>
      </c>
      <c r="P502" s="11">
        <v>7.5</v>
      </c>
      <c r="Q502" s="11">
        <v>6.845796</v>
      </c>
      <c r="R502" s="11">
        <v>5.3</v>
      </c>
      <c r="S502" s="11">
        <v>5.7</v>
      </c>
      <c r="T502" s="11">
        <v>5.7</v>
      </c>
      <c r="U502" s="11">
        <v>6</v>
      </c>
      <c r="V502" s="11">
        <v>5.7</v>
      </c>
      <c r="W502" s="11">
        <v>6.2</v>
      </c>
      <c r="X502" s="11">
        <v>5.0999999999999996</v>
      </c>
      <c r="Y502" s="146">
        <v>6</v>
      </c>
      <c r="Z502" s="146">
        <v>28.05</v>
      </c>
      <c r="AA502" s="11">
        <v>5.4</v>
      </c>
      <c r="AB502" s="146" t="s">
        <v>95</v>
      </c>
      <c r="AC502" s="146">
        <v>4</v>
      </c>
      <c r="AD502" s="151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16</v>
      </c>
    </row>
    <row r="503" spans="1:65">
      <c r="A503" s="29"/>
      <c r="B503" s="19">
        <v>1</v>
      </c>
      <c r="C503" s="9">
        <v>4</v>
      </c>
      <c r="D503" s="11">
        <v>5.3</v>
      </c>
      <c r="E503" s="11">
        <v>5.8</v>
      </c>
      <c r="F503" s="11">
        <v>5.5555978145215743</v>
      </c>
      <c r="G503" s="11">
        <v>5.6</v>
      </c>
      <c r="H503" s="11">
        <v>5.6</v>
      </c>
      <c r="I503" s="146">
        <v>8</v>
      </c>
      <c r="J503" s="11">
        <v>5.4</v>
      </c>
      <c r="K503" s="11">
        <v>6.7</v>
      </c>
      <c r="L503" s="11">
        <v>7.2</v>
      </c>
      <c r="M503" s="11">
        <v>6.8</v>
      </c>
      <c r="N503" s="11">
        <v>6.4034595258651281</v>
      </c>
      <c r="O503" s="11">
        <v>7.3330000000000002</v>
      </c>
      <c r="P503" s="11">
        <v>7.4</v>
      </c>
      <c r="Q503" s="11">
        <v>6.8392920000000004</v>
      </c>
      <c r="R503" s="11">
        <v>5.3</v>
      </c>
      <c r="S503" s="11">
        <v>5.8</v>
      </c>
      <c r="T503" s="11">
        <v>5.8</v>
      </c>
      <c r="U503" s="11">
        <v>5.7</v>
      </c>
      <c r="V503" s="11">
        <v>5.7</v>
      </c>
      <c r="W503" s="11">
        <v>6.2</v>
      </c>
      <c r="X503" s="11">
        <v>5.0999999999999996</v>
      </c>
      <c r="Y503" s="146">
        <v>6</v>
      </c>
      <c r="Z503" s="146">
        <v>25.9</v>
      </c>
      <c r="AA503" s="11">
        <v>5.47</v>
      </c>
      <c r="AB503" s="146" t="s">
        <v>95</v>
      </c>
      <c r="AC503" s="146">
        <v>4</v>
      </c>
      <c r="AD503" s="151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>
        <v>6.0730380734418485</v>
      </c>
    </row>
    <row r="504" spans="1:65">
      <c r="A504" s="29"/>
      <c r="B504" s="19">
        <v>1</v>
      </c>
      <c r="C504" s="9">
        <v>5</v>
      </c>
      <c r="D504" s="11">
        <v>5</v>
      </c>
      <c r="E504" s="11">
        <v>5.9</v>
      </c>
      <c r="F504" s="11">
        <v>5.692312697122115</v>
      </c>
      <c r="G504" s="11">
        <v>5.6</v>
      </c>
      <c r="H504" s="11">
        <v>7</v>
      </c>
      <c r="I504" s="146">
        <v>8</v>
      </c>
      <c r="J504" s="11">
        <v>5.5</v>
      </c>
      <c r="K504" s="11">
        <v>6.8</v>
      </c>
      <c r="L504" s="11">
        <v>6.4</v>
      </c>
      <c r="M504" s="11">
        <v>6.8</v>
      </c>
      <c r="N504" s="11">
        <v>6.5283614970761574</v>
      </c>
      <c r="O504" s="11">
        <v>7.242</v>
      </c>
      <c r="P504" s="11">
        <v>7.4</v>
      </c>
      <c r="Q504" s="11">
        <v>6.8411399999999993</v>
      </c>
      <c r="R504" s="11">
        <v>5.3</v>
      </c>
      <c r="S504" s="11">
        <v>5.7</v>
      </c>
      <c r="T504" s="11">
        <v>5.9</v>
      </c>
      <c r="U504" s="11">
        <v>5.8</v>
      </c>
      <c r="V504" s="11">
        <v>5.7</v>
      </c>
      <c r="W504" s="11">
        <v>6</v>
      </c>
      <c r="X504" s="11">
        <v>5.2</v>
      </c>
      <c r="Y504" s="146">
        <v>6</v>
      </c>
      <c r="Z504" s="146">
        <v>26.1</v>
      </c>
      <c r="AA504" s="11">
        <v>5.33</v>
      </c>
      <c r="AB504" s="146" t="s">
        <v>95</v>
      </c>
      <c r="AC504" s="146">
        <v>5</v>
      </c>
      <c r="AD504" s="151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7">
        <v>98</v>
      </c>
    </row>
    <row r="505" spans="1:65">
      <c r="A505" s="29"/>
      <c r="B505" s="19">
        <v>1</v>
      </c>
      <c r="C505" s="9">
        <v>6</v>
      </c>
      <c r="D505" s="11">
        <v>5.3</v>
      </c>
      <c r="E505" s="11">
        <v>5.8</v>
      </c>
      <c r="F505" s="11">
        <v>5.5911787771141528</v>
      </c>
      <c r="G505" s="11">
        <v>5.3</v>
      </c>
      <c r="H505" s="11">
        <v>7.8</v>
      </c>
      <c r="I505" s="146">
        <v>7</v>
      </c>
      <c r="J505" s="11">
        <v>5</v>
      </c>
      <c r="K505" s="11">
        <v>6.8</v>
      </c>
      <c r="L505" s="11">
        <v>6</v>
      </c>
      <c r="M505" s="11">
        <v>6.7</v>
      </c>
      <c r="N505" s="11">
        <v>6.2196514841361674</v>
      </c>
      <c r="O505" s="11">
        <v>7.1189999999999998</v>
      </c>
      <c r="P505" s="11">
        <v>7.4</v>
      </c>
      <c r="Q505" s="11">
        <v>6.886304</v>
      </c>
      <c r="R505" s="11">
        <v>5.4</v>
      </c>
      <c r="S505" s="11">
        <v>5.7</v>
      </c>
      <c r="T505" s="11">
        <v>5.8</v>
      </c>
      <c r="U505" s="11">
        <v>5.9</v>
      </c>
      <c r="V505" s="11">
        <v>5.6</v>
      </c>
      <c r="W505" s="11">
        <v>6.1</v>
      </c>
      <c r="X505" s="11">
        <v>6</v>
      </c>
      <c r="Y505" s="146">
        <v>6</v>
      </c>
      <c r="Z505" s="146">
        <v>26.65</v>
      </c>
      <c r="AA505" s="11">
        <v>5.41</v>
      </c>
      <c r="AB505" s="146" t="s">
        <v>95</v>
      </c>
      <c r="AC505" s="146">
        <v>4</v>
      </c>
      <c r="AD505" s="151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29"/>
      <c r="B506" s="20" t="s">
        <v>273</v>
      </c>
      <c r="C506" s="12"/>
      <c r="D506" s="22">
        <v>5.2</v>
      </c>
      <c r="E506" s="22">
        <v>5.8999999999999995</v>
      </c>
      <c r="F506" s="22">
        <v>5.5906404911949243</v>
      </c>
      <c r="G506" s="22">
        <v>5.4333333333333336</v>
      </c>
      <c r="H506" s="22">
        <v>6.833333333333333</v>
      </c>
      <c r="I506" s="22">
        <v>7.666666666666667</v>
      </c>
      <c r="J506" s="22">
        <v>5.3</v>
      </c>
      <c r="K506" s="22">
        <v>6.8166666666666664</v>
      </c>
      <c r="L506" s="22">
        <v>6.5</v>
      </c>
      <c r="M506" s="22">
        <v>6.7666666666666666</v>
      </c>
      <c r="N506" s="22">
        <v>6.395096384417247</v>
      </c>
      <c r="O506" s="22">
        <v>7.3058333333333323</v>
      </c>
      <c r="P506" s="22">
        <v>7.3999999999999995</v>
      </c>
      <c r="Q506" s="22">
        <v>6.8705626666666673</v>
      </c>
      <c r="R506" s="22">
        <v>5.3666666666666671</v>
      </c>
      <c r="S506" s="22">
        <v>5.7333333333333334</v>
      </c>
      <c r="T506" s="22">
        <v>5.8166666666666664</v>
      </c>
      <c r="U506" s="22">
        <v>5.8500000000000005</v>
      </c>
      <c r="V506" s="22">
        <v>5.666666666666667</v>
      </c>
      <c r="W506" s="22">
        <v>6.083333333333333</v>
      </c>
      <c r="X506" s="22">
        <v>5.3666666666666671</v>
      </c>
      <c r="Y506" s="22">
        <v>6</v>
      </c>
      <c r="Z506" s="22">
        <v>26.783333333333331</v>
      </c>
      <c r="AA506" s="22">
        <v>5.4450000000000003</v>
      </c>
      <c r="AB506" s="22" t="s">
        <v>661</v>
      </c>
      <c r="AC506" s="22">
        <v>4.333333333333333</v>
      </c>
      <c r="AD506" s="151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9"/>
      <c r="B507" s="3" t="s">
        <v>274</v>
      </c>
      <c r="C507" s="28"/>
      <c r="D507" s="11">
        <v>5.25</v>
      </c>
      <c r="E507" s="11">
        <v>5.85</v>
      </c>
      <c r="F507" s="11">
        <v>5.573388295817864</v>
      </c>
      <c r="G507" s="11">
        <v>5.4</v>
      </c>
      <c r="H507" s="11">
        <v>6.9</v>
      </c>
      <c r="I507" s="11">
        <v>8</v>
      </c>
      <c r="J507" s="11">
        <v>5.4</v>
      </c>
      <c r="K507" s="11">
        <v>6.8</v>
      </c>
      <c r="L507" s="11">
        <v>6.45</v>
      </c>
      <c r="M507" s="11">
        <v>6.8</v>
      </c>
      <c r="N507" s="11">
        <v>6.3982858869402985</v>
      </c>
      <c r="O507" s="11">
        <v>7.3330000000000002</v>
      </c>
      <c r="P507" s="11">
        <v>7.4</v>
      </c>
      <c r="Q507" s="11">
        <v>6.8660499999999995</v>
      </c>
      <c r="R507" s="11">
        <v>5.3</v>
      </c>
      <c r="S507" s="11">
        <v>5.7</v>
      </c>
      <c r="T507" s="11">
        <v>5.8</v>
      </c>
      <c r="U507" s="11">
        <v>5.85</v>
      </c>
      <c r="V507" s="11">
        <v>5.7</v>
      </c>
      <c r="W507" s="11">
        <v>6.05</v>
      </c>
      <c r="X507" s="11">
        <v>5.15</v>
      </c>
      <c r="Y507" s="11">
        <v>6</v>
      </c>
      <c r="Z507" s="11">
        <v>26.375</v>
      </c>
      <c r="AA507" s="11">
        <v>5.4350000000000005</v>
      </c>
      <c r="AB507" s="11" t="s">
        <v>661</v>
      </c>
      <c r="AC507" s="11">
        <v>4</v>
      </c>
      <c r="AD507" s="151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3" t="s">
        <v>275</v>
      </c>
      <c r="C508" s="28"/>
      <c r="D508" s="23">
        <v>0.12649110640673514</v>
      </c>
      <c r="E508" s="23">
        <v>0.15491933384829681</v>
      </c>
      <c r="F508" s="23">
        <v>5.4545678187576246E-2</v>
      </c>
      <c r="G508" s="23">
        <v>0.13662601021279452</v>
      </c>
      <c r="H508" s="23">
        <v>0.73120904443713419</v>
      </c>
      <c r="I508" s="23">
        <v>0.51639777949432231</v>
      </c>
      <c r="J508" s="23">
        <v>0.20000000000000018</v>
      </c>
      <c r="K508" s="23">
        <v>9.8319208025017479E-2</v>
      </c>
      <c r="L508" s="23">
        <v>0.44721359549995804</v>
      </c>
      <c r="M508" s="23">
        <v>0.1032795558988646</v>
      </c>
      <c r="N508" s="23">
        <v>0.12634262660230303</v>
      </c>
      <c r="O508" s="23">
        <v>0.11010252797582207</v>
      </c>
      <c r="P508" s="23">
        <v>6.3245553203367638E-2</v>
      </c>
      <c r="Q508" s="23">
        <v>3.2290545456319895E-2</v>
      </c>
      <c r="R508" s="23">
        <v>0.12110601416389963</v>
      </c>
      <c r="S508" s="23">
        <v>5.1639777949432045E-2</v>
      </c>
      <c r="T508" s="23">
        <v>7.5277265270908222E-2</v>
      </c>
      <c r="U508" s="23">
        <v>0.10488088481701521</v>
      </c>
      <c r="V508" s="23">
        <v>5.1639777949432496E-2</v>
      </c>
      <c r="W508" s="23">
        <v>9.8319208025017577E-2</v>
      </c>
      <c r="X508" s="23">
        <v>0.46332134277050818</v>
      </c>
      <c r="Y508" s="23">
        <v>0</v>
      </c>
      <c r="Z508" s="23">
        <v>0.95742710775633788</v>
      </c>
      <c r="AA508" s="23">
        <v>9.093954035511706E-2</v>
      </c>
      <c r="AB508" s="23" t="s">
        <v>661</v>
      </c>
      <c r="AC508" s="23">
        <v>0.51639777949432131</v>
      </c>
      <c r="AD508" s="151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3" t="s">
        <v>86</v>
      </c>
      <c r="C509" s="28"/>
      <c r="D509" s="13">
        <v>2.4325212770525986E-2</v>
      </c>
      <c r="E509" s="13">
        <v>2.6257514211575735E-2</v>
      </c>
      <c r="F509" s="13">
        <v>9.7566062910830892E-3</v>
      </c>
      <c r="G509" s="13">
        <v>2.514589145020758E-2</v>
      </c>
      <c r="H509" s="13">
        <v>0.10700620162494648</v>
      </c>
      <c r="I509" s="13">
        <v>6.7356232107955077E-2</v>
      </c>
      <c r="J509" s="13">
        <v>3.7735849056603807E-2</v>
      </c>
      <c r="K509" s="13">
        <v>1.4423355700491563E-2</v>
      </c>
      <c r="L509" s="13">
        <v>6.8802091615378161E-2</v>
      </c>
      <c r="M509" s="13">
        <v>1.5262988556482454E-2</v>
      </c>
      <c r="N509" s="13">
        <v>1.9756172387043077E-2</v>
      </c>
      <c r="O509" s="13">
        <v>1.507049544553285E-2</v>
      </c>
      <c r="P509" s="13">
        <v>8.5466963788334658E-3</v>
      </c>
      <c r="Q509" s="13">
        <v>4.6998400310037528E-3</v>
      </c>
      <c r="R509" s="13">
        <v>2.2566338042962663E-2</v>
      </c>
      <c r="S509" s="13">
        <v>9.0069380144358214E-3</v>
      </c>
      <c r="T509" s="13">
        <v>1.2941650189840956E-2</v>
      </c>
      <c r="U509" s="13">
        <v>1.7928356378976957E-2</v>
      </c>
      <c r="V509" s="13">
        <v>9.1129019910763231E-3</v>
      </c>
      <c r="W509" s="13">
        <v>1.6162061593153577E-2</v>
      </c>
      <c r="X509" s="13">
        <v>8.6333169460343126E-2</v>
      </c>
      <c r="Y509" s="13">
        <v>0</v>
      </c>
      <c r="Z509" s="13">
        <v>3.574712287827024E-2</v>
      </c>
      <c r="AA509" s="13">
        <v>1.6701476649240966E-2</v>
      </c>
      <c r="AB509" s="13" t="s">
        <v>661</v>
      </c>
      <c r="AC509" s="13">
        <v>0.11916871834484338</v>
      </c>
      <c r="AD509" s="151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29"/>
      <c r="B510" s="3" t="s">
        <v>276</v>
      </c>
      <c r="C510" s="28"/>
      <c r="D510" s="13">
        <v>-0.14375639719101263</v>
      </c>
      <c r="E510" s="13">
        <v>-2.849283527441826E-2</v>
      </c>
      <c r="F510" s="13">
        <v>-7.9432662271048282E-2</v>
      </c>
      <c r="G510" s="13">
        <v>-0.10533520988548106</v>
      </c>
      <c r="H510" s="13">
        <v>0.12519191394770779</v>
      </c>
      <c r="I510" s="13">
        <v>0.26241044003889158</v>
      </c>
      <c r="J510" s="13">
        <v>-0.12729017406007059</v>
      </c>
      <c r="K510" s="13">
        <v>0.12244754342588404</v>
      </c>
      <c r="L510" s="13">
        <v>7.0304503511234184E-2</v>
      </c>
      <c r="M510" s="13">
        <v>0.11421443186041302</v>
      </c>
      <c r="N510" s="13">
        <v>5.3030840096952359E-2</v>
      </c>
      <c r="O510" s="13">
        <v>0.20299481824140875</v>
      </c>
      <c r="P510" s="13">
        <v>0.21850051168971274</v>
      </c>
      <c r="Q510" s="13">
        <v>0.13132217904453669</v>
      </c>
      <c r="R510" s="13">
        <v>-0.11631269197277583</v>
      </c>
      <c r="S510" s="13">
        <v>-5.5936540492654951E-2</v>
      </c>
      <c r="T510" s="13">
        <v>-4.2214687883536661E-2</v>
      </c>
      <c r="U510" s="13">
        <v>-3.6725946839889168E-2</v>
      </c>
      <c r="V510" s="13">
        <v>-6.6914022579949606E-2</v>
      </c>
      <c r="W510" s="13">
        <v>1.6952404656422893E-3</v>
      </c>
      <c r="X510" s="13">
        <v>-0.11631269197277583</v>
      </c>
      <c r="Y510" s="13">
        <v>-1.2026612143476112E-2</v>
      </c>
      <c r="Z510" s="13">
        <v>3.4102034285706493</v>
      </c>
      <c r="AA510" s="13">
        <v>-0.10341415052020453</v>
      </c>
      <c r="AB510" s="13" t="s">
        <v>661</v>
      </c>
      <c r="AC510" s="13">
        <v>-0.28646366432584391</v>
      </c>
      <c r="AD510" s="151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29"/>
      <c r="B511" s="45" t="s">
        <v>277</v>
      </c>
      <c r="C511" s="46"/>
      <c r="D511" s="44">
        <v>0.8</v>
      </c>
      <c r="E511" s="44">
        <v>0.06</v>
      </c>
      <c r="F511" s="44">
        <v>0.32</v>
      </c>
      <c r="G511" s="44">
        <v>0.52</v>
      </c>
      <c r="H511" s="44">
        <v>1.22</v>
      </c>
      <c r="I511" s="44" t="s">
        <v>278</v>
      </c>
      <c r="J511" s="44">
        <v>0.68</v>
      </c>
      <c r="K511" s="44">
        <v>1.2</v>
      </c>
      <c r="L511" s="44">
        <v>0.8</v>
      </c>
      <c r="M511" s="44">
        <v>1.1299999999999999</v>
      </c>
      <c r="N511" s="44">
        <v>0.67</v>
      </c>
      <c r="O511" s="44">
        <v>1.8</v>
      </c>
      <c r="P511" s="44">
        <v>1.92</v>
      </c>
      <c r="Q511" s="44">
        <v>1.26</v>
      </c>
      <c r="R511" s="44">
        <v>0.6</v>
      </c>
      <c r="S511" s="44">
        <v>0.14000000000000001</v>
      </c>
      <c r="T511" s="44">
        <v>0.04</v>
      </c>
      <c r="U511" s="44">
        <v>0</v>
      </c>
      <c r="V511" s="44">
        <v>0.23</v>
      </c>
      <c r="W511" s="44">
        <v>0.28999999999999998</v>
      </c>
      <c r="X511" s="44">
        <v>0.6</v>
      </c>
      <c r="Y511" s="44" t="s">
        <v>278</v>
      </c>
      <c r="Z511" s="44">
        <v>25.9</v>
      </c>
      <c r="AA511" s="44">
        <v>0.5</v>
      </c>
      <c r="AB511" s="44">
        <v>1.05</v>
      </c>
      <c r="AC511" s="44" t="s">
        <v>278</v>
      </c>
      <c r="AD511" s="151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B512" s="30" t="s">
        <v>322</v>
      </c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BM512" s="55"/>
    </row>
    <row r="513" spans="1:65">
      <c r="BM513" s="55"/>
    </row>
    <row r="514" spans="1:65" ht="15">
      <c r="B514" s="8" t="s">
        <v>560</v>
      </c>
      <c r="BM514" s="27" t="s">
        <v>66</v>
      </c>
    </row>
    <row r="515" spans="1:65" ht="15">
      <c r="A515" s="24" t="s">
        <v>23</v>
      </c>
      <c r="B515" s="18" t="s">
        <v>110</v>
      </c>
      <c r="C515" s="15" t="s">
        <v>111</v>
      </c>
      <c r="D515" s="16" t="s">
        <v>234</v>
      </c>
      <c r="E515" s="17" t="s">
        <v>234</v>
      </c>
      <c r="F515" s="17" t="s">
        <v>234</v>
      </c>
      <c r="G515" s="17" t="s">
        <v>234</v>
      </c>
      <c r="H515" s="17" t="s">
        <v>234</v>
      </c>
      <c r="I515" s="17" t="s">
        <v>234</v>
      </c>
      <c r="J515" s="17" t="s">
        <v>234</v>
      </c>
      <c r="K515" s="17" t="s">
        <v>234</v>
      </c>
      <c r="L515" s="17" t="s">
        <v>234</v>
      </c>
      <c r="M515" s="17" t="s">
        <v>234</v>
      </c>
      <c r="N515" s="17" t="s">
        <v>234</v>
      </c>
      <c r="O515" s="151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9" t="s">
        <v>235</v>
      </c>
      <c r="C516" s="9" t="s">
        <v>235</v>
      </c>
      <c r="D516" s="149" t="s">
        <v>238</v>
      </c>
      <c r="E516" s="150" t="s">
        <v>239</v>
      </c>
      <c r="F516" s="150" t="s">
        <v>243</v>
      </c>
      <c r="G516" s="150" t="s">
        <v>245</v>
      </c>
      <c r="H516" s="150" t="s">
        <v>246</v>
      </c>
      <c r="I516" s="150" t="s">
        <v>250</v>
      </c>
      <c r="J516" s="150" t="s">
        <v>251</v>
      </c>
      <c r="K516" s="150" t="s">
        <v>257</v>
      </c>
      <c r="L516" s="150" t="s">
        <v>259</v>
      </c>
      <c r="M516" s="150" t="s">
        <v>264</v>
      </c>
      <c r="N516" s="150" t="s">
        <v>265</v>
      </c>
      <c r="O516" s="151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 t="s">
        <v>3</v>
      </c>
    </row>
    <row r="517" spans="1:65">
      <c r="A517" s="29"/>
      <c r="B517" s="19"/>
      <c r="C517" s="9"/>
      <c r="D517" s="10" t="s">
        <v>281</v>
      </c>
      <c r="E517" s="11" t="s">
        <v>281</v>
      </c>
      <c r="F517" s="11" t="s">
        <v>281</v>
      </c>
      <c r="G517" s="11" t="s">
        <v>281</v>
      </c>
      <c r="H517" s="11" t="s">
        <v>281</v>
      </c>
      <c r="I517" s="11" t="s">
        <v>307</v>
      </c>
      <c r="J517" s="11" t="s">
        <v>281</v>
      </c>
      <c r="K517" s="11" t="s">
        <v>281</v>
      </c>
      <c r="L517" s="11" t="s">
        <v>307</v>
      </c>
      <c r="M517" s="11" t="s">
        <v>281</v>
      </c>
      <c r="N517" s="11" t="s">
        <v>307</v>
      </c>
      <c r="O517" s="151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3</v>
      </c>
    </row>
    <row r="518" spans="1:65">
      <c r="A518" s="29"/>
      <c r="B518" s="19"/>
      <c r="C518" s="9"/>
      <c r="D518" s="25" t="s">
        <v>116</v>
      </c>
      <c r="E518" s="25" t="s">
        <v>310</v>
      </c>
      <c r="F518" s="25" t="s">
        <v>311</v>
      </c>
      <c r="G518" s="25" t="s">
        <v>312</v>
      </c>
      <c r="H518" s="25" t="s">
        <v>313</v>
      </c>
      <c r="I518" s="25" t="s">
        <v>309</v>
      </c>
      <c r="J518" s="25" t="s">
        <v>311</v>
      </c>
      <c r="K518" s="25" t="s">
        <v>313</v>
      </c>
      <c r="L518" s="25" t="s">
        <v>311</v>
      </c>
      <c r="M518" s="25" t="s">
        <v>270</v>
      </c>
      <c r="N518" s="25" t="s">
        <v>311</v>
      </c>
      <c r="O518" s="151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3</v>
      </c>
    </row>
    <row r="519" spans="1:65">
      <c r="A519" s="29"/>
      <c r="B519" s="18">
        <v>1</v>
      </c>
      <c r="C519" s="14">
        <v>1</v>
      </c>
      <c r="D519" s="203">
        <v>4.7E-2</v>
      </c>
      <c r="E519" s="203">
        <v>5.3499362238749473E-2</v>
      </c>
      <c r="F519" s="203">
        <v>0.04</v>
      </c>
      <c r="G519" s="204" t="s">
        <v>101</v>
      </c>
      <c r="H519" s="203">
        <v>0.05</v>
      </c>
      <c r="I519" s="204" t="s">
        <v>104</v>
      </c>
      <c r="J519" s="204" t="s">
        <v>104</v>
      </c>
      <c r="K519" s="203">
        <v>0.04</v>
      </c>
      <c r="L519" s="203">
        <v>0.04</v>
      </c>
      <c r="M519" s="203">
        <v>0.04</v>
      </c>
      <c r="N519" s="203">
        <v>0.05</v>
      </c>
      <c r="O519" s="205"/>
      <c r="P519" s="206"/>
      <c r="Q519" s="206"/>
      <c r="R519" s="206"/>
      <c r="S519" s="206"/>
      <c r="T519" s="206"/>
      <c r="U519" s="206"/>
      <c r="V519" s="206"/>
      <c r="W519" s="206"/>
      <c r="X519" s="206"/>
      <c r="Y519" s="206"/>
      <c r="Z519" s="206"/>
      <c r="AA519" s="206"/>
      <c r="AB519" s="206"/>
      <c r="AC519" s="206"/>
      <c r="AD519" s="206"/>
      <c r="AE519" s="206"/>
      <c r="AF519" s="206"/>
      <c r="AG519" s="206"/>
      <c r="AH519" s="206"/>
      <c r="AI519" s="206"/>
      <c r="AJ519" s="206"/>
      <c r="AK519" s="206"/>
      <c r="AL519" s="206"/>
      <c r="AM519" s="206"/>
      <c r="AN519" s="206"/>
      <c r="AO519" s="206"/>
      <c r="AP519" s="206"/>
      <c r="AQ519" s="206"/>
      <c r="AR519" s="206"/>
      <c r="AS519" s="206"/>
      <c r="AT519" s="206"/>
      <c r="AU519" s="206"/>
      <c r="AV519" s="206"/>
      <c r="AW519" s="206"/>
      <c r="AX519" s="206"/>
      <c r="AY519" s="206"/>
      <c r="AZ519" s="206"/>
      <c r="BA519" s="206"/>
      <c r="BB519" s="206"/>
      <c r="BC519" s="206"/>
      <c r="BD519" s="206"/>
      <c r="BE519" s="206"/>
      <c r="BF519" s="206"/>
      <c r="BG519" s="206"/>
      <c r="BH519" s="206"/>
      <c r="BI519" s="206"/>
      <c r="BJ519" s="206"/>
      <c r="BK519" s="206"/>
      <c r="BL519" s="206"/>
      <c r="BM519" s="207">
        <v>1</v>
      </c>
    </row>
    <row r="520" spans="1:65">
      <c r="A520" s="29"/>
      <c r="B520" s="19">
        <v>1</v>
      </c>
      <c r="C520" s="9">
        <v>2</v>
      </c>
      <c r="D520" s="23">
        <v>4.5999999999999999E-2</v>
      </c>
      <c r="E520" s="23">
        <v>5.1924994064055589E-2</v>
      </c>
      <c r="F520" s="23">
        <v>0.04</v>
      </c>
      <c r="G520" s="209" t="s">
        <v>101</v>
      </c>
      <c r="H520" s="23">
        <v>0.04</v>
      </c>
      <c r="I520" s="209" t="s">
        <v>104</v>
      </c>
      <c r="J520" s="209" t="s">
        <v>104</v>
      </c>
      <c r="K520" s="23">
        <v>0.04</v>
      </c>
      <c r="L520" s="23">
        <v>0.04</v>
      </c>
      <c r="M520" s="23">
        <v>4.4999999999999998E-2</v>
      </c>
      <c r="N520" s="23">
        <v>0.05</v>
      </c>
      <c r="O520" s="205"/>
      <c r="P520" s="206"/>
      <c r="Q520" s="206"/>
      <c r="R520" s="206"/>
      <c r="S520" s="206"/>
      <c r="T520" s="206"/>
      <c r="U520" s="206"/>
      <c r="V520" s="206"/>
      <c r="W520" s="206"/>
      <c r="X520" s="206"/>
      <c r="Y520" s="206"/>
      <c r="Z520" s="206"/>
      <c r="AA520" s="206"/>
      <c r="AB520" s="206"/>
      <c r="AC520" s="206"/>
      <c r="AD520" s="206"/>
      <c r="AE520" s="206"/>
      <c r="AF520" s="206"/>
      <c r="AG520" s="206"/>
      <c r="AH520" s="206"/>
      <c r="AI520" s="206"/>
      <c r="AJ520" s="206"/>
      <c r="AK520" s="206"/>
      <c r="AL520" s="206"/>
      <c r="AM520" s="206"/>
      <c r="AN520" s="206"/>
      <c r="AO520" s="206"/>
      <c r="AP520" s="206"/>
      <c r="AQ520" s="206"/>
      <c r="AR520" s="206"/>
      <c r="AS520" s="206"/>
      <c r="AT520" s="206"/>
      <c r="AU520" s="206"/>
      <c r="AV520" s="206"/>
      <c r="AW520" s="206"/>
      <c r="AX520" s="206"/>
      <c r="AY520" s="206"/>
      <c r="AZ520" s="206"/>
      <c r="BA520" s="206"/>
      <c r="BB520" s="206"/>
      <c r="BC520" s="206"/>
      <c r="BD520" s="206"/>
      <c r="BE520" s="206"/>
      <c r="BF520" s="206"/>
      <c r="BG520" s="206"/>
      <c r="BH520" s="206"/>
      <c r="BI520" s="206"/>
      <c r="BJ520" s="206"/>
      <c r="BK520" s="206"/>
      <c r="BL520" s="206"/>
      <c r="BM520" s="207">
        <v>22</v>
      </c>
    </row>
    <row r="521" spans="1:65">
      <c r="A521" s="29"/>
      <c r="B521" s="19">
        <v>1</v>
      </c>
      <c r="C521" s="9">
        <v>3</v>
      </c>
      <c r="D521" s="23">
        <v>4.2999999999999997E-2</v>
      </c>
      <c r="E521" s="23">
        <v>5.5973645027495349E-2</v>
      </c>
      <c r="F521" s="23">
        <v>0.04</v>
      </c>
      <c r="G521" s="209" t="s">
        <v>101</v>
      </c>
      <c r="H521" s="23">
        <v>0.04</v>
      </c>
      <c r="I521" s="209" t="s">
        <v>104</v>
      </c>
      <c r="J521" s="209" t="s">
        <v>104</v>
      </c>
      <c r="K521" s="23">
        <v>0.03</v>
      </c>
      <c r="L521" s="23">
        <v>0.04</v>
      </c>
      <c r="M521" s="23">
        <v>4.4999999999999998E-2</v>
      </c>
      <c r="N521" s="23">
        <v>0.05</v>
      </c>
      <c r="O521" s="205"/>
      <c r="P521" s="206"/>
      <c r="Q521" s="206"/>
      <c r="R521" s="206"/>
      <c r="S521" s="206"/>
      <c r="T521" s="206"/>
      <c r="U521" s="206"/>
      <c r="V521" s="206"/>
      <c r="W521" s="206"/>
      <c r="X521" s="206"/>
      <c r="Y521" s="206"/>
      <c r="Z521" s="206"/>
      <c r="AA521" s="206"/>
      <c r="AB521" s="206"/>
      <c r="AC521" s="206"/>
      <c r="AD521" s="206"/>
      <c r="AE521" s="206"/>
      <c r="AF521" s="206"/>
      <c r="AG521" s="206"/>
      <c r="AH521" s="206"/>
      <c r="AI521" s="206"/>
      <c r="AJ521" s="206"/>
      <c r="AK521" s="206"/>
      <c r="AL521" s="206"/>
      <c r="AM521" s="206"/>
      <c r="AN521" s="206"/>
      <c r="AO521" s="206"/>
      <c r="AP521" s="206"/>
      <c r="AQ521" s="206"/>
      <c r="AR521" s="206"/>
      <c r="AS521" s="206"/>
      <c r="AT521" s="206"/>
      <c r="AU521" s="206"/>
      <c r="AV521" s="206"/>
      <c r="AW521" s="206"/>
      <c r="AX521" s="206"/>
      <c r="AY521" s="206"/>
      <c r="AZ521" s="206"/>
      <c r="BA521" s="206"/>
      <c r="BB521" s="206"/>
      <c r="BC521" s="206"/>
      <c r="BD521" s="206"/>
      <c r="BE521" s="206"/>
      <c r="BF521" s="206"/>
      <c r="BG521" s="206"/>
      <c r="BH521" s="206"/>
      <c r="BI521" s="206"/>
      <c r="BJ521" s="206"/>
      <c r="BK521" s="206"/>
      <c r="BL521" s="206"/>
      <c r="BM521" s="207">
        <v>16</v>
      </c>
    </row>
    <row r="522" spans="1:65">
      <c r="A522" s="29"/>
      <c r="B522" s="19">
        <v>1</v>
      </c>
      <c r="C522" s="9">
        <v>4</v>
      </c>
      <c r="D522" s="23">
        <v>0.05</v>
      </c>
      <c r="E522" s="23">
        <v>5.0695735530707511E-2</v>
      </c>
      <c r="F522" s="23">
        <v>0.04</v>
      </c>
      <c r="G522" s="209" t="s">
        <v>101</v>
      </c>
      <c r="H522" s="23">
        <v>0.04</v>
      </c>
      <c r="I522" s="209" t="s">
        <v>104</v>
      </c>
      <c r="J522" s="209" t="s">
        <v>104</v>
      </c>
      <c r="K522" s="23">
        <v>0.04</v>
      </c>
      <c r="L522" s="23">
        <v>0.04</v>
      </c>
      <c r="M522" s="23">
        <v>0.04</v>
      </c>
      <c r="N522" s="23">
        <v>0.05</v>
      </c>
      <c r="O522" s="205"/>
      <c r="P522" s="206"/>
      <c r="Q522" s="206"/>
      <c r="R522" s="206"/>
      <c r="S522" s="206"/>
      <c r="T522" s="206"/>
      <c r="U522" s="206"/>
      <c r="V522" s="206"/>
      <c r="W522" s="206"/>
      <c r="X522" s="206"/>
      <c r="Y522" s="206"/>
      <c r="Z522" s="206"/>
      <c r="AA522" s="206"/>
      <c r="AB522" s="206"/>
      <c r="AC522" s="206"/>
      <c r="AD522" s="206"/>
      <c r="AE522" s="206"/>
      <c r="AF522" s="206"/>
      <c r="AG522" s="206"/>
      <c r="AH522" s="206"/>
      <c r="AI522" s="206"/>
      <c r="AJ522" s="206"/>
      <c r="AK522" s="206"/>
      <c r="AL522" s="206"/>
      <c r="AM522" s="206"/>
      <c r="AN522" s="206"/>
      <c r="AO522" s="206"/>
      <c r="AP522" s="206"/>
      <c r="AQ522" s="206"/>
      <c r="AR522" s="206"/>
      <c r="AS522" s="206"/>
      <c r="AT522" s="206"/>
      <c r="AU522" s="206"/>
      <c r="AV522" s="206"/>
      <c r="AW522" s="206"/>
      <c r="AX522" s="206"/>
      <c r="AY522" s="206"/>
      <c r="AZ522" s="206"/>
      <c r="BA522" s="206"/>
      <c r="BB522" s="206"/>
      <c r="BC522" s="206"/>
      <c r="BD522" s="206"/>
      <c r="BE522" s="206"/>
      <c r="BF522" s="206"/>
      <c r="BG522" s="206"/>
      <c r="BH522" s="206"/>
      <c r="BI522" s="206"/>
      <c r="BJ522" s="206"/>
      <c r="BK522" s="206"/>
      <c r="BL522" s="206"/>
      <c r="BM522" s="207">
        <v>4.4105974956940103E-2</v>
      </c>
    </row>
    <row r="523" spans="1:65">
      <c r="A523" s="29"/>
      <c r="B523" s="19">
        <v>1</v>
      </c>
      <c r="C523" s="9">
        <v>5</v>
      </c>
      <c r="D523" s="23">
        <v>4.7E-2</v>
      </c>
      <c r="E523" s="23">
        <v>5.2134035879372168E-2</v>
      </c>
      <c r="F523" s="23">
        <v>0.04</v>
      </c>
      <c r="G523" s="209" t="s">
        <v>101</v>
      </c>
      <c r="H523" s="23">
        <v>0.05</v>
      </c>
      <c r="I523" s="209" t="s">
        <v>104</v>
      </c>
      <c r="J523" s="209" t="s">
        <v>104</v>
      </c>
      <c r="K523" s="23">
        <v>0.04</v>
      </c>
      <c r="L523" s="23">
        <v>0.04</v>
      </c>
      <c r="M523" s="23">
        <v>0.04</v>
      </c>
      <c r="N523" s="210">
        <v>0.08</v>
      </c>
      <c r="O523" s="205"/>
      <c r="P523" s="206"/>
      <c r="Q523" s="206"/>
      <c r="R523" s="206"/>
      <c r="S523" s="206"/>
      <c r="T523" s="206"/>
      <c r="U523" s="206"/>
      <c r="V523" s="206"/>
      <c r="W523" s="206"/>
      <c r="X523" s="206"/>
      <c r="Y523" s="206"/>
      <c r="Z523" s="206"/>
      <c r="AA523" s="206"/>
      <c r="AB523" s="206"/>
      <c r="AC523" s="206"/>
      <c r="AD523" s="206"/>
      <c r="AE523" s="206"/>
      <c r="AF523" s="206"/>
      <c r="AG523" s="206"/>
      <c r="AH523" s="206"/>
      <c r="AI523" s="206"/>
      <c r="AJ523" s="206"/>
      <c r="AK523" s="206"/>
      <c r="AL523" s="206"/>
      <c r="AM523" s="206"/>
      <c r="AN523" s="206"/>
      <c r="AO523" s="206"/>
      <c r="AP523" s="206"/>
      <c r="AQ523" s="206"/>
      <c r="AR523" s="206"/>
      <c r="AS523" s="206"/>
      <c r="AT523" s="206"/>
      <c r="AU523" s="206"/>
      <c r="AV523" s="206"/>
      <c r="AW523" s="206"/>
      <c r="AX523" s="206"/>
      <c r="AY523" s="206"/>
      <c r="AZ523" s="206"/>
      <c r="BA523" s="206"/>
      <c r="BB523" s="206"/>
      <c r="BC523" s="206"/>
      <c r="BD523" s="206"/>
      <c r="BE523" s="206"/>
      <c r="BF523" s="206"/>
      <c r="BG523" s="206"/>
      <c r="BH523" s="206"/>
      <c r="BI523" s="206"/>
      <c r="BJ523" s="206"/>
      <c r="BK523" s="206"/>
      <c r="BL523" s="206"/>
      <c r="BM523" s="207">
        <v>99</v>
      </c>
    </row>
    <row r="524" spans="1:65">
      <c r="A524" s="29"/>
      <c r="B524" s="19">
        <v>1</v>
      </c>
      <c r="C524" s="9">
        <v>6</v>
      </c>
      <c r="D524" s="23">
        <v>4.7E-2</v>
      </c>
      <c r="E524" s="23">
        <v>5.2859025192744893E-2</v>
      </c>
      <c r="F524" s="23">
        <v>0.04</v>
      </c>
      <c r="G524" s="209" t="s">
        <v>101</v>
      </c>
      <c r="H524" s="23">
        <v>0.04</v>
      </c>
      <c r="I524" s="209" t="s">
        <v>104</v>
      </c>
      <c r="J524" s="209" t="s">
        <v>104</v>
      </c>
      <c r="K524" s="23">
        <v>0.04</v>
      </c>
      <c r="L524" s="23">
        <v>0.04</v>
      </c>
      <c r="M524" s="23">
        <v>0.04</v>
      </c>
      <c r="N524" s="23">
        <v>0.05</v>
      </c>
      <c r="O524" s="205"/>
      <c r="P524" s="206"/>
      <c r="Q524" s="206"/>
      <c r="R524" s="206"/>
      <c r="S524" s="206"/>
      <c r="T524" s="206"/>
      <c r="U524" s="206"/>
      <c r="V524" s="206"/>
      <c r="W524" s="206"/>
      <c r="X524" s="206"/>
      <c r="Y524" s="206"/>
      <c r="Z524" s="206"/>
      <c r="AA524" s="206"/>
      <c r="AB524" s="206"/>
      <c r="AC524" s="206"/>
      <c r="AD524" s="206"/>
      <c r="AE524" s="206"/>
      <c r="AF524" s="206"/>
      <c r="AG524" s="206"/>
      <c r="AH524" s="206"/>
      <c r="AI524" s="206"/>
      <c r="AJ524" s="206"/>
      <c r="AK524" s="206"/>
      <c r="AL524" s="206"/>
      <c r="AM524" s="206"/>
      <c r="AN524" s="206"/>
      <c r="AO524" s="206"/>
      <c r="AP524" s="206"/>
      <c r="AQ524" s="206"/>
      <c r="AR524" s="206"/>
      <c r="AS524" s="206"/>
      <c r="AT524" s="206"/>
      <c r="AU524" s="206"/>
      <c r="AV524" s="206"/>
      <c r="AW524" s="206"/>
      <c r="AX524" s="206"/>
      <c r="AY524" s="206"/>
      <c r="AZ524" s="206"/>
      <c r="BA524" s="206"/>
      <c r="BB524" s="206"/>
      <c r="BC524" s="206"/>
      <c r="BD524" s="206"/>
      <c r="BE524" s="206"/>
      <c r="BF524" s="206"/>
      <c r="BG524" s="206"/>
      <c r="BH524" s="206"/>
      <c r="BI524" s="206"/>
      <c r="BJ524" s="206"/>
      <c r="BK524" s="206"/>
      <c r="BL524" s="206"/>
      <c r="BM524" s="56"/>
    </row>
    <row r="525" spans="1:65">
      <c r="A525" s="29"/>
      <c r="B525" s="20" t="s">
        <v>273</v>
      </c>
      <c r="C525" s="12"/>
      <c r="D525" s="211">
        <v>4.6666666666666662E-2</v>
      </c>
      <c r="E525" s="211">
        <v>5.2847799655520826E-2</v>
      </c>
      <c r="F525" s="211">
        <v>0.04</v>
      </c>
      <c r="G525" s="211" t="s">
        <v>661</v>
      </c>
      <c r="H525" s="211">
        <v>4.3333333333333335E-2</v>
      </c>
      <c r="I525" s="211" t="s">
        <v>661</v>
      </c>
      <c r="J525" s="211" t="s">
        <v>661</v>
      </c>
      <c r="K525" s="211">
        <v>3.8333333333333337E-2</v>
      </c>
      <c r="L525" s="211">
        <v>0.04</v>
      </c>
      <c r="M525" s="211">
        <v>4.1666666666666664E-2</v>
      </c>
      <c r="N525" s="211">
        <v>5.5E-2</v>
      </c>
      <c r="O525" s="205"/>
      <c r="P525" s="206"/>
      <c r="Q525" s="206"/>
      <c r="R525" s="206"/>
      <c r="S525" s="206"/>
      <c r="T525" s="206"/>
      <c r="U525" s="206"/>
      <c r="V525" s="206"/>
      <c r="W525" s="206"/>
      <c r="X525" s="206"/>
      <c r="Y525" s="206"/>
      <c r="Z525" s="206"/>
      <c r="AA525" s="206"/>
      <c r="AB525" s="206"/>
      <c r="AC525" s="206"/>
      <c r="AD525" s="206"/>
      <c r="AE525" s="206"/>
      <c r="AF525" s="206"/>
      <c r="AG525" s="206"/>
      <c r="AH525" s="206"/>
      <c r="AI525" s="206"/>
      <c r="AJ525" s="206"/>
      <c r="AK525" s="206"/>
      <c r="AL525" s="206"/>
      <c r="AM525" s="206"/>
      <c r="AN525" s="206"/>
      <c r="AO525" s="206"/>
      <c r="AP525" s="206"/>
      <c r="AQ525" s="206"/>
      <c r="AR525" s="206"/>
      <c r="AS525" s="206"/>
      <c r="AT525" s="206"/>
      <c r="AU525" s="206"/>
      <c r="AV525" s="206"/>
      <c r="AW525" s="206"/>
      <c r="AX525" s="206"/>
      <c r="AY525" s="206"/>
      <c r="AZ525" s="206"/>
      <c r="BA525" s="206"/>
      <c r="BB525" s="206"/>
      <c r="BC525" s="206"/>
      <c r="BD525" s="206"/>
      <c r="BE525" s="206"/>
      <c r="BF525" s="206"/>
      <c r="BG525" s="206"/>
      <c r="BH525" s="206"/>
      <c r="BI525" s="206"/>
      <c r="BJ525" s="206"/>
      <c r="BK525" s="206"/>
      <c r="BL525" s="206"/>
      <c r="BM525" s="56"/>
    </row>
    <row r="526" spans="1:65">
      <c r="A526" s="29"/>
      <c r="B526" s="3" t="s">
        <v>274</v>
      </c>
      <c r="C526" s="28"/>
      <c r="D526" s="23">
        <v>4.7E-2</v>
      </c>
      <c r="E526" s="23">
        <v>5.249653053605853E-2</v>
      </c>
      <c r="F526" s="23">
        <v>0.04</v>
      </c>
      <c r="G526" s="23" t="s">
        <v>661</v>
      </c>
      <c r="H526" s="23">
        <v>0.04</v>
      </c>
      <c r="I526" s="23" t="s">
        <v>661</v>
      </c>
      <c r="J526" s="23" t="s">
        <v>661</v>
      </c>
      <c r="K526" s="23">
        <v>0.04</v>
      </c>
      <c r="L526" s="23">
        <v>0.04</v>
      </c>
      <c r="M526" s="23">
        <v>0.04</v>
      </c>
      <c r="N526" s="23">
        <v>0.05</v>
      </c>
      <c r="O526" s="205"/>
      <c r="P526" s="206"/>
      <c r="Q526" s="206"/>
      <c r="R526" s="206"/>
      <c r="S526" s="206"/>
      <c r="T526" s="206"/>
      <c r="U526" s="206"/>
      <c r="V526" s="206"/>
      <c r="W526" s="206"/>
      <c r="X526" s="206"/>
      <c r="Y526" s="206"/>
      <c r="Z526" s="206"/>
      <c r="AA526" s="206"/>
      <c r="AB526" s="206"/>
      <c r="AC526" s="206"/>
      <c r="AD526" s="206"/>
      <c r="AE526" s="206"/>
      <c r="AF526" s="206"/>
      <c r="AG526" s="206"/>
      <c r="AH526" s="206"/>
      <c r="AI526" s="206"/>
      <c r="AJ526" s="206"/>
      <c r="AK526" s="206"/>
      <c r="AL526" s="206"/>
      <c r="AM526" s="206"/>
      <c r="AN526" s="206"/>
      <c r="AO526" s="206"/>
      <c r="AP526" s="206"/>
      <c r="AQ526" s="206"/>
      <c r="AR526" s="206"/>
      <c r="AS526" s="206"/>
      <c r="AT526" s="206"/>
      <c r="AU526" s="206"/>
      <c r="AV526" s="206"/>
      <c r="AW526" s="206"/>
      <c r="AX526" s="206"/>
      <c r="AY526" s="206"/>
      <c r="AZ526" s="206"/>
      <c r="BA526" s="206"/>
      <c r="BB526" s="206"/>
      <c r="BC526" s="206"/>
      <c r="BD526" s="206"/>
      <c r="BE526" s="206"/>
      <c r="BF526" s="206"/>
      <c r="BG526" s="206"/>
      <c r="BH526" s="206"/>
      <c r="BI526" s="206"/>
      <c r="BJ526" s="206"/>
      <c r="BK526" s="206"/>
      <c r="BL526" s="206"/>
      <c r="BM526" s="56"/>
    </row>
    <row r="527" spans="1:65">
      <c r="A527" s="29"/>
      <c r="B527" s="3" t="s">
        <v>275</v>
      </c>
      <c r="C527" s="28"/>
      <c r="D527" s="23">
        <v>2.250925735484553E-3</v>
      </c>
      <c r="E527" s="23">
        <v>1.7993319864401951E-3</v>
      </c>
      <c r="F527" s="23">
        <v>0</v>
      </c>
      <c r="G527" s="23" t="s">
        <v>661</v>
      </c>
      <c r="H527" s="23">
        <v>5.1639777949432234E-3</v>
      </c>
      <c r="I527" s="23" t="s">
        <v>661</v>
      </c>
      <c r="J527" s="23" t="s">
        <v>661</v>
      </c>
      <c r="K527" s="23">
        <v>4.0824829046386306E-3</v>
      </c>
      <c r="L527" s="23">
        <v>0</v>
      </c>
      <c r="M527" s="23">
        <v>2.58198889747161E-3</v>
      </c>
      <c r="N527" s="23">
        <v>1.2247448713915868E-2</v>
      </c>
      <c r="O527" s="205"/>
      <c r="P527" s="206"/>
      <c r="Q527" s="206"/>
      <c r="R527" s="206"/>
      <c r="S527" s="206"/>
      <c r="T527" s="206"/>
      <c r="U527" s="206"/>
      <c r="V527" s="206"/>
      <c r="W527" s="206"/>
      <c r="X527" s="206"/>
      <c r="Y527" s="206"/>
      <c r="Z527" s="206"/>
      <c r="AA527" s="206"/>
      <c r="AB527" s="206"/>
      <c r="AC527" s="206"/>
      <c r="AD527" s="206"/>
      <c r="AE527" s="206"/>
      <c r="AF527" s="206"/>
      <c r="AG527" s="206"/>
      <c r="AH527" s="206"/>
      <c r="AI527" s="206"/>
      <c r="AJ527" s="206"/>
      <c r="AK527" s="206"/>
      <c r="AL527" s="206"/>
      <c r="AM527" s="206"/>
      <c r="AN527" s="206"/>
      <c r="AO527" s="206"/>
      <c r="AP527" s="206"/>
      <c r="AQ527" s="206"/>
      <c r="AR527" s="206"/>
      <c r="AS527" s="206"/>
      <c r="AT527" s="206"/>
      <c r="AU527" s="206"/>
      <c r="AV527" s="206"/>
      <c r="AW527" s="206"/>
      <c r="AX527" s="206"/>
      <c r="AY527" s="206"/>
      <c r="AZ527" s="206"/>
      <c r="BA527" s="206"/>
      <c r="BB527" s="206"/>
      <c r="BC527" s="206"/>
      <c r="BD527" s="206"/>
      <c r="BE527" s="206"/>
      <c r="BF527" s="206"/>
      <c r="BG527" s="206"/>
      <c r="BH527" s="206"/>
      <c r="BI527" s="206"/>
      <c r="BJ527" s="206"/>
      <c r="BK527" s="206"/>
      <c r="BL527" s="206"/>
      <c r="BM527" s="56"/>
    </row>
    <row r="528" spans="1:65">
      <c r="A528" s="29"/>
      <c r="B528" s="3" t="s">
        <v>86</v>
      </c>
      <c r="C528" s="28"/>
      <c r="D528" s="13">
        <v>4.8234122903240424E-2</v>
      </c>
      <c r="E528" s="13">
        <v>3.4047434295634393E-2</v>
      </c>
      <c r="F528" s="13">
        <v>0</v>
      </c>
      <c r="G528" s="13" t="s">
        <v>661</v>
      </c>
      <c r="H528" s="13">
        <v>0.11916871834484362</v>
      </c>
      <c r="I528" s="13" t="s">
        <v>661</v>
      </c>
      <c r="J528" s="13" t="s">
        <v>661</v>
      </c>
      <c r="K528" s="13">
        <v>0.10649955403405122</v>
      </c>
      <c r="L528" s="13">
        <v>0</v>
      </c>
      <c r="M528" s="13">
        <v>6.1967733539318642E-2</v>
      </c>
      <c r="N528" s="13">
        <v>0.22268088570756125</v>
      </c>
      <c r="O528" s="151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29"/>
      <c r="B529" s="3" t="s">
        <v>276</v>
      </c>
      <c r="C529" s="28"/>
      <c r="D529" s="13">
        <v>5.8057705610782273E-2</v>
      </c>
      <c r="E529" s="13">
        <v>0.19820046393068536</v>
      </c>
      <c r="F529" s="13">
        <v>-9.3093395190757988E-2</v>
      </c>
      <c r="G529" s="13" t="s">
        <v>661</v>
      </c>
      <c r="H529" s="13">
        <v>-1.7517844789987858E-2</v>
      </c>
      <c r="I529" s="13" t="s">
        <v>661</v>
      </c>
      <c r="J529" s="13" t="s">
        <v>661</v>
      </c>
      <c r="K529" s="13">
        <v>-0.130881170391143</v>
      </c>
      <c r="L529" s="13">
        <v>-9.3093395190757988E-2</v>
      </c>
      <c r="M529" s="13">
        <v>-5.5305619990372978E-2</v>
      </c>
      <c r="N529" s="13">
        <v>0.24699658161270777</v>
      </c>
      <c r="O529" s="151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45" t="s">
        <v>277</v>
      </c>
      <c r="C530" s="46"/>
      <c r="D530" s="44">
        <v>0</v>
      </c>
      <c r="E530" s="44">
        <v>0.67</v>
      </c>
      <c r="F530" s="44">
        <v>0.73</v>
      </c>
      <c r="G530" s="44">
        <v>49.45</v>
      </c>
      <c r="H530" s="44">
        <v>0.36</v>
      </c>
      <c r="I530" s="44">
        <v>0.36</v>
      </c>
      <c r="J530" s="44">
        <v>0.36</v>
      </c>
      <c r="K530" s="44">
        <v>0.91</v>
      </c>
      <c r="L530" s="44">
        <v>0.73</v>
      </c>
      <c r="M530" s="44">
        <v>0.55000000000000004</v>
      </c>
      <c r="N530" s="44">
        <v>0.91</v>
      </c>
      <c r="O530" s="151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B531" s="3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BM531" s="55"/>
    </row>
    <row r="532" spans="1:65" ht="15">
      <c r="B532" s="8" t="s">
        <v>561</v>
      </c>
      <c r="BM532" s="27" t="s">
        <v>66</v>
      </c>
    </row>
    <row r="533" spans="1:65" ht="15">
      <c r="A533" s="24" t="s">
        <v>55</v>
      </c>
      <c r="B533" s="18" t="s">
        <v>110</v>
      </c>
      <c r="C533" s="15" t="s">
        <v>111</v>
      </c>
      <c r="D533" s="16" t="s">
        <v>234</v>
      </c>
      <c r="E533" s="17" t="s">
        <v>234</v>
      </c>
      <c r="F533" s="17" t="s">
        <v>234</v>
      </c>
      <c r="G533" s="17" t="s">
        <v>234</v>
      </c>
      <c r="H533" s="17" t="s">
        <v>234</v>
      </c>
      <c r="I533" s="17" t="s">
        <v>234</v>
      </c>
      <c r="J533" s="17" t="s">
        <v>234</v>
      </c>
      <c r="K533" s="17" t="s">
        <v>234</v>
      </c>
      <c r="L533" s="17" t="s">
        <v>234</v>
      </c>
      <c r="M533" s="17" t="s">
        <v>234</v>
      </c>
      <c r="N533" s="17" t="s">
        <v>234</v>
      </c>
      <c r="O533" s="17" t="s">
        <v>234</v>
      </c>
      <c r="P533" s="17" t="s">
        <v>234</v>
      </c>
      <c r="Q533" s="17" t="s">
        <v>234</v>
      </c>
      <c r="R533" s="17" t="s">
        <v>234</v>
      </c>
      <c r="S533" s="17" t="s">
        <v>234</v>
      </c>
      <c r="T533" s="17" t="s">
        <v>234</v>
      </c>
      <c r="U533" s="17" t="s">
        <v>234</v>
      </c>
      <c r="V533" s="17" t="s">
        <v>234</v>
      </c>
      <c r="W533" s="17" t="s">
        <v>234</v>
      </c>
      <c r="X533" s="17" t="s">
        <v>234</v>
      </c>
      <c r="Y533" s="17" t="s">
        <v>234</v>
      </c>
      <c r="Z533" s="17" t="s">
        <v>234</v>
      </c>
      <c r="AA533" s="17" t="s">
        <v>234</v>
      </c>
      <c r="AB533" s="17" t="s">
        <v>234</v>
      </c>
      <c r="AC533" s="17" t="s">
        <v>234</v>
      </c>
      <c r="AD533" s="17" t="s">
        <v>234</v>
      </c>
      <c r="AE533" s="17" t="s">
        <v>234</v>
      </c>
      <c r="AF533" s="151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1</v>
      </c>
    </row>
    <row r="534" spans="1:65">
      <c r="A534" s="29"/>
      <c r="B534" s="19" t="s">
        <v>235</v>
      </c>
      <c r="C534" s="9" t="s">
        <v>235</v>
      </c>
      <c r="D534" s="149" t="s">
        <v>237</v>
      </c>
      <c r="E534" s="150" t="s">
        <v>238</v>
      </c>
      <c r="F534" s="150" t="s">
        <v>239</v>
      </c>
      <c r="G534" s="150" t="s">
        <v>240</v>
      </c>
      <c r="H534" s="150" t="s">
        <v>241</v>
      </c>
      <c r="I534" s="150" t="s">
        <v>242</v>
      </c>
      <c r="J534" s="150" t="s">
        <v>243</v>
      </c>
      <c r="K534" s="150" t="s">
        <v>244</v>
      </c>
      <c r="L534" s="150" t="s">
        <v>245</v>
      </c>
      <c r="M534" s="150" t="s">
        <v>246</v>
      </c>
      <c r="N534" s="150" t="s">
        <v>247</v>
      </c>
      <c r="O534" s="150" t="s">
        <v>248</v>
      </c>
      <c r="P534" s="150" t="s">
        <v>249</v>
      </c>
      <c r="Q534" s="150" t="s">
        <v>250</v>
      </c>
      <c r="R534" s="150" t="s">
        <v>251</v>
      </c>
      <c r="S534" s="150" t="s">
        <v>253</v>
      </c>
      <c r="T534" s="150" t="s">
        <v>254</v>
      </c>
      <c r="U534" s="150" t="s">
        <v>255</v>
      </c>
      <c r="V534" s="150" t="s">
        <v>256</v>
      </c>
      <c r="W534" s="150" t="s">
        <v>279</v>
      </c>
      <c r="X534" s="150" t="s">
        <v>257</v>
      </c>
      <c r="Y534" s="150" t="s">
        <v>258</v>
      </c>
      <c r="Z534" s="150" t="s">
        <v>259</v>
      </c>
      <c r="AA534" s="150" t="s">
        <v>260</v>
      </c>
      <c r="AB534" s="150" t="s">
        <v>261</v>
      </c>
      <c r="AC534" s="150" t="s">
        <v>263</v>
      </c>
      <c r="AD534" s="150" t="s">
        <v>264</v>
      </c>
      <c r="AE534" s="150" t="s">
        <v>265</v>
      </c>
      <c r="AF534" s="151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 t="s">
        <v>1</v>
      </c>
    </row>
    <row r="535" spans="1:65">
      <c r="A535" s="29"/>
      <c r="B535" s="19"/>
      <c r="C535" s="9"/>
      <c r="D535" s="10" t="s">
        <v>307</v>
      </c>
      <c r="E535" s="11" t="s">
        <v>281</v>
      </c>
      <c r="F535" s="11" t="s">
        <v>281</v>
      </c>
      <c r="G535" s="11" t="s">
        <v>307</v>
      </c>
      <c r="H535" s="11" t="s">
        <v>308</v>
      </c>
      <c r="I535" s="11" t="s">
        <v>308</v>
      </c>
      <c r="J535" s="11" t="s">
        <v>308</v>
      </c>
      <c r="K535" s="11" t="s">
        <v>307</v>
      </c>
      <c r="L535" s="11" t="s">
        <v>308</v>
      </c>
      <c r="M535" s="11" t="s">
        <v>308</v>
      </c>
      <c r="N535" s="11" t="s">
        <v>307</v>
      </c>
      <c r="O535" s="11" t="s">
        <v>308</v>
      </c>
      <c r="P535" s="11" t="s">
        <v>281</v>
      </c>
      <c r="Q535" s="11" t="s">
        <v>307</v>
      </c>
      <c r="R535" s="11" t="s">
        <v>308</v>
      </c>
      <c r="S535" s="11" t="s">
        <v>281</v>
      </c>
      <c r="T535" s="11" t="s">
        <v>281</v>
      </c>
      <c r="U535" s="11" t="s">
        <v>281</v>
      </c>
      <c r="V535" s="11" t="s">
        <v>281</v>
      </c>
      <c r="W535" s="11" t="s">
        <v>281</v>
      </c>
      <c r="X535" s="11" t="s">
        <v>308</v>
      </c>
      <c r="Y535" s="11" t="s">
        <v>307</v>
      </c>
      <c r="Z535" s="11" t="s">
        <v>307</v>
      </c>
      <c r="AA535" s="11" t="s">
        <v>281</v>
      </c>
      <c r="AB535" s="11" t="s">
        <v>307</v>
      </c>
      <c r="AC535" s="11" t="s">
        <v>281</v>
      </c>
      <c r="AD535" s="11" t="s">
        <v>308</v>
      </c>
      <c r="AE535" s="11" t="s">
        <v>307</v>
      </c>
      <c r="AF535" s="151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3</v>
      </c>
    </row>
    <row r="536" spans="1:65">
      <c r="A536" s="29"/>
      <c r="B536" s="19"/>
      <c r="C536" s="9"/>
      <c r="D536" s="25" t="s">
        <v>309</v>
      </c>
      <c r="E536" s="25" t="s">
        <v>116</v>
      </c>
      <c r="F536" s="25" t="s">
        <v>310</v>
      </c>
      <c r="G536" s="25" t="s">
        <v>310</v>
      </c>
      <c r="H536" s="25" t="s">
        <v>309</v>
      </c>
      <c r="I536" s="25" t="s">
        <v>309</v>
      </c>
      <c r="J536" s="25" t="s">
        <v>311</v>
      </c>
      <c r="K536" s="25" t="s">
        <v>312</v>
      </c>
      <c r="L536" s="25" t="s">
        <v>311</v>
      </c>
      <c r="M536" s="25" t="s">
        <v>313</v>
      </c>
      <c r="N536" s="25" t="s">
        <v>312</v>
      </c>
      <c r="O536" s="25" t="s">
        <v>311</v>
      </c>
      <c r="P536" s="25" t="s">
        <v>309</v>
      </c>
      <c r="Q536" s="25" t="s">
        <v>309</v>
      </c>
      <c r="R536" s="25" t="s">
        <v>311</v>
      </c>
      <c r="S536" s="25" t="s">
        <v>309</v>
      </c>
      <c r="T536" s="25" t="s">
        <v>309</v>
      </c>
      <c r="U536" s="25" t="s">
        <v>309</v>
      </c>
      <c r="V536" s="25" t="s">
        <v>309</v>
      </c>
      <c r="W536" s="25" t="s">
        <v>309</v>
      </c>
      <c r="X536" s="25" t="s">
        <v>313</v>
      </c>
      <c r="Y536" s="25" t="s">
        <v>311</v>
      </c>
      <c r="Z536" s="25" t="s">
        <v>311</v>
      </c>
      <c r="AA536" s="25" t="s">
        <v>271</v>
      </c>
      <c r="AB536" s="25" t="s">
        <v>310</v>
      </c>
      <c r="AC536" s="25" t="s">
        <v>309</v>
      </c>
      <c r="AD536" s="25" t="s">
        <v>270</v>
      </c>
      <c r="AE536" s="25" t="s">
        <v>311</v>
      </c>
      <c r="AF536" s="151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8">
        <v>1</v>
      </c>
      <c r="C537" s="14">
        <v>1</v>
      </c>
      <c r="D537" s="203">
        <v>0.09</v>
      </c>
      <c r="E537" s="203">
        <v>0.09</v>
      </c>
      <c r="F537" s="203">
        <v>8.8846122131339897E-2</v>
      </c>
      <c r="G537" s="203">
        <v>0.08</v>
      </c>
      <c r="H537" s="203">
        <v>0.09</v>
      </c>
      <c r="I537" s="203">
        <v>8.9300000000000004E-2</v>
      </c>
      <c r="J537" s="203">
        <v>8.8999999999999996E-2</v>
      </c>
      <c r="K537" s="203">
        <v>0.09</v>
      </c>
      <c r="L537" s="203">
        <v>0.09</v>
      </c>
      <c r="M537" s="203">
        <v>8.8999999999999996E-2</v>
      </c>
      <c r="N537" s="203">
        <v>8.2865818244823086E-2</v>
      </c>
      <c r="O537" s="203">
        <v>9.1588199999999995E-2</v>
      </c>
      <c r="P537" s="203">
        <v>0.09</v>
      </c>
      <c r="Q537" s="204">
        <v>0.1</v>
      </c>
      <c r="R537" s="204">
        <v>0.10662603</v>
      </c>
      <c r="S537" s="203">
        <v>0.08</v>
      </c>
      <c r="T537" s="203">
        <v>0.08</v>
      </c>
      <c r="U537" s="203">
        <v>0.08</v>
      </c>
      <c r="V537" s="203">
        <v>0.08</v>
      </c>
      <c r="W537" s="203">
        <v>0.08</v>
      </c>
      <c r="X537" s="203">
        <v>8.5999999999999993E-2</v>
      </c>
      <c r="Y537" s="203">
        <v>0.08</v>
      </c>
      <c r="Z537" s="203">
        <v>0.09</v>
      </c>
      <c r="AA537" s="203">
        <v>0.09</v>
      </c>
      <c r="AB537" s="204">
        <v>0.16700000000000001</v>
      </c>
      <c r="AC537" s="203">
        <v>8.5000000000000006E-2</v>
      </c>
      <c r="AD537" s="203">
        <v>0.09</v>
      </c>
      <c r="AE537" s="203">
        <v>0.08</v>
      </c>
      <c r="AF537" s="205"/>
      <c r="AG537" s="206"/>
      <c r="AH537" s="206"/>
      <c r="AI537" s="206"/>
      <c r="AJ537" s="206"/>
      <c r="AK537" s="206"/>
      <c r="AL537" s="206"/>
      <c r="AM537" s="206"/>
      <c r="AN537" s="206"/>
      <c r="AO537" s="206"/>
      <c r="AP537" s="206"/>
      <c r="AQ537" s="206"/>
      <c r="AR537" s="206"/>
      <c r="AS537" s="206"/>
      <c r="AT537" s="206"/>
      <c r="AU537" s="206"/>
      <c r="AV537" s="206"/>
      <c r="AW537" s="206"/>
      <c r="AX537" s="206"/>
      <c r="AY537" s="206"/>
      <c r="AZ537" s="206"/>
      <c r="BA537" s="206"/>
      <c r="BB537" s="206"/>
      <c r="BC537" s="206"/>
      <c r="BD537" s="206"/>
      <c r="BE537" s="206"/>
      <c r="BF537" s="206"/>
      <c r="BG537" s="206"/>
      <c r="BH537" s="206"/>
      <c r="BI537" s="206"/>
      <c r="BJ537" s="206"/>
      <c r="BK537" s="206"/>
      <c r="BL537" s="206"/>
      <c r="BM537" s="207">
        <v>1</v>
      </c>
    </row>
    <row r="538" spans="1:65">
      <c r="A538" s="29"/>
      <c r="B538" s="19">
        <v>1</v>
      </c>
      <c r="C538" s="9">
        <v>2</v>
      </c>
      <c r="D538" s="23">
        <v>0.09</v>
      </c>
      <c r="E538" s="23">
        <v>0.09</v>
      </c>
      <c r="F538" s="23">
        <v>8.7693079228561274E-2</v>
      </c>
      <c r="G538" s="23">
        <v>0.08</v>
      </c>
      <c r="H538" s="23">
        <v>0.09</v>
      </c>
      <c r="I538" s="210">
        <v>9.2899999999999996E-2</v>
      </c>
      <c r="J538" s="23">
        <v>0.09</v>
      </c>
      <c r="K538" s="23">
        <v>0.09</v>
      </c>
      <c r="L538" s="23">
        <v>0.09</v>
      </c>
      <c r="M538" s="23">
        <v>8.5999999999999993E-2</v>
      </c>
      <c r="N538" s="23">
        <v>8.6912340532742452E-2</v>
      </c>
      <c r="O538" s="23">
        <v>9.2570399999999997E-2</v>
      </c>
      <c r="P538" s="23">
        <v>0.09</v>
      </c>
      <c r="Q538" s="209">
        <v>0.11</v>
      </c>
      <c r="R538" s="209">
        <v>0.10939450999999999</v>
      </c>
      <c r="S538" s="23">
        <v>0.08</v>
      </c>
      <c r="T538" s="23">
        <v>0.08</v>
      </c>
      <c r="U538" s="23">
        <v>0.08</v>
      </c>
      <c r="V538" s="23">
        <v>0.09</v>
      </c>
      <c r="W538" s="23">
        <v>0.08</v>
      </c>
      <c r="X538" s="23">
        <v>8.2000000000000003E-2</v>
      </c>
      <c r="Y538" s="23">
        <v>0.08</v>
      </c>
      <c r="Z538" s="23">
        <v>0.09</v>
      </c>
      <c r="AA538" s="23">
        <v>0.09</v>
      </c>
      <c r="AB538" s="209">
        <v>0.17</v>
      </c>
      <c r="AC538" s="23">
        <v>8.5000000000000006E-2</v>
      </c>
      <c r="AD538" s="23">
        <v>0.09</v>
      </c>
      <c r="AE538" s="23">
        <v>0.08</v>
      </c>
      <c r="AF538" s="205"/>
      <c r="AG538" s="206"/>
      <c r="AH538" s="206"/>
      <c r="AI538" s="206"/>
      <c r="AJ538" s="206"/>
      <c r="AK538" s="206"/>
      <c r="AL538" s="206"/>
      <c r="AM538" s="206"/>
      <c r="AN538" s="206"/>
      <c r="AO538" s="206"/>
      <c r="AP538" s="206"/>
      <c r="AQ538" s="206"/>
      <c r="AR538" s="206"/>
      <c r="AS538" s="206"/>
      <c r="AT538" s="206"/>
      <c r="AU538" s="206"/>
      <c r="AV538" s="206"/>
      <c r="AW538" s="206"/>
      <c r="AX538" s="206"/>
      <c r="AY538" s="206"/>
      <c r="AZ538" s="206"/>
      <c r="BA538" s="206"/>
      <c r="BB538" s="206"/>
      <c r="BC538" s="206"/>
      <c r="BD538" s="206"/>
      <c r="BE538" s="206"/>
      <c r="BF538" s="206"/>
      <c r="BG538" s="206"/>
      <c r="BH538" s="206"/>
      <c r="BI538" s="206"/>
      <c r="BJ538" s="206"/>
      <c r="BK538" s="206"/>
      <c r="BL538" s="206"/>
      <c r="BM538" s="207" t="e">
        <v>#N/A</v>
      </c>
    </row>
    <row r="539" spans="1:65">
      <c r="A539" s="29"/>
      <c r="B539" s="19">
        <v>1</v>
      </c>
      <c r="C539" s="9">
        <v>3</v>
      </c>
      <c r="D539" s="23">
        <v>0.09</v>
      </c>
      <c r="E539" s="23">
        <v>0.09</v>
      </c>
      <c r="F539" s="23">
        <v>8.8308804422134721E-2</v>
      </c>
      <c r="G539" s="23">
        <v>0.08</v>
      </c>
      <c r="H539" s="23">
        <v>0.09</v>
      </c>
      <c r="I539" s="23">
        <v>8.9300000000000004E-2</v>
      </c>
      <c r="J539" s="23">
        <v>8.7999999999999995E-2</v>
      </c>
      <c r="K539" s="23">
        <v>0.09</v>
      </c>
      <c r="L539" s="23">
        <v>0.09</v>
      </c>
      <c r="M539" s="23">
        <v>8.5999999999999993E-2</v>
      </c>
      <c r="N539" s="23">
        <v>8.4849930215260674E-2</v>
      </c>
      <c r="O539" s="23">
        <v>9.2271599999999995E-2</v>
      </c>
      <c r="P539" s="23">
        <v>0.08</v>
      </c>
      <c r="Q539" s="209">
        <v>0.1</v>
      </c>
      <c r="R539" s="209">
        <v>0.10986156999999999</v>
      </c>
      <c r="S539" s="23">
        <v>0.08</v>
      </c>
      <c r="T539" s="23">
        <v>0.08</v>
      </c>
      <c r="U539" s="23">
        <v>0.08</v>
      </c>
      <c r="V539" s="23">
        <v>0.09</v>
      </c>
      <c r="W539" s="23">
        <v>0.08</v>
      </c>
      <c r="X539" s="23">
        <v>8.5000000000000006E-2</v>
      </c>
      <c r="Y539" s="23">
        <v>0.08</v>
      </c>
      <c r="Z539" s="23">
        <v>0.09</v>
      </c>
      <c r="AA539" s="23">
        <v>0.09</v>
      </c>
      <c r="AB539" s="209">
        <v>0.16700000000000001</v>
      </c>
      <c r="AC539" s="23">
        <v>8.4000000000000005E-2</v>
      </c>
      <c r="AD539" s="23">
        <v>0.09</v>
      </c>
      <c r="AE539" s="23">
        <v>0.08</v>
      </c>
      <c r="AF539" s="205"/>
      <c r="AG539" s="206"/>
      <c r="AH539" s="206"/>
      <c r="AI539" s="206"/>
      <c r="AJ539" s="206"/>
      <c r="AK539" s="206"/>
      <c r="AL539" s="206"/>
      <c r="AM539" s="206"/>
      <c r="AN539" s="206"/>
      <c r="AO539" s="206"/>
      <c r="AP539" s="206"/>
      <c r="AQ539" s="206"/>
      <c r="AR539" s="206"/>
      <c r="AS539" s="206"/>
      <c r="AT539" s="206"/>
      <c r="AU539" s="206"/>
      <c r="AV539" s="206"/>
      <c r="AW539" s="206"/>
      <c r="AX539" s="206"/>
      <c r="AY539" s="206"/>
      <c r="AZ539" s="206"/>
      <c r="BA539" s="206"/>
      <c r="BB539" s="206"/>
      <c r="BC539" s="206"/>
      <c r="BD539" s="206"/>
      <c r="BE539" s="206"/>
      <c r="BF539" s="206"/>
      <c r="BG539" s="206"/>
      <c r="BH539" s="206"/>
      <c r="BI539" s="206"/>
      <c r="BJ539" s="206"/>
      <c r="BK539" s="206"/>
      <c r="BL539" s="206"/>
      <c r="BM539" s="207">
        <v>16</v>
      </c>
    </row>
    <row r="540" spans="1:65">
      <c r="A540" s="29"/>
      <c r="B540" s="19">
        <v>1</v>
      </c>
      <c r="C540" s="9">
        <v>4</v>
      </c>
      <c r="D540" s="23">
        <v>0.08</v>
      </c>
      <c r="E540" s="23">
        <v>0.09</v>
      </c>
      <c r="F540" s="23">
        <v>8.6888309375505318E-2</v>
      </c>
      <c r="G540" s="23">
        <v>0.08</v>
      </c>
      <c r="H540" s="23">
        <v>0.09</v>
      </c>
      <c r="I540" s="23">
        <v>9.1700000000000004E-2</v>
      </c>
      <c r="J540" s="23">
        <v>8.8999999999999996E-2</v>
      </c>
      <c r="K540" s="23">
        <v>0.09</v>
      </c>
      <c r="L540" s="23">
        <v>0.1</v>
      </c>
      <c r="M540" s="23">
        <v>8.5999999999999993E-2</v>
      </c>
      <c r="N540" s="23">
        <v>8.6994956822181446E-2</v>
      </c>
      <c r="O540" s="23">
        <v>9.2056399999999997E-2</v>
      </c>
      <c r="P540" s="23">
        <v>0.08</v>
      </c>
      <c r="Q540" s="209">
        <v>0.11</v>
      </c>
      <c r="R540" s="209">
        <v>0.10791105000000001</v>
      </c>
      <c r="S540" s="23">
        <v>0.08</v>
      </c>
      <c r="T540" s="23">
        <v>0.08</v>
      </c>
      <c r="U540" s="23">
        <v>0.08</v>
      </c>
      <c r="V540" s="23">
        <v>0.08</v>
      </c>
      <c r="W540" s="23">
        <v>0.08</v>
      </c>
      <c r="X540" s="23">
        <v>8.7999999999999995E-2</v>
      </c>
      <c r="Y540" s="23">
        <v>0.08</v>
      </c>
      <c r="Z540" s="23">
        <v>0.09</v>
      </c>
      <c r="AA540" s="23">
        <v>0.09</v>
      </c>
      <c r="AB540" s="209">
        <v>0.16500000000000001</v>
      </c>
      <c r="AC540" s="23">
        <v>8.3000000000000004E-2</v>
      </c>
      <c r="AD540" s="23">
        <v>0.09</v>
      </c>
      <c r="AE540" s="23">
        <v>0.08</v>
      </c>
      <c r="AF540" s="205"/>
      <c r="AG540" s="206"/>
      <c r="AH540" s="206"/>
      <c r="AI540" s="206"/>
      <c r="AJ540" s="206"/>
      <c r="AK540" s="206"/>
      <c r="AL540" s="206"/>
      <c r="AM540" s="206"/>
      <c r="AN540" s="206"/>
      <c r="AO540" s="206"/>
      <c r="AP540" s="206"/>
      <c r="AQ540" s="206"/>
      <c r="AR540" s="206"/>
      <c r="AS540" s="206"/>
      <c r="AT540" s="206"/>
      <c r="AU540" s="206"/>
      <c r="AV540" s="206"/>
      <c r="AW540" s="206"/>
      <c r="AX540" s="206"/>
      <c r="AY540" s="206"/>
      <c r="AZ540" s="206"/>
      <c r="BA540" s="206"/>
      <c r="BB540" s="206"/>
      <c r="BC540" s="206"/>
      <c r="BD540" s="206"/>
      <c r="BE540" s="206"/>
      <c r="BF540" s="206"/>
      <c r="BG540" s="206"/>
      <c r="BH540" s="206"/>
      <c r="BI540" s="206"/>
      <c r="BJ540" s="206"/>
      <c r="BK540" s="206"/>
      <c r="BL540" s="206"/>
      <c r="BM540" s="207">
        <v>8.5665216577879733E-2</v>
      </c>
    </row>
    <row r="541" spans="1:65">
      <c r="A541" s="29"/>
      <c r="B541" s="19">
        <v>1</v>
      </c>
      <c r="C541" s="9">
        <v>5</v>
      </c>
      <c r="D541" s="23">
        <v>0.09</v>
      </c>
      <c r="E541" s="23">
        <v>0.08</v>
      </c>
      <c r="F541" s="23">
        <v>8.9367766033571161E-2</v>
      </c>
      <c r="G541" s="23">
        <v>0.08</v>
      </c>
      <c r="H541" s="23">
        <v>0.08</v>
      </c>
      <c r="I541" s="23">
        <v>8.9300000000000004E-2</v>
      </c>
      <c r="J541" s="23">
        <v>9.0999999999999998E-2</v>
      </c>
      <c r="K541" s="23">
        <v>0.09</v>
      </c>
      <c r="L541" s="23">
        <v>0.09</v>
      </c>
      <c r="M541" s="23">
        <v>8.5000000000000006E-2</v>
      </c>
      <c r="N541" s="23">
        <v>8.8303009494962337E-2</v>
      </c>
      <c r="O541" s="23">
        <v>9.1078099999999995E-2</v>
      </c>
      <c r="P541" s="23">
        <v>0.09</v>
      </c>
      <c r="Q541" s="209">
        <v>0.1</v>
      </c>
      <c r="R541" s="209">
        <v>0.10084529999999998</v>
      </c>
      <c r="S541" s="23">
        <v>0.08</v>
      </c>
      <c r="T541" s="23">
        <v>0.08</v>
      </c>
      <c r="U541" s="23">
        <v>0.08</v>
      </c>
      <c r="V541" s="23">
        <v>0.08</v>
      </c>
      <c r="W541" s="23">
        <v>0.08</v>
      </c>
      <c r="X541" s="23">
        <v>8.3000000000000004E-2</v>
      </c>
      <c r="Y541" s="23">
        <v>0.08</v>
      </c>
      <c r="Z541" s="23">
        <v>0.09</v>
      </c>
      <c r="AA541" s="23">
        <v>0.09</v>
      </c>
      <c r="AB541" s="209">
        <v>0.16200000000000001</v>
      </c>
      <c r="AC541" s="23">
        <v>8.4000000000000005E-2</v>
      </c>
      <c r="AD541" s="23">
        <v>0.09</v>
      </c>
      <c r="AE541" s="23">
        <v>0.08</v>
      </c>
      <c r="AF541" s="205"/>
      <c r="AG541" s="206"/>
      <c r="AH541" s="206"/>
      <c r="AI541" s="206"/>
      <c r="AJ541" s="206"/>
      <c r="AK541" s="206"/>
      <c r="AL541" s="206"/>
      <c r="AM541" s="206"/>
      <c r="AN541" s="206"/>
      <c r="AO541" s="206"/>
      <c r="AP541" s="206"/>
      <c r="AQ541" s="206"/>
      <c r="AR541" s="206"/>
      <c r="AS541" s="206"/>
      <c r="AT541" s="206"/>
      <c r="AU541" s="206"/>
      <c r="AV541" s="206"/>
      <c r="AW541" s="206"/>
      <c r="AX541" s="206"/>
      <c r="AY541" s="206"/>
      <c r="AZ541" s="206"/>
      <c r="BA541" s="206"/>
      <c r="BB541" s="206"/>
      <c r="BC541" s="206"/>
      <c r="BD541" s="206"/>
      <c r="BE541" s="206"/>
      <c r="BF541" s="206"/>
      <c r="BG541" s="206"/>
      <c r="BH541" s="206"/>
      <c r="BI541" s="206"/>
      <c r="BJ541" s="206"/>
      <c r="BK541" s="206"/>
      <c r="BL541" s="206"/>
      <c r="BM541" s="207">
        <v>100</v>
      </c>
    </row>
    <row r="542" spans="1:65">
      <c r="A542" s="29"/>
      <c r="B542" s="19">
        <v>1</v>
      </c>
      <c r="C542" s="9">
        <v>6</v>
      </c>
      <c r="D542" s="23">
        <v>0.08</v>
      </c>
      <c r="E542" s="23">
        <v>0.08</v>
      </c>
      <c r="F542" s="23">
        <v>8.602509141705901E-2</v>
      </c>
      <c r="G542" s="23">
        <v>0.08</v>
      </c>
      <c r="H542" s="23">
        <v>0.08</v>
      </c>
      <c r="I542" s="23">
        <v>8.9300000000000004E-2</v>
      </c>
      <c r="J542" s="23">
        <v>8.8999999999999996E-2</v>
      </c>
      <c r="K542" s="23">
        <v>0.09</v>
      </c>
      <c r="L542" s="23">
        <v>0.09</v>
      </c>
      <c r="M542" s="23">
        <v>8.3000000000000004E-2</v>
      </c>
      <c r="N542" s="23">
        <v>8.1950709807113067E-2</v>
      </c>
      <c r="O542" s="23">
        <v>8.9796699999999993E-2</v>
      </c>
      <c r="P542" s="23">
        <v>0.1</v>
      </c>
      <c r="Q542" s="209">
        <v>0.11</v>
      </c>
      <c r="R542" s="209">
        <v>0.10448312</v>
      </c>
      <c r="S542" s="23">
        <v>0.08</v>
      </c>
      <c r="T542" s="23">
        <v>0.08</v>
      </c>
      <c r="U542" s="23">
        <v>0.08</v>
      </c>
      <c r="V542" s="23">
        <v>0.09</v>
      </c>
      <c r="W542" s="23">
        <v>0.08</v>
      </c>
      <c r="X542" s="23">
        <v>8.3000000000000004E-2</v>
      </c>
      <c r="Y542" s="23">
        <v>0.08</v>
      </c>
      <c r="Z542" s="23">
        <v>0.09</v>
      </c>
      <c r="AA542" s="23">
        <v>0.08</v>
      </c>
      <c r="AB542" s="209">
        <v>0.16500000000000001</v>
      </c>
      <c r="AC542" s="23">
        <v>8.4000000000000005E-2</v>
      </c>
      <c r="AD542" s="23">
        <v>0.09</v>
      </c>
      <c r="AE542" s="23">
        <v>0.08</v>
      </c>
      <c r="AF542" s="205"/>
      <c r="AG542" s="206"/>
      <c r="AH542" s="206"/>
      <c r="AI542" s="206"/>
      <c r="AJ542" s="206"/>
      <c r="AK542" s="206"/>
      <c r="AL542" s="206"/>
      <c r="AM542" s="206"/>
      <c r="AN542" s="206"/>
      <c r="AO542" s="206"/>
      <c r="AP542" s="206"/>
      <c r="AQ542" s="206"/>
      <c r="AR542" s="206"/>
      <c r="AS542" s="206"/>
      <c r="AT542" s="206"/>
      <c r="AU542" s="206"/>
      <c r="AV542" s="206"/>
      <c r="AW542" s="206"/>
      <c r="AX542" s="206"/>
      <c r="AY542" s="206"/>
      <c r="AZ542" s="206"/>
      <c r="BA542" s="206"/>
      <c r="BB542" s="206"/>
      <c r="BC542" s="206"/>
      <c r="BD542" s="206"/>
      <c r="BE542" s="206"/>
      <c r="BF542" s="206"/>
      <c r="BG542" s="206"/>
      <c r="BH542" s="206"/>
      <c r="BI542" s="206"/>
      <c r="BJ542" s="206"/>
      <c r="BK542" s="206"/>
      <c r="BL542" s="206"/>
      <c r="BM542" s="56"/>
    </row>
    <row r="543" spans="1:65">
      <c r="A543" s="29"/>
      <c r="B543" s="20" t="s">
        <v>273</v>
      </c>
      <c r="C543" s="12"/>
      <c r="D543" s="211">
        <v>8.666666666666667E-2</v>
      </c>
      <c r="E543" s="211">
        <v>8.666666666666667E-2</v>
      </c>
      <c r="F543" s="211">
        <v>8.7854862101361897E-2</v>
      </c>
      <c r="G543" s="211">
        <v>0.08</v>
      </c>
      <c r="H543" s="211">
        <v>8.666666666666667E-2</v>
      </c>
      <c r="I543" s="211">
        <v>9.0300000000000005E-2</v>
      </c>
      <c r="J543" s="211">
        <v>8.933333333333332E-2</v>
      </c>
      <c r="K543" s="211">
        <v>8.9999999999999983E-2</v>
      </c>
      <c r="L543" s="211">
        <v>9.166666666666666E-2</v>
      </c>
      <c r="M543" s="211">
        <v>8.5833333333333331E-2</v>
      </c>
      <c r="N543" s="211">
        <v>8.5312794186180499E-2</v>
      </c>
      <c r="O543" s="211">
        <v>9.1560233333333338E-2</v>
      </c>
      <c r="P543" s="211">
        <v>8.8333333333333333E-2</v>
      </c>
      <c r="Q543" s="211">
        <v>0.105</v>
      </c>
      <c r="R543" s="211">
        <v>0.10652026333333335</v>
      </c>
      <c r="S543" s="211">
        <v>0.08</v>
      </c>
      <c r="T543" s="211">
        <v>0.08</v>
      </c>
      <c r="U543" s="211">
        <v>0.08</v>
      </c>
      <c r="V543" s="211">
        <v>8.5000000000000006E-2</v>
      </c>
      <c r="W543" s="211">
        <v>0.08</v>
      </c>
      <c r="X543" s="211">
        <v>8.4500000000000006E-2</v>
      </c>
      <c r="Y543" s="211">
        <v>0.08</v>
      </c>
      <c r="Z543" s="211">
        <v>8.9999999999999983E-2</v>
      </c>
      <c r="AA543" s="211">
        <v>8.8333333333333319E-2</v>
      </c>
      <c r="AB543" s="211">
        <v>0.16600000000000001</v>
      </c>
      <c r="AC543" s="211">
        <v>8.4166666666666667E-2</v>
      </c>
      <c r="AD543" s="211">
        <v>8.9999999999999983E-2</v>
      </c>
      <c r="AE543" s="211">
        <v>0.08</v>
      </c>
      <c r="AF543" s="205"/>
      <c r="AG543" s="206"/>
      <c r="AH543" s="206"/>
      <c r="AI543" s="206"/>
      <c r="AJ543" s="206"/>
      <c r="AK543" s="206"/>
      <c r="AL543" s="206"/>
      <c r="AM543" s="206"/>
      <c r="AN543" s="206"/>
      <c r="AO543" s="206"/>
      <c r="AP543" s="206"/>
      <c r="AQ543" s="206"/>
      <c r="AR543" s="206"/>
      <c r="AS543" s="206"/>
      <c r="AT543" s="206"/>
      <c r="AU543" s="206"/>
      <c r="AV543" s="206"/>
      <c r="AW543" s="206"/>
      <c r="AX543" s="206"/>
      <c r="AY543" s="206"/>
      <c r="AZ543" s="206"/>
      <c r="BA543" s="206"/>
      <c r="BB543" s="206"/>
      <c r="BC543" s="206"/>
      <c r="BD543" s="206"/>
      <c r="BE543" s="206"/>
      <c r="BF543" s="206"/>
      <c r="BG543" s="206"/>
      <c r="BH543" s="206"/>
      <c r="BI543" s="206"/>
      <c r="BJ543" s="206"/>
      <c r="BK543" s="206"/>
      <c r="BL543" s="206"/>
      <c r="BM543" s="56"/>
    </row>
    <row r="544" spans="1:65">
      <c r="A544" s="29"/>
      <c r="B544" s="3" t="s">
        <v>274</v>
      </c>
      <c r="C544" s="28"/>
      <c r="D544" s="23">
        <v>0.09</v>
      </c>
      <c r="E544" s="23">
        <v>0.09</v>
      </c>
      <c r="F544" s="23">
        <v>8.8000941825347997E-2</v>
      </c>
      <c r="G544" s="23">
        <v>0.08</v>
      </c>
      <c r="H544" s="23">
        <v>0.09</v>
      </c>
      <c r="I544" s="23">
        <v>8.9300000000000004E-2</v>
      </c>
      <c r="J544" s="23">
        <v>8.8999999999999996E-2</v>
      </c>
      <c r="K544" s="23">
        <v>0.09</v>
      </c>
      <c r="L544" s="23">
        <v>0.09</v>
      </c>
      <c r="M544" s="23">
        <v>8.5999999999999993E-2</v>
      </c>
      <c r="N544" s="23">
        <v>8.5881135374001563E-2</v>
      </c>
      <c r="O544" s="23">
        <v>9.1822299999999996E-2</v>
      </c>
      <c r="P544" s="23">
        <v>0.09</v>
      </c>
      <c r="Q544" s="23">
        <v>0.10500000000000001</v>
      </c>
      <c r="R544" s="23">
        <v>0.10726854</v>
      </c>
      <c r="S544" s="23">
        <v>0.08</v>
      </c>
      <c r="T544" s="23">
        <v>0.08</v>
      </c>
      <c r="U544" s="23">
        <v>0.08</v>
      </c>
      <c r="V544" s="23">
        <v>8.4999999999999992E-2</v>
      </c>
      <c r="W544" s="23">
        <v>0.08</v>
      </c>
      <c r="X544" s="23">
        <v>8.4000000000000005E-2</v>
      </c>
      <c r="Y544" s="23">
        <v>0.08</v>
      </c>
      <c r="Z544" s="23">
        <v>0.09</v>
      </c>
      <c r="AA544" s="23">
        <v>0.09</v>
      </c>
      <c r="AB544" s="23">
        <v>0.16600000000000001</v>
      </c>
      <c r="AC544" s="23">
        <v>8.4000000000000005E-2</v>
      </c>
      <c r="AD544" s="23">
        <v>0.09</v>
      </c>
      <c r="AE544" s="23">
        <v>0.08</v>
      </c>
      <c r="AF544" s="205"/>
      <c r="AG544" s="206"/>
      <c r="AH544" s="206"/>
      <c r="AI544" s="206"/>
      <c r="AJ544" s="206"/>
      <c r="AK544" s="206"/>
      <c r="AL544" s="206"/>
      <c r="AM544" s="206"/>
      <c r="AN544" s="206"/>
      <c r="AO544" s="206"/>
      <c r="AP544" s="206"/>
      <c r="AQ544" s="206"/>
      <c r="AR544" s="206"/>
      <c r="AS544" s="206"/>
      <c r="AT544" s="206"/>
      <c r="AU544" s="206"/>
      <c r="AV544" s="206"/>
      <c r="AW544" s="206"/>
      <c r="AX544" s="206"/>
      <c r="AY544" s="206"/>
      <c r="AZ544" s="206"/>
      <c r="BA544" s="206"/>
      <c r="BB544" s="206"/>
      <c r="BC544" s="206"/>
      <c r="BD544" s="206"/>
      <c r="BE544" s="206"/>
      <c r="BF544" s="206"/>
      <c r="BG544" s="206"/>
      <c r="BH544" s="206"/>
      <c r="BI544" s="206"/>
      <c r="BJ544" s="206"/>
      <c r="BK544" s="206"/>
      <c r="BL544" s="206"/>
      <c r="BM544" s="56"/>
    </row>
    <row r="545" spans="1:65">
      <c r="A545" s="29"/>
      <c r="B545" s="3" t="s">
        <v>275</v>
      </c>
      <c r="C545" s="28"/>
      <c r="D545" s="23">
        <v>5.1639777949432199E-3</v>
      </c>
      <c r="E545" s="23">
        <v>5.1639777949432199E-3</v>
      </c>
      <c r="F545" s="23">
        <v>1.2478779597894589E-3</v>
      </c>
      <c r="G545" s="23">
        <v>0</v>
      </c>
      <c r="H545" s="23">
        <v>5.1639777949432199E-3</v>
      </c>
      <c r="I545" s="23">
        <v>1.5949921629901484E-3</v>
      </c>
      <c r="J545" s="23">
        <v>1.0327955589886455E-3</v>
      </c>
      <c r="K545" s="23">
        <v>1.5202354861220293E-17</v>
      </c>
      <c r="L545" s="23">
        <v>4.0824829046386332E-3</v>
      </c>
      <c r="M545" s="23">
        <v>1.9407902170679478E-3</v>
      </c>
      <c r="N545" s="23">
        <v>2.5232975617931991E-3</v>
      </c>
      <c r="O545" s="23">
        <v>1.0115280612354109E-3</v>
      </c>
      <c r="P545" s="23">
        <v>7.5277265270908104E-3</v>
      </c>
      <c r="Q545" s="23">
        <v>5.4772255750516587E-3</v>
      </c>
      <c r="R545" s="23">
        <v>3.3978304865526594E-3</v>
      </c>
      <c r="S545" s="23">
        <v>0</v>
      </c>
      <c r="T545" s="23">
        <v>0</v>
      </c>
      <c r="U545" s="23">
        <v>0</v>
      </c>
      <c r="V545" s="23">
        <v>5.4772255750516587E-3</v>
      </c>
      <c r="W545" s="23">
        <v>0</v>
      </c>
      <c r="X545" s="23">
        <v>2.2583179581272387E-3</v>
      </c>
      <c r="Y545" s="23">
        <v>0</v>
      </c>
      <c r="Z545" s="23">
        <v>1.5202354861220293E-17</v>
      </c>
      <c r="AA545" s="23">
        <v>4.082482904638628E-3</v>
      </c>
      <c r="AB545" s="23">
        <v>2.6832815729997501E-3</v>
      </c>
      <c r="AC545" s="23">
        <v>7.5277265270908163E-4</v>
      </c>
      <c r="AD545" s="23">
        <v>1.5202354861220293E-17</v>
      </c>
      <c r="AE545" s="23">
        <v>0</v>
      </c>
      <c r="AF545" s="205"/>
      <c r="AG545" s="206"/>
      <c r="AH545" s="206"/>
      <c r="AI545" s="206"/>
      <c r="AJ545" s="206"/>
      <c r="AK545" s="206"/>
      <c r="AL545" s="206"/>
      <c r="AM545" s="206"/>
      <c r="AN545" s="206"/>
      <c r="AO545" s="206"/>
      <c r="AP545" s="206"/>
      <c r="AQ545" s="206"/>
      <c r="AR545" s="206"/>
      <c r="AS545" s="206"/>
      <c r="AT545" s="206"/>
      <c r="AU545" s="206"/>
      <c r="AV545" s="206"/>
      <c r="AW545" s="206"/>
      <c r="AX545" s="206"/>
      <c r="AY545" s="206"/>
      <c r="AZ545" s="206"/>
      <c r="BA545" s="206"/>
      <c r="BB545" s="206"/>
      <c r="BC545" s="206"/>
      <c r="BD545" s="206"/>
      <c r="BE545" s="206"/>
      <c r="BF545" s="206"/>
      <c r="BG545" s="206"/>
      <c r="BH545" s="206"/>
      <c r="BI545" s="206"/>
      <c r="BJ545" s="206"/>
      <c r="BK545" s="206"/>
      <c r="BL545" s="206"/>
      <c r="BM545" s="56"/>
    </row>
    <row r="546" spans="1:65">
      <c r="A546" s="29"/>
      <c r="B546" s="3" t="s">
        <v>86</v>
      </c>
      <c r="C546" s="28"/>
      <c r="D546" s="13">
        <v>5.9584359172421768E-2</v>
      </c>
      <c r="E546" s="13">
        <v>5.9584359172421768E-2</v>
      </c>
      <c r="F546" s="13">
        <v>1.4203857702829571E-2</v>
      </c>
      <c r="G546" s="13">
        <v>0</v>
      </c>
      <c r="H546" s="13">
        <v>5.9584359172421768E-2</v>
      </c>
      <c r="I546" s="13">
        <v>1.766325761893852E-2</v>
      </c>
      <c r="J546" s="13">
        <v>1.1561144317037078E-2</v>
      </c>
      <c r="K546" s="13">
        <v>1.6891505401355884E-16</v>
      </c>
      <c r="L546" s="13">
        <v>4.4536177141512368E-2</v>
      </c>
      <c r="M546" s="13">
        <v>2.2611148160014926E-2</v>
      </c>
      <c r="N546" s="13">
        <v>2.9577012285947828E-2</v>
      </c>
      <c r="O546" s="13">
        <v>1.1047678936693523E-2</v>
      </c>
      <c r="P546" s="13">
        <v>8.5219545589707291E-2</v>
      </c>
      <c r="Q546" s="13">
        <v>5.2164053095730085E-2</v>
      </c>
      <c r="R546" s="13">
        <v>3.1898442420479609E-2</v>
      </c>
      <c r="S546" s="13">
        <v>0</v>
      </c>
      <c r="T546" s="13">
        <v>0</v>
      </c>
      <c r="U546" s="13">
        <v>0</v>
      </c>
      <c r="V546" s="13">
        <v>6.4437947941784215E-2</v>
      </c>
      <c r="W546" s="13">
        <v>0</v>
      </c>
      <c r="X546" s="13">
        <v>2.6725656309198091E-2</v>
      </c>
      <c r="Y546" s="13">
        <v>0</v>
      </c>
      <c r="Z546" s="13">
        <v>1.6891505401355884E-16</v>
      </c>
      <c r="AA546" s="13">
        <v>4.6216787599682591E-2</v>
      </c>
      <c r="AB546" s="13">
        <v>1.61643468252997E-2</v>
      </c>
      <c r="AC546" s="13">
        <v>8.9438334975336427E-3</v>
      </c>
      <c r="AD546" s="13">
        <v>1.6891505401355884E-16</v>
      </c>
      <c r="AE546" s="13">
        <v>0</v>
      </c>
      <c r="AF546" s="151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29"/>
      <c r="B547" s="3" t="s">
        <v>276</v>
      </c>
      <c r="C547" s="28"/>
      <c r="D547" s="13">
        <v>1.169027673999401E-2</v>
      </c>
      <c r="E547" s="13">
        <v>1.169027673999401E-2</v>
      </c>
      <c r="F547" s="13">
        <v>2.5560497141701832E-2</v>
      </c>
      <c r="G547" s="13">
        <v>-6.6132052240005512E-2</v>
      </c>
      <c r="H547" s="13">
        <v>1.169027673999401E-2</v>
      </c>
      <c r="I547" s="13">
        <v>5.4103446034093894E-2</v>
      </c>
      <c r="J547" s="13">
        <v>4.2819208331993597E-2</v>
      </c>
      <c r="K547" s="13">
        <v>5.0601441229993549E-2</v>
      </c>
      <c r="L547" s="13">
        <v>7.0057023474993541E-2</v>
      </c>
      <c r="M547" s="13">
        <v>1.9624856174940142E-3</v>
      </c>
      <c r="N547" s="13">
        <v>-4.1139496960104216E-3</v>
      </c>
      <c r="O547" s="13">
        <v>6.8814589992828079E-2</v>
      </c>
      <c r="P547" s="13">
        <v>3.1145858984993779E-2</v>
      </c>
      <c r="Q547" s="13">
        <v>0.22570168143499258</v>
      </c>
      <c r="R547" s="13">
        <v>0.24344824642442742</v>
      </c>
      <c r="S547" s="13">
        <v>-6.6132052240005512E-2</v>
      </c>
      <c r="T547" s="13">
        <v>-6.6132052240005512E-2</v>
      </c>
      <c r="U547" s="13">
        <v>-6.6132052240005512E-2</v>
      </c>
      <c r="V547" s="13">
        <v>-7.7653055050058706E-3</v>
      </c>
      <c r="W547" s="13">
        <v>-6.6132052240005512E-2</v>
      </c>
      <c r="X547" s="13">
        <v>-1.3601980178505779E-2</v>
      </c>
      <c r="Y547" s="13">
        <v>-6.6132052240005512E-2</v>
      </c>
      <c r="Z547" s="13">
        <v>5.0601441229993549E-2</v>
      </c>
      <c r="AA547" s="13">
        <v>3.1145858984993779E-2</v>
      </c>
      <c r="AB547" s="13">
        <v>0.93777599160198855</v>
      </c>
      <c r="AC547" s="13">
        <v>-1.7493096627505866E-2</v>
      </c>
      <c r="AD547" s="13">
        <v>5.0601441229993549E-2</v>
      </c>
      <c r="AE547" s="13">
        <v>-6.6132052240005512E-2</v>
      </c>
      <c r="AF547" s="151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29"/>
      <c r="B548" s="45" t="s">
        <v>277</v>
      </c>
      <c r="C548" s="46"/>
      <c r="D548" s="44">
        <v>0</v>
      </c>
      <c r="E548" s="44">
        <v>0</v>
      </c>
      <c r="F548" s="44">
        <v>0.24</v>
      </c>
      <c r="G548" s="44">
        <v>1.35</v>
      </c>
      <c r="H548" s="44">
        <v>0</v>
      </c>
      <c r="I548" s="44">
        <v>0.73</v>
      </c>
      <c r="J548" s="44">
        <v>0.54</v>
      </c>
      <c r="K548" s="44">
        <v>0.67</v>
      </c>
      <c r="L548" s="44">
        <v>1.01</v>
      </c>
      <c r="M548" s="44">
        <v>0.17</v>
      </c>
      <c r="N548" s="44">
        <v>0.27</v>
      </c>
      <c r="O548" s="44">
        <v>0.99</v>
      </c>
      <c r="P548" s="44">
        <v>0.34</v>
      </c>
      <c r="Q548" s="44">
        <v>3.71</v>
      </c>
      <c r="R548" s="44">
        <v>4.0199999999999996</v>
      </c>
      <c r="S548" s="44">
        <v>1.35</v>
      </c>
      <c r="T548" s="44">
        <v>1.35</v>
      </c>
      <c r="U548" s="44">
        <v>1.35</v>
      </c>
      <c r="V548" s="44">
        <v>0.34</v>
      </c>
      <c r="W548" s="44">
        <v>1.35</v>
      </c>
      <c r="X548" s="44">
        <v>0.44</v>
      </c>
      <c r="Y548" s="44">
        <v>1.35</v>
      </c>
      <c r="Z548" s="44">
        <v>0.67</v>
      </c>
      <c r="AA548" s="44">
        <v>0.34</v>
      </c>
      <c r="AB548" s="44">
        <v>16.05</v>
      </c>
      <c r="AC548" s="44">
        <v>0.51</v>
      </c>
      <c r="AD548" s="44">
        <v>0.67</v>
      </c>
      <c r="AE548" s="44">
        <v>1.35</v>
      </c>
      <c r="AF548" s="151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B549" s="3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BM549" s="55"/>
    </row>
    <row r="550" spans="1:65" ht="15">
      <c r="B550" s="8" t="s">
        <v>562</v>
      </c>
      <c r="BM550" s="27" t="s">
        <v>66</v>
      </c>
    </row>
    <row r="551" spans="1:65" ht="15">
      <c r="A551" s="24" t="s">
        <v>56</v>
      </c>
      <c r="B551" s="18" t="s">
        <v>110</v>
      </c>
      <c r="C551" s="15" t="s">
        <v>111</v>
      </c>
      <c r="D551" s="16" t="s">
        <v>234</v>
      </c>
      <c r="E551" s="17" t="s">
        <v>234</v>
      </c>
      <c r="F551" s="17" t="s">
        <v>234</v>
      </c>
      <c r="G551" s="17" t="s">
        <v>234</v>
      </c>
      <c r="H551" s="17" t="s">
        <v>234</v>
      </c>
      <c r="I551" s="17" t="s">
        <v>234</v>
      </c>
      <c r="J551" s="17" t="s">
        <v>234</v>
      </c>
      <c r="K551" s="17" t="s">
        <v>234</v>
      </c>
      <c r="L551" s="17" t="s">
        <v>234</v>
      </c>
      <c r="M551" s="17" t="s">
        <v>234</v>
      </c>
      <c r="N551" s="17" t="s">
        <v>234</v>
      </c>
      <c r="O551" s="17" t="s">
        <v>234</v>
      </c>
      <c r="P551" s="17" t="s">
        <v>234</v>
      </c>
      <c r="Q551" s="17" t="s">
        <v>234</v>
      </c>
      <c r="R551" s="17" t="s">
        <v>234</v>
      </c>
      <c r="S551" s="17" t="s">
        <v>234</v>
      </c>
      <c r="T551" s="17" t="s">
        <v>234</v>
      </c>
      <c r="U551" s="17" t="s">
        <v>234</v>
      </c>
      <c r="V551" s="17" t="s">
        <v>234</v>
      </c>
      <c r="W551" s="17" t="s">
        <v>234</v>
      </c>
      <c r="X551" s="17" t="s">
        <v>234</v>
      </c>
      <c r="Y551" s="17" t="s">
        <v>234</v>
      </c>
      <c r="Z551" s="17" t="s">
        <v>234</v>
      </c>
      <c r="AA551" s="17" t="s">
        <v>234</v>
      </c>
      <c r="AB551" s="17" t="s">
        <v>234</v>
      </c>
      <c r="AC551" s="17" t="s">
        <v>234</v>
      </c>
      <c r="AD551" s="17" t="s">
        <v>234</v>
      </c>
      <c r="AE551" s="17" t="s">
        <v>234</v>
      </c>
      <c r="AF551" s="151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9" t="s">
        <v>235</v>
      </c>
      <c r="C552" s="9" t="s">
        <v>235</v>
      </c>
      <c r="D552" s="149" t="s">
        <v>237</v>
      </c>
      <c r="E552" s="150" t="s">
        <v>238</v>
      </c>
      <c r="F552" s="150" t="s">
        <v>239</v>
      </c>
      <c r="G552" s="150" t="s">
        <v>240</v>
      </c>
      <c r="H552" s="150" t="s">
        <v>241</v>
      </c>
      <c r="I552" s="150" t="s">
        <v>242</v>
      </c>
      <c r="J552" s="150" t="s">
        <v>243</v>
      </c>
      <c r="K552" s="150" t="s">
        <v>244</v>
      </c>
      <c r="L552" s="150" t="s">
        <v>245</v>
      </c>
      <c r="M552" s="150" t="s">
        <v>246</v>
      </c>
      <c r="N552" s="150" t="s">
        <v>247</v>
      </c>
      <c r="O552" s="150" t="s">
        <v>248</v>
      </c>
      <c r="P552" s="150" t="s">
        <v>249</v>
      </c>
      <c r="Q552" s="150" t="s">
        <v>250</v>
      </c>
      <c r="R552" s="150" t="s">
        <v>251</v>
      </c>
      <c r="S552" s="150" t="s">
        <v>253</v>
      </c>
      <c r="T552" s="150" t="s">
        <v>254</v>
      </c>
      <c r="U552" s="150" t="s">
        <v>255</v>
      </c>
      <c r="V552" s="150" t="s">
        <v>256</v>
      </c>
      <c r="W552" s="150" t="s">
        <v>279</v>
      </c>
      <c r="X552" s="150" t="s">
        <v>257</v>
      </c>
      <c r="Y552" s="150" t="s">
        <v>258</v>
      </c>
      <c r="Z552" s="150" t="s">
        <v>259</v>
      </c>
      <c r="AA552" s="150" t="s">
        <v>260</v>
      </c>
      <c r="AB552" s="150" t="s">
        <v>261</v>
      </c>
      <c r="AC552" s="150" t="s">
        <v>263</v>
      </c>
      <c r="AD552" s="150" t="s">
        <v>264</v>
      </c>
      <c r="AE552" s="150" t="s">
        <v>265</v>
      </c>
      <c r="AF552" s="151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 t="s">
        <v>1</v>
      </c>
    </row>
    <row r="553" spans="1:65">
      <c r="A553" s="29"/>
      <c r="B553" s="19"/>
      <c r="C553" s="9"/>
      <c r="D553" s="10" t="s">
        <v>281</v>
      </c>
      <c r="E553" s="11" t="s">
        <v>281</v>
      </c>
      <c r="F553" s="11" t="s">
        <v>281</v>
      </c>
      <c r="G553" s="11" t="s">
        <v>307</v>
      </c>
      <c r="H553" s="11" t="s">
        <v>308</v>
      </c>
      <c r="I553" s="11" t="s">
        <v>308</v>
      </c>
      <c r="J553" s="11" t="s">
        <v>308</v>
      </c>
      <c r="K553" s="11" t="s">
        <v>307</v>
      </c>
      <c r="L553" s="11" t="s">
        <v>281</v>
      </c>
      <c r="M553" s="11" t="s">
        <v>281</v>
      </c>
      <c r="N553" s="11" t="s">
        <v>307</v>
      </c>
      <c r="O553" s="11" t="s">
        <v>308</v>
      </c>
      <c r="P553" s="11" t="s">
        <v>281</v>
      </c>
      <c r="Q553" s="11" t="s">
        <v>307</v>
      </c>
      <c r="R553" s="11" t="s">
        <v>308</v>
      </c>
      <c r="S553" s="11" t="s">
        <v>281</v>
      </c>
      <c r="T553" s="11" t="s">
        <v>281</v>
      </c>
      <c r="U553" s="11" t="s">
        <v>281</v>
      </c>
      <c r="V553" s="11" t="s">
        <v>281</v>
      </c>
      <c r="W553" s="11" t="s">
        <v>281</v>
      </c>
      <c r="X553" s="11" t="s">
        <v>281</v>
      </c>
      <c r="Y553" s="11" t="s">
        <v>307</v>
      </c>
      <c r="Z553" s="11" t="s">
        <v>307</v>
      </c>
      <c r="AA553" s="11" t="s">
        <v>281</v>
      </c>
      <c r="AB553" s="11" t="s">
        <v>307</v>
      </c>
      <c r="AC553" s="11" t="s">
        <v>281</v>
      </c>
      <c r="AD553" s="11" t="s">
        <v>308</v>
      </c>
      <c r="AE553" s="11" t="s">
        <v>307</v>
      </c>
      <c r="AF553" s="151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</v>
      </c>
    </row>
    <row r="554" spans="1:65">
      <c r="A554" s="29"/>
      <c r="B554" s="19"/>
      <c r="C554" s="9"/>
      <c r="D554" s="25" t="s">
        <v>309</v>
      </c>
      <c r="E554" s="25" t="s">
        <v>116</v>
      </c>
      <c r="F554" s="25" t="s">
        <v>310</v>
      </c>
      <c r="G554" s="25" t="s">
        <v>310</v>
      </c>
      <c r="H554" s="25" t="s">
        <v>309</v>
      </c>
      <c r="I554" s="25" t="s">
        <v>309</v>
      </c>
      <c r="J554" s="25" t="s">
        <v>311</v>
      </c>
      <c r="K554" s="25" t="s">
        <v>312</v>
      </c>
      <c r="L554" s="25" t="s">
        <v>312</v>
      </c>
      <c r="M554" s="25" t="s">
        <v>313</v>
      </c>
      <c r="N554" s="25" t="s">
        <v>312</v>
      </c>
      <c r="O554" s="25" t="s">
        <v>311</v>
      </c>
      <c r="P554" s="25" t="s">
        <v>309</v>
      </c>
      <c r="Q554" s="25" t="s">
        <v>309</v>
      </c>
      <c r="R554" s="25" t="s">
        <v>311</v>
      </c>
      <c r="S554" s="25" t="s">
        <v>309</v>
      </c>
      <c r="T554" s="25" t="s">
        <v>309</v>
      </c>
      <c r="U554" s="25" t="s">
        <v>309</v>
      </c>
      <c r="V554" s="25" t="s">
        <v>309</v>
      </c>
      <c r="W554" s="25" t="s">
        <v>309</v>
      </c>
      <c r="X554" s="25" t="s">
        <v>313</v>
      </c>
      <c r="Y554" s="25" t="s">
        <v>311</v>
      </c>
      <c r="Z554" s="25" t="s">
        <v>311</v>
      </c>
      <c r="AA554" s="25" t="s">
        <v>271</v>
      </c>
      <c r="AB554" s="25" t="s">
        <v>310</v>
      </c>
      <c r="AC554" s="25" t="s">
        <v>309</v>
      </c>
      <c r="AD554" s="25" t="s">
        <v>270</v>
      </c>
      <c r="AE554" s="25" t="s">
        <v>311</v>
      </c>
      <c r="AF554" s="151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3</v>
      </c>
    </row>
    <row r="555" spans="1:65">
      <c r="A555" s="29"/>
      <c r="B555" s="18">
        <v>1</v>
      </c>
      <c r="C555" s="14">
        <v>1</v>
      </c>
      <c r="D555" s="203">
        <v>2.0299999999999999E-2</v>
      </c>
      <c r="E555" s="203">
        <v>2.1100000000000001E-2</v>
      </c>
      <c r="F555" s="203">
        <v>2.0574498920283221E-2</v>
      </c>
      <c r="G555" s="203">
        <v>2.0199999999999999E-2</v>
      </c>
      <c r="H555" s="203">
        <v>1.84E-2</v>
      </c>
      <c r="I555" s="203">
        <v>1.9400000000000001E-2</v>
      </c>
      <c r="J555" s="203">
        <v>2.06E-2</v>
      </c>
      <c r="K555" s="203">
        <v>2.0299999999999999E-2</v>
      </c>
      <c r="L555" s="203">
        <v>2.0730000000000002E-2</v>
      </c>
      <c r="M555" s="203">
        <v>2.1299999999999999E-2</v>
      </c>
      <c r="N555" s="203">
        <v>2.1531975730331009E-2</v>
      </c>
      <c r="O555" s="203">
        <v>2.05988E-2</v>
      </c>
      <c r="P555" s="203">
        <v>2.2100000000000002E-2</v>
      </c>
      <c r="Q555" s="203">
        <v>2.29E-2</v>
      </c>
      <c r="R555" s="204">
        <v>2.48192E-2</v>
      </c>
      <c r="S555" s="203">
        <v>1.9799999999999998E-2</v>
      </c>
      <c r="T555" s="203">
        <v>2.0400000000000001E-2</v>
      </c>
      <c r="U555" s="203">
        <v>2.12E-2</v>
      </c>
      <c r="V555" s="203">
        <v>2.0199999999999999E-2</v>
      </c>
      <c r="W555" s="203">
        <v>1.9400000000000001E-2</v>
      </c>
      <c r="X555" s="203">
        <v>1.8699999999999998E-2</v>
      </c>
      <c r="Y555" s="203">
        <v>2.0900000000000002E-2</v>
      </c>
      <c r="Z555" s="203">
        <v>2.1900000000000003E-2</v>
      </c>
      <c r="AA555" s="203">
        <v>2.0199999999999999E-2</v>
      </c>
      <c r="AB555" s="204">
        <v>2.63E-2</v>
      </c>
      <c r="AC555" s="203">
        <v>1.9909999999999997E-2</v>
      </c>
      <c r="AD555" s="204">
        <v>0.03</v>
      </c>
      <c r="AE555" s="203">
        <v>1.95E-2</v>
      </c>
      <c r="AF555" s="205"/>
      <c r="AG555" s="206"/>
      <c r="AH555" s="206"/>
      <c r="AI555" s="206"/>
      <c r="AJ555" s="206"/>
      <c r="AK555" s="206"/>
      <c r="AL555" s="206"/>
      <c r="AM555" s="206"/>
      <c r="AN555" s="206"/>
      <c r="AO555" s="206"/>
      <c r="AP555" s="206"/>
      <c r="AQ555" s="206"/>
      <c r="AR555" s="206"/>
      <c r="AS555" s="206"/>
      <c r="AT555" s="206"/>
      <c r="AU555" s="206"/>
      <c r="AV555" s="206"/>
      <c r="AW555" s="206"/>
      <c r="AX555" s="206"/>
      <c r="AY555" s="206"/>
      <c r="AZ555" s="206"/>
      <c r="BA555" s="206"/>
      <c r="BB555" s="206"/>
      <c r="BC555" s="206"/>
      <c r="BD555" s="206"/>
      <c r="BE555" s="206"/>
      <c r="BF555" s="206"/>
      <c r="BG555" s="206"/>
      <c r="BH555" s="206"/>
      <c r="BI555" s="206"/>
      <c r="BJ555" s="206"/>
      <c r="BK555" s="206"/>
      <c r="BL555" s="206"/>
      <c r="BM555" s="207">
        <v>1</v>
      </c>
    </row>
    <row r="556" spans="1:65">
      <c r="A556" s="29"/>
      <c r="B556" s="19">
        <v>1</v>
      </c>
      <c r="C556" s="9">
        <v>2</v>
      </c>
      <c r="D556" s="23">
        <v>2.01E-2</v>
      </c>
      <c r="E556" s="23">
        <v>2.1299999999999999E-2</v>
      </c>
      <c r="F556" s="23">
        <v>2.0369257306585242E-2</v>
      </c>
      <c r="G556" s="23">
        <v>2.01E-2</v>
      </c>
      <c r="H556" s="23">
        <v>1.8200000000000001E-2</v>
      </c>
      <c r="I556" s="23">
        <v>2.01E-2</v>
      </c>
      <c r="J556" s="23">
        <v>2.1000000000000001E-2</v>
      </c>
      <c r="K556" s="23">
        <v>2.0400000000000001E-2</v>
      </c>
      <c r="L556" s="23">
        <v>1.9990000000000001E-2</v>
      </c>
      <c r="M556" s="23">
        <v>2.07E-2</v>
      </c>
      <c r="N556" s="23">
        <v>2.277403014198626E-2</v>
      </c>
      <c r="O556" s="23">
        <v>2.1077099999999998E-2</v>
      </c>
      <c r="P556" s="23">
        <v>2.18E-2</v>
      </c>
      <c r="Q556" s="23">
        <v>2.2800000000000001E-2</v>
      </c>
      <c r="R556" s="209">
        <v>2.4753999999999998E-2</v>
      </c>
      <c r="S556" s="23">
        <v>1.9699999999999999E-2</v>
      </c>
      <c r="T556" s="23">
        <v>2.0900000000000002E-2</v>
      </c>
      <c r="U556" s="23">
        <v>2.06E-2</v>
      </c>
      <c r="V556" s="23">
        <v>2.07E-2</v>
      </c>
      <c r="W556" s="23">
        <v>1.9599999999999999E-2</v>
      </c>
      <c r="X556" s="23">
        <v>1.8799999999999997E-2</v>
      </c>
      <c r="Y556" s="23">
        <v>2.0400000000000001E-2</v>
      </c>
      <c r="Z556" s="23">
        <v>2.1599999999999998E-2</v>
      </c>
      <c r="AA556" s="23">
        <v>2.0500000000000001E-2</v>
      </c>
      <c r="AB556" s="209">
        <v>2.6499999999999999E-2</v>
      </c>
      <c r="AC556" s="23">
        <v>1.9900000000000001E-2</v>
      </c>
      <c r="AD556" s="209">
        <v>0.03</v>
      </c>
      <c r="AE556" s="23">
        <v>1.9900000000000001E-2</v>
      </c>
      <c r="AF556" s="205"/>
      <c r="AG556" s="206"/>
      <c r="AH556" s="206"/>
      <c r="AI556" s="206"/>
      <c r="AJ556" s="206"/>
      <c r="AK556" s="206"/>
      <c r="AL556" s="206"/>
      <c r="AM556" s="206"/>
      <c r="AN556" s="206"/>
      <c r="AO556" s="206"/>
      <c r="AP556" s="206"/>
      <c r="AQ556" s="206"/>
      <c r="AR556" s="206"/>
      <c r="AS556" s="206"/>
      <c r="AT556" s="206"/>
      <c r="AU556" s="206"/>
      <c r="AV556" s="206"/>
      <c r="AW556" s="206"/>
      <c r="AX556" s="206"/>
      <c r="AY556" s="206"/>
      <c r="AZ556" s="206"/>
      <c r="BA556" s="206"/>
      <c r="BB556" s="206"/>
      <c r="BC556" s="206"/>
      <c r="BD556" s="206"/>
      <c r="BE556" s="206"/>
      <c r="BF556" s="206"/>
      <c r="BG556" s="206"/>
      <c r="BH556" s="206"/>
      <c r="BI556" s="206"/>
      <c r="BJ556" s="206"/>
      <c r="BK556" s="206"/>
      <c r="BL556" s="206"/>
      <c r="BM556" s="207">
        <v>23</v>
      </c>
    </row>
    <row r="557" spans="1:65">
      <c r="A557" s="29"/>
      <c r="B557" s="19">
        <v>1</v>
      </c>
      <c r="C557" s="9">
        <v>3</v>
      </c>
      <c r="D557" s="23">
        <v>2.06E-2</v>
      </c>
      <c r="E557" s="23">
        <v>2.1100000000000001E-2</v>
      </c>
      <c r="F557" s="23">
        <v>2.0380753168427534E-2</v>
      </c>
      <c r="G557" s="23">
        <v>1.9900000000000001E-2</v>
      </c>
      <c r="H557" s="23">
        <v>1.8200000000000001E-2</v>
      </c>
      <c r="I557" s="23">
        <v>1.9400000000000001E-2</v>
      </c>
      <c r="J557" s="23">
        <v>2.0799999999999999E-2</v>
      </c>
      <c r="K557" s="23">
        <v>2.0199999999999999E-2</v>
      </c>
      <c r="L557" s="23">
        <v>2.0289999999999999E-2</v>
      </c>
      <c r="M557" s="23">
        <v>2.0400000000000001E-2</v>
      </c>
      <c r="N557" s="23">
        <v>2.2158501168330662E-2</v>
      </c>
      <c r="O557" s="23">
        <v>2.0665300000000001E-2</v>
      </c>
      <c r="P557" s="23">
        <v>2.1599999999999998E-2</v>
      </c>
      <c r="Q557" s="23">
        <v>2.2499999999999999E-2</v>
      </c>
      <c r="R557" s="209">
        <v>2.4553599999999998E-2</v>
      </c>
      <c r="S557" s="23">
        <v>1.9799999999999998E-2</v>
      </c>
      <c r="T557" s="23">
        <v>2.0799999999999999E-2</v>
      </c>
      <c r="U557" s="23">
        <v>2.1100000000000001E-2</v>
      </c>
      <c r="V557" s="23">
        <v>2.0799999999999999E-2</v>
      </c>
      <c r="W557" s="23">
        <v>1.9599999999999999E-2</v>
      </c>
      <c r="X557" s="23">
        <v>1.9E-2</v>
      </c>
      <c r="Y557" s="23">
        <v>1.95E-2</v>
      </c>
      <c r="Z557" s="23">
        <v>2.0900000000000002E-2</v>
      </c>
      <c r="AA557" s="23">
        <v>2.0400000000000001E-2</v>
      </c>
      <c r="AB557" s="209">
        <v>2.6100000000000002E-2</v>
      </c>
      <c r="AC557" s="23">
        <v>1.9680000000000003E-2</v>
      </c>
      <c r="AD557" s="209">
        <v>0.03</v>
      </c>
      <c r="AE557" s="23">
        <v>1.95E-2</v>
      </c>
      <c r="AF557" s="205"/>
      <c r="AG557" s="206"/>
      <c r="AH557" s="206"/>
      <c r="AI557" s="206"/>
      <c r="AJ557" s="206"/>
      <c r="AK557" s="206"/>
      <c r="AL557" s="206"/>
      <c r="AM557" s="206"/>
      <c r="AN557" s="206"/>
      <c r="AO557" s="206"/>
      <c r="AP557" s="206"/>
      <c r="AQ557" s="206"/>
      <c r="AR557" s="206"/>
      <c r="AS557" s="206"/>
      <c r="AT557" s="206"/>
      <c r="AU557" s="206"/>
      <c r="AV557" s="206"/>
      <c r="AW557" s="206"/>
      <c r="AX557" s="206"/>
      <c r="AY557" s="206"/>
      <c r="AZ557" s="206"/>
      <c r="BA557" s="206"/>
      <c r="BB557" s="206"/>
      <c r="BC557" s="206"/>
      <c r="BD557" s="206"/>
      <c r="BE557" s="206"/>
      <c r="BF557" s="206"/>
      <c r="BG557" s="206"/>
      <c r="BH557" s="206"/>
      <c r="BI557" s="206"/>
      <c r="BJ557" s="206"/>
      <c r="BK557" s="206"/>
      <c r="BL557" s="206"/>
      <c r="BM557" s="207">
        <v>16</v>
      </c>
    </row>
    <row r="558" spans="1:65">
      <c r="A558" s="29"/>
      <c r="B558" s="19">
        <v>1</v>
      </c>
      <c r="C558" s="9">
        <v>4</v>
      </c>
      <c r="D558" s="23">
        <v>2.0400000000000001E-2</v>
      </c>
      <c r="E558" s="23">
        <v>2.1100000000000001E-2</v>
      </c>
      <c r="F558" s="23">
        <v>2.0114869484915449E-2</v>
      </c>
      <c r="G558" s="23">
        <v>1.9900000000000001E-2</v>
      </c>
      <c r="H558" s="23">
        <v>1.9100000000000002E-2</v>
      </c>
      <c r="I558" s="23">
        <v>2.01E-2</v>
      </c>
      <c r="J558" s="23">
        <v>2.07E-2</v>
      </c>
      <c r="K558" s="23">
        <v>2.01E-2</v>
      </c>
      <c r="L558" s="23">
        <v>2.0979999999999999E-2</v>
      </c>
      <c r="M558" s="23">
        <v>2.1399999999999999E-2</v>
      </c>
      <c r="N558" s="23">
        <v>2.2124046343126865E-2</v>
      </c>
      <c r="O558" s="23">
        <v>2.0700299999999998E-2</v>
      </c>
      <c r="P558" s="23">
        <v>2.1599999999999998E-2</v>
      </c>
      <c r="Q558" s="23">
        <v>2.2599999999999999E-2</v>
      </c>
      <c r="R558" s="209">
        <v>2.4089199999999998E-2</v>
      </c>
      <c r="S558" s="23">
        <v>1.9599999999999999E-2</v>
      </c>
      <c r="T558" s="23">
        <v>2.0900000000000002E-2</v>
      </c>
      <c r="U558" s="23">
        <v>2.0900000000000002E-2</v>
      </c>
      <c r="V558" s="23">
        <v>2.0299999999999999E-2</v>
      </c>
      <c r="W558" s="23">
        <v>1.9599999999999999E-2</v>
      </c>
      <c r="X558" s="23">
        <v>1.8699999999999998E-2</v>
      </c>
      <c r="Y558" s="23">
        <v>1.9E-2</v>
      </c>
      <c r="Z558" s="23">
        <v>2.0900000000000002E-2</v>
      </c>
      <c r="AA558" s="23">
        <v>2.0299999999999999E-2</v>
      </c>
      <c r="AB558" s="209">
        <v>2.5599999999999998E-2</v>
      </c>
      <c r="AC558" s="23">
        <v>1.9419999999999996E-2</v>
      </c>
      <c r="AD558" s="209">
        <v>0.03</v>
      </c>
      <c r="AE558" s="23">
        <v>0.02</v>
      </c>
      <c r="AF558" s="205"/>
      <c r="AG558" s="206"/>
      <c r="AH558" s="206"/>
      <c r="AI558" s="206"/>
      <c r="AJ558" s="206"/>
      <c r="AK558" s="206"/>
      <c r="AL558" s="206"/>
      <c r="AM558" s="206"/>
      <c r="AN558" s="206"/>
      <c r="AO558" s="206"/>
      <c r="AP558" s="206"/>
      <c r="AQ558" s="206"/>
      <c r="AR558" s="206"/>
      <c r="AS558" s="206"/>
      <c r="AT558" s="206"/>
      <c r="AU558" s="206"/>
      <c r="AV558" s="206"/>
      <c r="AW558" s="206"/>
      <c r="AX558" s="206"/>
      <c r="AY558" s="206"/>
      <c r="AZ558" s="206"/>
      <c r="BA558" s="206"/>
      <c r="BB558" s="206"/>
      <c r="BC558" s="206"/>
      <c r="BD558" s="206"/>
      <c r="BE558" s="206"/>
      <c r="BF558" s="206"/>
      <c r="BG558" s="206"/>
      <c r="BH558" s="206"/>
      <c r="BI558" s="206"/>
      <c r="BJ558" s="206"/>
      <c r="BK558" s="206"/>
      <c r="BL558" s="206"/>
      <c r="BM558" s="207">
        <v>2.0457737757536551E-2</v>
      </c>
    </row>
    <row r="559" spans="1:65">
      <c r="A559" s="29"/>
      <c r="B559" s="19">
        <v>1</v>
      </c>
      <c r="C559" s="9">
        <v>5</v>
      </c>
      <c r="D559" s="23">
        <v>1.9900000000000001E-2</v>
      </c>
      <c r="E559" s="23">
        <v>2.0799999999999999E-2</v>
      </c>
      <c r="F559" s="23">
        <v>2.0624359658256208E-2</v>
      </c>
      <c r="G559" s="23">
        <v>2.01E-2</v>
      </c>
      <c r="H559" s="210">
        <v>1.6799999999999999E-2</v>
      </c>
      <c r="I559" s="23">
        <v>1.9400000000000001E-2</v>
      </c>
      <c r="J559" s="23">
        <v>2.0900000000000002E-2</v>
      </c>
      <c r="K559" s="23">
        <v>2.0500000000000001E-2</v>
      </c>
      <c r="L559" s="23">
        <v>1.9699999999999999E-2</v>
      </c>
      <c r="M559" s="23">
        <v>2.0799999999999999E-2</v>
      </c>
      <c r="N559" s="23">
        <v>2.2688864911202162E-2</v>
      </c>
      <c r="O559" s="23">
        <v>2.0747900000000003E-2</v>
      </c>
      <c r="P559" s="23">
        <v>2.1900000000000003E-2</v>
      </c>
      <c r="Q559" s="23">
        <v>2.2699999999999998E-2</v>
      </c>
      <c r="R559" s="209">
        <v>2.4686799999999998E-2</v>
      </c>
      <c r="S559" s="23">
        <v>1.9699999999999999E-2</v>
      </c>
      <c r="T559" s="23">
        <v>2.07E-2</v>
      </c>
      <c r="U559" s="23">
        <v>2.1000000000000001E-2</v>
      </c>
      <c r="V559" s="23">
        <v>2.06E-2</v>
      </c>
      <c r="W559" s="23">
        <v>1.9300000000000001E-2</v>
      </c>
      <c r="X559" s="23">
        <v>1.8799999999999997E-2</v>
      </c>
      <c r="Y559" s="23">
        <v>2.07E-2</v>
      </c>
      <c r="Z559" s="23">
        <v>2.1700000000000001E-2</v>
      </c>
      <c r="AA559" s="23">
        <v>2.0500000000000001E-2</v>
      </c>
      <c r="AB559" s="209">
        <v>2.5300000000000003E-2</v>
      </c>
      <c r="AC559" s="23">
        <v>1.9730000000000001E-2</v>
      </c>
      <c r="AD559" s="209">
        <v>0.03</v>
      </c>
      <c r="AE559" s="23">
        <v>2.0199999999999999E-2</v>
      </c>
      <c r="AF559" s="205"/>
      <c r="AG559" s="206"/>
      <c r="AH559" s="206"/>
      <c r="AI559" s="206"/>
      <c r="AJ559" s="206"/>
      <c r="AK559" s="206"/>
      <c r="AL559" s="206"/>
      <c r="AM559" s="206"/>
      <c r="AN559" s="206"/>
      <c r="AO559" s="206"/>
      <c r="AP559" s="206"/>
      <c r="AQ559" s="206"/>
      <c r="AR559" s="206"/>
      <c r="AS559" s="206"/>
      <c r="AT559" s="206"/>
      <c r="AU559" s="206"/>
      <c r="AV559" s="206"/>
      <c r="AW559" s="206"/>
      <c r="AX559" s="206"/>
      <c r="AY559" s="206"/>
      <c r="AZ559" s="206"/>
      <c r="BA559" s="206"/>
      <c r="BB559" s="206"/>
      <c r="BC559" s="206"/>
      <c r="BD559" s="206"/>
      <c r="BE559" s="206"/>
      <c r="BF559" s="206"/>
      <c r="BG559" s="206"/>
      <c r="BH559" s="206"/>
      <c r="BI559" s="206"/>
      <c r="BJ559" s="206"/>
      <c r="BK559" s="206"/>
      <c r="BL559" s="206"/>
      <c r="BM559" s="207">
        <v>101</v>
      </c>
    </row>
    <row r="560" spans="1:65">
      <c r="A560" s="29"/>
      <c r="B560" s="19">
        <v>1</v>
      </c>
      <c r="C560" s="9">
        <v>6</v>
      </c>
      <c r="D560" s="23">
        <v>2.0400000000000001E-2</v>
      </c>
      <c r="E560" s="23">
        <v>2.1100000000000001E-2</v>
      </c>
      <c r="F560" s="23">
        <v>2.0104266896899783E-2</v>
      </c>
      <c r="G560" s="23">
        <v>1.9699999999999999E-2</v>
      </c>
      <c r="H560" s="23">
        <v>1.9E-2</v>
      </c>
      <c r="I560" s="23">
        <v>2.01E-2</v>
      </c>
      <c r="J560" s="23">
        <v>2.1000000000000001E-2</v>
      </c>
      <c r="K560" s="23">
        <v>2.0500000000000001E-2</v>
      </c>
      <c r="L560" s="23">
        <v>2.019E-2</v>
      </c>
      <c r="M560" s="23">
        <v>2.0299999999999999E-2</v>
      </c>
      <c r="N560" s="23">
        <v>2.1350118900138562E-2</v>
      </c>
      <c r="O560" s="23">
        <v>2.0443799999999998E-2</v>
      </c>
      <c r="P560" s="210">
        <v>2.4500000000000001E-2</v>
      </c>
      <c r="Q560" s="23">
        <v>2.3E-2</v>
      </c>
      <c r="R560" s="209">
        <v>2.46812E-2</v>
      </c>
      <c r="S560" s="23">
        <v>1.9599999999999999E-2</v>
      </c>
      <c r="T560" s="23">
        <v>2.07E-2</v>
      </c>
      <c r="U560" s="23">
        <v>2.1399999999999999E-2</v>
      </c>
      <c r="V560" s="23">
        <v>2.07E-2</v>
      </c>
      <c r="W560" s="23">
        <v>1.9799999999999998E-2</v>
      </c>
      <c r="X560" s="23">
        <v>1.8499999999999999E-2</v>
      </c>
      <c r="Y560" s="23">
        <v>2.0299999999999999E-2</v>
      </c>
      <c r="Z560" s="23">
        <v>2.1000000000000001E-2</v>
      </c>
      <c r="AA560" s="23">
        <v>2.0500000000000001E-2</v>
      </c>
      <c r="AB560" s="209">
        <v>2.5599999999999998E-2</v>
      </c>
      <c r="AC560" s="23">
        <v>1.9939999999999999E-2</v>
      </c>
      <c r="AD560" s="209">
        <v>0.03</v>
      </c>
      <c r="AE560" s="23">
        <v>1.9699999999999999E-2</v>
      </c>
      <c r="AF560" s="205"/>
      <c r="AG560" s="206"/>
      <c r="AH560" s="206"/>
      <c r="AI560" s="206"/>
      <c r="AJ560" s="206"/>
      <c r="AK560" s="206"/>
      <c r="AL560" s="206"/>
      <c r="AM560" s="206"/>
      <c r="AN560" s="206"/>
      <c r="AO560" s="206"/>
      <c r="AP560" s="206"/>
      <c r="AQ560" s="206"/>
      <c r="AR560" s="206"/>
      <c r="AS560" s="206"/>
      <c r="AT560" s="206"/>
      <c r="AU560" s="206"/>
      <c r="AV560" s="206"/>
      <c r="AW560" s="206"/>
      <c r="AX560" s="206"/>
      <c r="AY560" s="206"/>
      <c r="AZ560" s="206"/>
      <c r="BA560" s="206"/>
      <c r="BB560" s="206"/>
      <c r="BC560" s="206"/>
      <c r="BD560" s="206"/>
      <c r="BE560" s="206"/>
      <c r="BF560" s="206"/>
      <c r="BG560" s="206"/>
      <c r="BH560" s="206"/>
      <c r="BI560" s="206"/>
      <c r="BJ560" s="206"/>
      <c r="BK560" s="206"/>
      <c r="BL560" s="206"/>
      <c r="BM560" s="56"/>
    </row>
    <row r="561" spans="1:65">
      <c r="A561" s="29"/>
      <c r="B561" s="20" t="s">
        <v>273</v>
      </c>
      <c r="C561" s="12"/>
      <c r="D561" s="211">
        <v>2.0283333333333334E-2</v>
      </c>
      <c r="E561" s="211">
        <v>2.1083333333333332E-2</v>
      </c>
      <c r="F561" s="211">
        <v>2.0361334239227907E-2</v>
      </c>
      <c r="G561" s="211">
        <v>1.9983333333333336E-2</v>
      </c>
      <c r="H561" s="211">
        <v>1.8283333333333335E-2</v>
      </c>
      <c r="I561" s="211">
        <v>1.975E-2</v>
      </c>
      <c r="J561" s="211">
        <v>2.0833333333333332E-2</v>
      </c>
      <c r="K561" s="211">
        <v>2.0333333333333332E-2</v>
      </c>
      <c r="L561" s="211">
        <v>2.0313333333333333E-2</v>
      </c>
      <c r="M561" s="211">
        <v>2.0816666666666667E-2</v>
      </c>
      <c r="N561" s="211">
        <v>2.2104589532519255E-2</v>
      </c>
      <c r="O561" s="211">
        <v>2.0705533333333331E-2</v>
      </c>
      <c r="P561" s="211">
        <v>2.2250000000000002E-2</v>
      </c>
      <c r="Q561" s="211">
        <v>2.2750000000000003E-2</v>
      </c>
      <c r="R561" s="211">
        <v>2.4597333333333332E-2</v>
      </c>
      <c r="S561" s="211">
        <v>1.9699999999999999E-2</v>
      </c>
      <c r="T561" s="211">
        <v>2.0733333333333333E-2</v>
      </c>
      <c r="U561" s="211">
        <v>2.1033333333333334E-2</v>
      </c>
      <c r="V561" s="211">
        <v>2.0549999999999999E-2</v>
      </c>
      <c r="W561" s="211">
        <v>1.9549999999999998E-2</v>
      </c>
      <c r="X561" s="211">
        <v>1.8749999999999999E-2</v>
      </c>
      <c r="Y561" s="211">
        <v>2.0133333333333333E-2</v>
      </c>
      <c r="Z561" s="211">
        <v>2.1333333333333333E-2</v>
      </c>
      <c r="AA561" s="211">
        <v>2.0400000000000001E-2</v>
      </c>
      <c r="AB561" s="211">
        <v>2.5899999999999996E-2</v>
      </c>
      <c r="AC561" s="211">
        <v>1.9763333333333331E-2</v>
      </c>
      <c r="AD561" s="211">
        <v>0.03</v>
      </c>
      <c r="AE561" s="211">
        <v>1.9800000000000002E-2</v>
      </c>
      <c r="AF561" s="205"/>
      <c r="AG561" s="206"/>
      <c r="AH561" s="206"/>
      <c r="AI561" s="206"/>
      <c r="AJ561" s="206"/>
      <c r="AK561" s="206"/>
      <c r="AL561" s="206"/>
      <c r="AM561" s="206"/>
      <c r="AN561" s="206"/>
      <c r="AO561" s="206"/>
      <c r="AP561" s="206"/>
      <c r="AQ561" s="206"/>
      <c r="AR561" s="206"/>
      <c r="AS561" s="206"/>
      <c r="AT561" s="206"/>
      <c r="AU561" s="206"/>
      <c r="AV561" s="206"/>
      <c r="AW561" s="206"/>
      <c r="AX561" s="206"/>
      <c r="AY561" s="206"/>
      <c r="AZ561" s="206"/>
      <c r="BA561" s="206"/>
      <c r="BB561" s="206"/>
      <c r="BC561" s="206"/>
      <c r="BD561" s="206"/>
      <c r="BE561" s="206"/>
      <c r="BF561" s="206"/>
      <c r="BG561" s="206"/>
      <c r="BH561" s="206"/>
      <c r="BI561" s="206"/>
      <c r="BJ561" s="206"/>
      <c r="BK561" s="206"/>
      <c r="BL561" s="206"/>
      <c r="BM561" s="56"/>
    </row>
    <row r="562" spans="1:65">
      <c r="A562" s="29"/>
      <c r="B562" s="3" t="s">
        <v>274</v>
      </c>
      <c r="C562" s="28"/>
      <c r="D562" s="23">
        <v>2.035E-2</v>
      </c>
      <c r="E562" s="23">
        <v>2.1100000000000001E-2</v>
      </c>
      <c r="F562" s="23">
        <v>2.0375005237506388E-2</v>
      </c>
      <c r="G562" s="23">
        <v>0.02</v>
      </c>
      <c r="H562" s="23">
        <v>1.83E-2</v>
      </c>
      <c r="I562" s="23">
        <v>1.975E-2</v>
      </c>
      <c r="J562" s="23">
        <v>2.085E-2</v>
      </c>
      <c r="K562" s="23">
        <v>2.035E-2</v>
      </c>
      <c r="L562" s="23">
        <v>2.0240000000000001E-2</v>
      </c>
      <c r="M562" s="23">
        <v>2.0749999999999998E-2</v>
      </c>
      <c r="N562" s="23">
        <v>2.2141273755728764E-2</v>
      </c>
      <c r="O562" s="23">
        <v>2.0682800000000001E-2</v>
      </c>
      <c r="P562" s="23">
        <v>2.1850000000000001E-2</v>
      </c>
      <c r="Q562" s="23">
        <v>2.2749999999999999E-2</v>
      </c>
      <c r="R562" s="23">
        <v>2.4683999999999998E-2</v>
      </c>
      <c r="S562" s="23">
        <v>1.9699999999999999E-2</v>
      </c>
      <c r="T562" s="23">
        <v>2.0749999999999998E-2</v>
      </c>
      <c r="U562" s="23">
        <v>2.1049999999999999E-2</v>
      </c>
      <c r="V562" s="23">
        <v>2.0650000000000002E-2</v>
      </c>
      <c r="W562" s="23">
        <v>1.9599999999999999E-2</v>
      </c>
      <c r="X562" s="23">
        <v>1.8749999999999996E-2</v>
      </c>
      <c r="Y562" s="23">
        <v>2.035E-2</v>
      </c>
      <c r="Z562" s="23">
        <v>2.1299999999999999E-2</v>
      </c>
      <c r="AA562" s="23">
        <v>2.0450000000000003E-2</v>
      </c>
      <c r="AB562" s="23">
        <v>2.5849999999999998E-2</v>
      </c>
      <c r="AC562" s="23">
        <v>1.9814999999999999E-2</v>
      </c>
      <c r="AD562" s="23">
        <v>0.03</v>
      </c>
      <c r="AE562" s="23">
        <v>1.9799999999999998E-2</v>
      </c>
      <c r="AF562" s="205"/>
      <c r="AG562" s="206"/>
      <c r="AH562" s="206"/>
      <c r="AI562" s="206"/>
      <c r="AJ562" s="206"/>
      <c r="AK562" s="206"/>
      <c r="AL562" s="206"/>
      <c r="AM562" s="206"/>
      <c r="AN562" s="206"/>
      <c r="AO562" s="206"/>
      <c r="AP562" s="206"/>
      <c r="AQ562" s="206"/>
      <c r="AR562" s="206"/>
      <c r="AS562" s="206"/>
      <c r="AT562" s="206"/>
      <c r="AU562" s="206"/>
      <c r="AV562" s="206"/>
      <c r="AW562" s="206"/>
      <c r="AX562" s="206"/>
      <c r="AY562" s="206"/>
      <c r="AZ562" s="206"/>
      <c r="BA562" s="206"/>
      <c r="BB562" s="206"/>
      <c r="BC562" s="206"/>
      <c r="BD562" s="206"/>
      <c r="BE562" s="206"/>
      <c r="BF562" s="206"/>
      <c r="BG562" s="206"/>
      <c r="BH562" s="206"/>
      <c r="BI562" s="206"/>
      <c r="BJ562" s="206"/>
      <c r="BK562" s="206"/>
      <c r="BL562" s="206"/>
      <c r="BM562" s="56"/>
    </row>
    <row r="563" spans="1:65">
      <c r="A563" s="29"/>
      <c r="B563" s="3" t="s">
        <v>275</v>
      </c>
      <c r="C563" s="28"/>
      <c r="D563" s="23">
        <v>2.4832774042918905E-4</v>
      </c>
      <c r="E563" s="23">
        <v>1.6020819787597245E-4</v>
      </c>
      <c r="F563" s="23">
        <v>2.1994995599998733E-4</v>
      </c>
      <c r="G563" s="23">
        <v>1.8348478592697176E-4</v>
      </c>
      <c r="H563" s="23">
        <v>8.2563107176672305E-4</v>
      </c>
      <c r="I563" s="23">
        <v>3.8340579025361582E-4</v>
      </c>
      <c r="J563" s="23">
        <v>1.6329931618554592E-4</v>
      </c>
      <c r="K563" s="23">
        <v>1.6329931618554589E-4</v>
      </c>
      <c r="L563" s="23">
        <v>4.7212992562076266E-4</v>
      </c>
      <c r="M563" s="23">
        <v>4.5350486950711607E-4</v>
      </c>
      <c r="N563" s="23">
        <v>5.8136494240277226E-4</v>
      </c>
      <c r="O563" s="23">
        <v>2.1042774215075964E-4</v>
      </c>
      <c r="P563" s="23">
        <v>1.1184811129384357E-3</v>
      </c>
      <c r="Q563" s="23">
        <v>1.8708286933869764E-4</v>
      </c>
      <c r="R563" s="23">
        <v>2.6416633144037659E-4</v>
      </c>
      <c r="S563" s="23">
        <v>8.9442719099991049E-5</v>
      </c>
      <c r="T563" s="23">
        <v>1.8618986725025267E-4</v>
      </c>
      <c r="U563" s="23">
        <v>2.7325202042558872E-4</v>
      </c>
      <c r="V563" s="23">
        <v>2.4289915602982264E-4</v>
      </c>
      <c r="W563" s="23">
        <v>1.7606816861658904E-4</v>
      </c>
      <c r="X563" s="23">
        <v>1.6431676725154991E-4</v>
      </c>
      <c r="Y563" s="23">
        <v>7.3393914370788768E-4</v>
      </c>
      <c r="Z563" s="23">
        <v>4.5018514709690977E-4</v>
      </c>
      <c r="AA563" s="23">
        <v>1.2649110640673605E-4</v>
      </c>
      <c r="AB563" s="23">
        <v>4.6904157598234272E-4</v>
      </c>
      <c r="AC563" s="23">
        <v>1.9866219234335178E-4</v>
      </c>
      <c r="AD563" s="23">
        <v>0</v>
      </c>
      <c r="AE563" s="23">
        <v>2.8284271247461902E-4</v>
      </c>
      <c r="AF563" s="205"/>
      <c r="AG563" s="206"/>
      <c r="AH563" s="206"/>
      <c r="AI563" s="206"/>
      <c r="AJ563" s="206"/>
      <c r="AK563" s="206"/>
      <c r="AL563" s="206"/>
      <c r="AM563" s="206"/>
      <c r="AN563" s="206"/>
      <c r="AO563" s="206"/>
      <c r="AP563" s="206"/>
      <c r="AQ563" s="206"/>
      <c r="AR563" s="206"/>
      <c r="AS563" s="206"/>
      <c r="AT563" s="206"/>
      <c r="AU563" s="206"/>
      <c r="AV563" s="206"/>
      <c r="AW563" s="206"/>
      <c r="AX563" s="206"/>
      <c r="AY563" s="206"/>
      <c r="AZ563" s="206"/>
      <c r="BA563" s="206"/>
      <c r="BB563" s="206"/>
      <c r="BC563" s="206"/>
      <c r="BD563" s="206"/>
      <c r="BE563" s="206"/>
      <c r="BF563" s="206"/>
      <c r="BG563" s="206"/>
      <c r="BH563" s="206"/>
      <c r="BI563" s="206"/>
      <c r="BJ563" s="206"/>
      <c r="BK563" s="206"/>
      <c r="BL563" s="206"/>
      <c r="BM563" s="56"/>
    </row>
    <row r="564" spans="1:65">
      <c r="A564" s="29"/>
      <c r="B564" s="3" t="s">
        <v>86</v>
      </c>
      <c r="C564" s="28"/>
      <c r="D564" s="13">
        <v>1.2242945296426741E-2</v>
      </c>
      <c r="E564" s="13">
        <v>7.5988078043939507E-3</v>
      </c>
      <c r="F564" s="13">
        <v>1.0802335122824826E-2</v>
      </c>
      <c r="G564" s="13">
        <v>9.1818908720753163E-3</v>
      </c>
      <c r="H564" s="13">
        <v>4.5157579130358595E-2</v>
      </c>
      <c r="I564" s="13">
        <v>1.9412951405246369E-2</v>
      </c>
      <c r="J564" s="13">
        <v>7.8383671769062056E-3</v>
      </c>
      <c r="K564" s="13">
        <v>8.0311139107645535E-3</v>
      </c>
      <c r="L564" s="13">
        <v>2.3242365882216738E-2</v>
      </c>
      <c r="M564" s="13">
        <v>2.1785662266154495E-2</v>
      </c>
      <c r="N564" s="13">
        <v>2.6300644105944373E-2</v>
      </c>
      <c r="O564" s="13">
        <v>1.0162874762177566E-2</v>
      </c>
      <c r="P564" s="13">
        <v>5.0268814064648788E-2</v>
      </c>
      <c r="Q564" s="13">
        <v>8.2234228280746204E-3</v>
      </c>
      <c r="R564" s="13">
        <v>1.0739632945592067E-2</v>
      </c>
      <c r="S564" s="13">
        <v>4.5402395482228965E-3</v>
      </c>
      <c r="T564" s="13">
        <v>8.9802186776649206E-3</v>
      </c>
      <c r="U564" s="13">
        <v>1.2991379734972521E-2</v>
      </c>
      <c r="V564" s="13">
        <v>1.1819910269091127E-2</v>
      </c>
      <c r="W564" s="13">
        <v>9.006044430516065E-3</v>
      </c>
      <c r="X564" s="13">
        <v>8.7635609200826629E-3</v>
      </c>
      <c r="Y564" s="13">
        <v>3.6453930978868593E-2</v>
      </c>
      <c r="Z564" s="13">
        <v>2.1102428770167644E-2</v>
      </c>
      <c r="AA564" s="13">
        <v>6.200544431702747E-3</v>
      </c>
      <c r="AB564" s="13">
        <v>1.8109713358391615E-2</v>
      </c>
      <c r="AC564" s="13">
        <v>1.0052058981785385E-2</v>
      </c>
      <c r="AD564" s="13">
        <v>0</v>
      </c>
      <c r="AE564" s="13">
        <v>1.428498547851611E-2</v>
      </c>
      <c r="AF564" s="151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29"/>
      <c r="B565" s="3" t="s">
        <v>276</v>
      </c>
      <c r="C565" s="28"/>
      <c r="D565" s="13">
        <v>-8.5251080187968009E-3</v>
      </c>
      <c r="E565" s="13">
        <v>3.0579900046197261E-2</v>
      </c>
      <c r="F565" s="13">
        <v>-4.7123254511917123E-3</v>
      </c>
      <c r="G565" s="13">
        <v>-2.3189486043169505E-2</v>
      </c>
      <c r="H565" s="13">
        <v>-0.10628762818128179</v>
      </c>
      <c r="I565" s="13">
        <v>-3.4595113395459509E-2</v>
      </c>
      <c r="J565" s="13">
        <v>1.8359585025886416E-2</v>
      </c>
      <c r="K565" s="13">
        <v>-6.0810450147348316E-3</v>
      </c>
      <c r="L565" s="13">
        <v>-7.0586702163596415E-3</v>
      </c>
      <c r="M565" s="13">
        <v>1.7544897357865796E-2</v>
      </c>
      <c r="N565" s="13">
        <v>8.0500189928185417E-2</v>
      </c>
      <c r="O565" s="13">
        <v>1.2112559987503602E-2</v>
      </c>
      <c r="P565" s="13">
        <v>8.7608036807647061E-2</v>
      </c>
      <c r="Q565" s="13">
        <v>0.11204866684826831</v>
      </c>
      <c r="R565" s="13">
        <v>0.20234864797168339</v>
      </c>
      <c r="S565" s="13">
        <v>-3.70391763995217E-2</v>
      </c>
      <c r="T565" s="13">
        <v>1.3471459017762255E-2</v>
      </c>
      <c r="U565" s="13">
        <v>2.8135837042135181E-2</v>
      </c>
      <c r="V565" s="13">
        <v>4.5098946695345532E-3</v>
      </c>
      <c r="W565" s="13">
        <v>-4.4371365411708164E-2</v>
      </c>
      <c r="X565" s="13">
        <v>-8.3476373476702115E-2</v>
      </c>
      <c r="Y565" s="13">
        <v>-1.5857297030983264E-2</v>
      </c>
      <c r="Z565" s="13">
        <v>4.2800215066507885E-2</v>
      </c>
      <c r="AA565" s="13">
        <v>-2.8222943426517988E-3</v>
      </c>
      <c r="AB565" s="13">
        <v>0.26602463610418203</v>
      </c>
      <c r="AC565" s="13">
        <v>-3.394336326104308E-2</v>
      </c>
      <c r="AD565" s="13">
        <v>0.46643780243727662</v>
      </c>
      <c r="AE565" s="13">
        <v>-3.2151050391397318E-2</v>
      </c>
      <c r="AF565" s="151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29"/>
      <c r="B566" s="45" t="s">
        <v>277</v>
      </c>
      <c r="C566" s="46"/>
      <c r="D566" s="44">
        <v>0.2</v>
      </c>
      <c r="E566" s="44">
        <v>0.64</v>
      </c>
      <c r="F566" s="44">
        <v>0.12</v>
      </c>
      <c r="G566" s="44">
        <v>0.52</v>
      </c>
      <c r="H566" s="44">
        <v>2.2999999999999998</v>
      </c>
      <c r="I566" s="44">
        <v>0.76</v>
      </c>
      <c r="J566" s="44">
        <v>0.38</v>
      </c>
      <c r="K566" s="44">
        <v>0.15</v>
      </c>
      <c r="L566" s="44">
        <v>0.17</v>
      </c>
      <c r="M566" s="44">
        <v>0.36</v>
      </c>
      <c r="N566" s="44">
        <v>1.71</v>
      </c>
      <c r="O566" s="44">
        <v>0.24</v>
      </c>
      <c r="P566" s="44">
        <v>1.87</v>
      </c>
      <c r="Q566" s="44">
        <v>2.39</v>
      </c>
      <c r="R566" s="44">
        <v>4.33</v>
      </c>
      <c r="S566" s="44">
        <v>0.81</v>
      </c>
      <c r="T566" s="44">
        <v>0.27</v>
      </c>
      <c r="U566" s="44">
        <v>0.59</v>
      </c>
      <c r="V566" s="44">
        <v>0.08</v>
      </c>
      <c r="W566" s="44">
        <v>0.97</v>
      </c>
      <c r="X566" s="44">
        <v>1.81</v>
      </c>
      <c r="Y566" s="44">
        <v>0.36</v>
      </c>
      <c r="Z566" s="44">
        <v>0.9</v>
      </c>
      <c r="AA566" s="44">
        <v>0.08</v>
      </c>
      <c r="AB566" s="44">
        <v>5.7</v>
      </c>
      <c r="AC566" s="44">
        <v>0.75</v>
      </c>
      <c r="AD566" s="44">
        <v>10.01</v>
      </c>
      <c r="AE566" s="44">
        <v>0.71</v>
      </c>
      <c r="AF566" s="151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B567" s="3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BM567" s="55"/>
    </row>
    <row r="568" spans="1:65" ht="15">
      <c r="B568" s="8" t="s">
        <v>563</v>
      </c>
      <c r="BM568" s="27" t="s">
        <v>66</v>
      </c>
    </row>
    <row r="569" spans="1:65" ht="15">
      <c r="A569" s="24" t="s">
        <v>26</v>
      </c>
      <c r="B569" s="18" t="s">
        <v>110</v>
      </c>
      <c r="C569" s="15" t="s">
        <v>111</v>
      </c>
      <c r="D569" s="16" t="s">
        <v>234</v>
      </c>
      <c r="E569" s="17" t="s">
        <v>234</v>
      </c>
      <c r="F569" s="17" t="s">
        <v>234</v>
      </c>
      <c r="G569" s="17" t="s">
        <v>234</v>
      </c>
      <c r="H569" s="17" t="s">
        <v>234</v>
      </c>
      <c r="I569" s="17" t="s">
        <v>234</v>
      </c>
      <c r="J569" s="17" t="s">
        <v>234</v>
      </c>
      <c r="K569" s="17" t="s">
        <v>234</v>
      </c>
      <c r="L569" s="17" t="s">
        <v>234</v>
      </c>
      <c r="M569" s="17" t="s">
        <v>234</v>
      </c>
      <c r="N569" s="17" t="s">
        <v>234</v>
      </c>
      <c r="O569" s="17" t="s">
        <v>234</v>
      </c>
      <c r="P569" s="17" t="s">
        <v>234</v>
      </c>
      <c r="Q569" s="17" t="s">
        <v>234</v>
      </c>
      <c r="R569" s="17" t="s">
        <v>234</v>
      </c>
      <c r="S569" s="17" t="s">
        <v>234</v>
      </c>
      <c r="T569" s="17" t="s">
        <v>234</v>
      </c>
      <c r="U569" s="17" t="s">
        <v>234</v>
      </c>
      <c r="V569" s="17" t="s">
        <v>234</v>
      </c>
      <c r="W569" s="17" t="s">
        <v>234</v>
      </c>
      <c r="X569" s="17" t="s">
        <v>234</v>
      </c>
      <c r="Y569" s="17" t="s">
        <v>234</v>
      </c>
      <c r="Z569" s="17" t="s">
        <v>234</v>
      </c>
      <c r="AA569" s="17" t="s">
        <v>234</v>
      </c>
      <c r="AB569" s="17" t="s">
        <v>234</v>
      </c>
      <c r="AC569" s="17" t="s">
        <v>234</v>
      </c>
      <c r="AD569" s="17" t="s">
        <v>234</v>
      </c>
      <c r="AE569" s="17" t="s">
        <v>234</v>
      </c>
      <c r="AF569" s="17" t="s">
        <v>234</v>
      </c>
      <c r="AG569" s="151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9" t="s">
        <v>235</v>
      </c>
      <c r="C570" s="9" t="s">
        <v>235</v>
      </c>
      <c r="D570" s="149" t="s">
        <v>237</v>
      </c>
      <c r="E570" s="150" t="s">
        <v>238</v>
      </c>
      <c r="F570" s="150" t="s">
        <v>239</v>
      </c>
      <c r="G570" s="150" t="s">
        <v>240</v>
      </c>
      <c r="H570" s="150" t="s">
        <v>241</v>
      </c>
      <c r="I570" s="150" t="s">
        <v>242</v>
      </c>
      <c r="J570" s="150" t="s">
        <v>243</v>
      </c>
      <c r="K570" s="150" t="s">
        <v>244</v>
      </c>
      <c r="L570" s="150" t="s">
        <v>245</v>
      </c>
      <c r="M570" s="150" t="s">
        <v>246</v>
      </c>
      <c r="N570" s="150" t="s">
        <v>247</v>
      </c>
      <c r="O570" s="150" t="s">
        <v>248</v>
      </c>
      <c r="P570" s="150" t="s">
        <v>249</v>
      </c>
      <c r="Q570" s="150" t="s">
        <v>250</v>
      </c>
      <c r="R570" s="150" t="s">
        <v>251</v>
      </c>
      <c r="S570" s="150" t="s">
        <v>253</v>
      </c>
      <c r="T570" s="150" t="s">
        <v>254</v>
      </c>
      <c r="U570" s="150" t="s">
        <v>255</v>
      </c>
      <c r="V570" s="150" t="s">
        <v>256</v>
      </c>
      <c r="W570" s="150" t="s">
        <v>279</v>
      </c>
      <c r="X570" s="150" t="s">
        <v>257</v>
      </c>
      <c r="Y570" s="150" t="s">
        <v>258</v>
      </c>
      <c r="Z570" s="150" t="s">
        <v>259</v>
      </c>
      <c r="AA570" s="150" t="s">
        <v>260</v>
      </c>
      <c r="AB570" s="150" t="s">
        <v>261</v>
      </c>
      <c r="AC570" s="150" t="s">
        <v>262</v>
      </c>
      <c r="AD570" s="150" t="s">
        <v>263</v>
      </c>
      <c r="AE570" s="150" t="s">
        <v>264</v>
      </c>
      <c r="AF570" s="150" t="s">
        <v>265</v>
      </c>
      <c r="AG570" s="151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 t="s">
        <v>3</v>
      </c>
    </row>
    <row r="571" spans="1:65">
      <c r="A571" s="29"/>
      <c r="B571" s="19"/>
      <c r="C571" s="9"/>
      <c r="D571" s="10" t="s">
        <v>281</v>
      </c>
      <c r="E571" s="11" t="s">
        <v>281</v>
      </c>
      <c r="F571" s="11" t="s">
        <v>281</v>
      </c>
      <c r="G571" s="11" t="s">
        <v>281</v>
      </c>
      <c r="H571" s="11" t="s">
        <v>281</v>
      </c>
      <c r="I571" s="11" t="s">
        <v>281</v>
      </c>
      <c r="J571" s="11" t="s">
        <v>281</v>
      </c>
      <c r="K571" s="11" t="s">
        <v>307</v>
      </c>
      <c r="L571" s="11" t="s">
        <v>281</v>
      </c>
      <c r="M571" s="11" t="s">
        <v>281</v>
      </c>
      <c r="N571" s="11" t="s">
        <v>307</v>
      </c>
      <c r="O571" s="11" t="s">
        <v>308</v>
      </c>
      <c r="P571" s="11" t="s">
        <v>281</v>
      </c>
      <c r="Q571" s="11" t="s">
        <v>307</v>
      </c>
      <c r="R571" s="11" t="s">
        <v>281</v>
      </c>
      <c r="S571" s="11" t="s">
        <v>281</v>
      </c>
      <c r="T571" s="11" t="s">
        <v>281</v>
      </c>
      <c r="U571" s="11" t="s">
        <v>281</v>
      </c>
      <c r="V571" s="11" t="s">
        <v>281</v>
      </c>
      <c r="W571" s="11" t="s">
        <v>281</v>
      </c>
      <c r="X571" s="11" t="s">
        <v>281</v>
      </c>
      <c r="Y571" s="11" t="s">
        <v>307</v>
      </c>
      <c r="Z571" s="11" t="s">
        <v>307</v>
      </c>
      <c r="AA571" s="11" t="s">
        <v>281</v>
      </c>
      <c r="AB571" s="11" t="s">
        <v>307</v>
      </c>
      <c r="AC571" s="11" t="s">
        <v>307</v>
      </c>
      <c r="AD571" s="11" t="s">
        <v>281</v>
      </c>
      <c r="AE571" s="11" t="s">
        <v>281</v>
      </c>
      <c r="AF571" s="11" t="s">
        <v>307</v>
      </c>
      <c r="AG571" s="151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2</v>
      </c>
    </row>
    <row r="572" spans="1:65">
      <c r="A572" s="29"/>
      <c r="B572" s="19"/>
      <c r="C572" s="9"/>
      <c r="D572" s="25" t="s">
        <v>309</v>
      </c>
      <c r="E572" s="25" t="s">
        <v>116</v>
      </c>
      <c r="F572" s="25" t="s">
        <v>310</v>
      </c>
      <c r="G572" s="25" t="s">
        <v>310</v>
      </c>
      <c r="H572" s="25" t="s">
        <v>309</v>
      </c>
      <c r="I572" s="25" t="s">
        <v>309</v>
      </c>
      <c r="J572" s="25" t="s">
        <v>311</v>
      </c>
      <c r="K572" s="25" t="s">
        <v>312</v>
      </c>
      <c r="L572" s="25" t="s">
        <v>312</v>
      </c>
      <c r="M572" s="25" t="s">
        <v>313</v>
      </c>
      <c r="N572" s="25" t="s">
        <v>312</v>
      </c>
      <c r="O572" s="25" t="s">
        <v>311</v>
      </c>
      <c r="P572" s="25" t="s">
        <v>309</v>
      </c>
      <c r="Q572" s="25" t="s">
        <v>309</v>
      </c>
      <c r="R572" s="25" t="s">
        <v>311</v>
      </c>
      <c r="S572" s="25" t="s">
        <v>309</v>
      </c>
      <c r="T572" s="25" t="s">
        <v>309</v>
      </c>
      <c r="U572" s="25" t="s">
        <v>309</v>
      </c>
      <c r="V572" s="25" t="s">
        <v>309</v>
      </c>
      <c r="W572" s="25" t="s">
        <v>309</v>
      </c>
      <c r="X572" s="25" t="s">
        <v>313</v>
      </c>
      <c r="Y572" s="25" t="s">
        <v>311</v>
      </c>
      <c r="Z572" s="25" t="s">
        <v>311</v>
      </c>
      <c r="AA572" s="25" t="s">
        <v>271</v>
      </c>
      <c r="AB572" s="25" t="s">
        <v>310</v>
      </c>
      <c r="AC572" s="25" t="s">
        <v>309</v>
      </c>
      <c r="AD572" s="25" t="s">
        <v>309</v>
      </c>
      <c r="AE572" s="25" t="s">
        <v>270</v>
      </c>
      <c r="AF572" s="25" t="s">
        <v>311</v>
      </c>
      <c r="AG572" s="151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3</v>
      </c>
    </row>
    <row r="573" spans="1:65">
      <c r="A573" s="29"/>
      <c r="B573" s="18">
        <v>1</v>
      </c>
      <c r="C573" s="14">
        <v>1</v>
      </c>
      <c r="D573" s="145">
        <v>4.92</v>
      </c>
      <c r="E573" s="21">
        <v>7.2</v>
      </c>
      <c r="F573" s="21">
        <v>7.2391821127979288</v>
      </c>
      <c r="G573" s="21">
        <v>7</v>
      </c>
      <c r="H573" s="21">
        <v>5.45</v>
      </c>
      <c r="I573" s="21">
        <v>7.44</v>
      </c>
      <c r="J573" s="21">
        <v>6.24</v>
      </c>
      <c r="K573" s="21">
        <v>6.9</v>
      </c>
      <c r="L573" s="21">
        <v>6.8</v>
      </c>
      <c r="M573" s="21">
        <v>6.89</v>
      </c>
      <c r="N573" s="21">
        <v>6.5534049077532579</v>
      </c>
      <c r="O573" s="21">
        <v>6.95</v>
      </c>
      <c r="P573" s="21">
        <v>6.67</v>
      </c>
      <c r="Q573" s="21">
        <v>6.49</v>
      </c>
      <c r="R573" s="21">
        <v>6.8902000000000001</v>
      </c>
      <c r="S573" s="21">
        <v>6.41</v>
      </c>
      <c r="T573" s="21">
        <v>6.86</v>
      </c>
      <c r="U573" s="21">
        <v>6.72</v>
      </c>
      <c r="V573" s="21">
        <v>6.19</v>
      </c>
      <c r="W573" s="21">
        <v>6.74</v>
      </c>
      <c r="X573" s="21">
        <v>5.7</v>
      </c>
      <c r="Y573" s="21">
        <v>6.7</v>
      </c>
      <c r="Z573" s="21">
        <v>6.5</v>
      </c>
      <c r="AA573" s="21">
        <v>6.75</v>
      </c>
      <c r="AB573" s="21">
        <v>7.8</v>
      </c>
      <c r="AC573" s="21">
        <v>6.3</v>
      </c>
      <c r="AD573" s="21">
        <v>6.63</v>
      </c>
      <c r="AE573" s="21">
        <v>7.4</v>
      </c>
      <c r="AF573" s="21">
        <v>6.32</v>
      </c>
      <c r="AG573" s="151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1</v>
      </c>
    </row>
    <row r="574" spans="1:65">
      <c r="A574" s="29"/>
      <c r="B574" s="19">
        <v>1</v>
      </c>
      <c r="C574" s="9">
        <v>2</v>
      </c>
      <c r="D574" s="146">
        <v>5.0599999999999996</v>
      </c>
      <c r="E574" s="11">
        <v>7.3</v>
      </c>
      <c r="F574" s="11">
        <v>7.0841233142020137</v>
      </c>
      <c r="G574" s="11">
        <v>7.08</v>
      </c>
      <c r="H574" s="11">
        <v>6.05</v>
      </c>
      <c r="I574" s="147">
        <v>7.75</v>
      </c>
      <c r="J574" s="11">
        <v>6.32</v>
      </c>
      <c r="K574" s="11">
        <v>6.9</v>
      </c>
      <c r="L574" s="11">
        <v>6.9</v>
      </c>
      <c r="M574" s="11">
        <v>6.86</v>
      </c>
      <c r="N574" s="11">
        <v>7.1781093768900783</v>
      </c>
      <c r="O574" s="11">
        <v>7.06</v>
      </c>
      <c r="P574" s="11">
        <v>6.44</v>
      </c>
      <c r="Q574" s="11">
        <v>6.63</v>
      </c>
      <c r="R574" s="11">
        <v>6.8982799999999989</v>
      </c>
      <c r="S574" s="11">
        <v>6.49</v>
      </c>
      <c r="T574" s="11">
        <v>6.86</v>
      </c>
      <c r="U574" s="11">
        <v>6.54</v>
      </c>
      <c r="V574" s="11">
        <v>6.27</v>
      </c>
      <c r="W574" s="11">
        <v>6.67</v>
      </c>
      <c r="X574" s="11">
        <v>5.76</v>
      </c>
      <c r="Y574" s="11">
        <v>6.7</v>
      </c>
      <c r="Z574" s="11">
        <v>6.45</v>
      </c>
      <c r="AA574" s="11">
        <v>7.06</v>
      </c>
      <c r="AB574" s="11">
        <v>7.32</v>
      </c>
      <c r="AC574" s="11">
        <v>6.3</v>
      </c>
      <c r="AD574" s="11">
        <v>6.66</v>
      </c>
      <c r="AE574" s="11">
        <v>6.8</v>
      </c>
      <c r="AF574" s="11">
        <v>6.35</v>
      </c>
      <c r="AG574" s="151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24</v>
      </c>
    </row>
    <row r="575" spans="1:65">
      <c r="A575" s="29"/>
      <c r="B575" s="19">
        <v>1</v>
      </c>
      <c r="C575" s="9">
        <v>3</v>
      </c>
      <c r="D575" s="146">
        <v>5.22</v>
      </c>
      <c r="E575" s="11">
        <v>7.3</v>
      </c>
      <c r="F575" s="11">
        <v>7.2568090350151868</v>
      </c>
      <c r="G575" s="11">
        <v>6.85</v>
      </c>
      <c r="H575" s="11">
        <v>6</v>
      </c>
      <c r="I575" s="11">
        <v>7.23</v>
      </c>
      <c r="J575" s="11">
        <v>6.24</v>
      </c>
      <c r="K575" s="11">
        <v>6.6</v>
      </c>
      <c r="L575" s="11">
        <v>6.6</v>
      </c>
      <c r="M575" s="11">
        <v>6.76</v>
      </c>
      <c r="N575" s="11">
        <v>6.7350728779434581</v>
      </c>
      <c r="O575" s="11">
        <v>6.89</v>
      </c>
      <c r="P575" s="11">
        <v>6.28</v>
      </c>
      <c r="Q575" s="11">
        <v>6.49</v>
      </c>
      <c r="R575" s="11">
        <v>6.90632</v>
      </c>
      <c r="S575" s="11">
        <v>6.08</v>
      </c>
      <c r="T575" s="11">
        <v>6.41</v>
      </c>
      <c r="U575" s="11">
        <v>6.45</v>
      </c>
      <c r="V575" s="11">
        <v>6.04</v>
      </c>
      <c r="W575" s="11">
        <v>6.79</v>
      </c>
      <c r="X575" s="11">
        <v>5.82</v>
      </c>
      <c r="Y575" s="11">
        <v>6.8</v>
      </c>
      <c r="Z575" s="11">
        <v>6.4</v>
      </c>
      <c r="AA575" s="11">
        <v>6.94</v>
      </c>
      <c r="AB575" s="11">
        <v>7.3</v>
      </c>
      <c r="AC575" s="11">
        <v>6.1</v>
      </c>
      <c r="AD575" s="11">
        <v>6.64</v>
      </c>
      <c r="AE575" s="11">
        <v>7.6</v>
      </c>
      <c r="AF575" s="11">
        <v>6.36</v>
      </c>
      <c r="AG575" s="151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16</v>
      </c>
    </row>
    <row r="576" spans="1:65">
      <c r="A576" s="29"/>
      <c r="B576" s="19">
        <v>1</v>
      </c>
      <c r="C576" s="9">
        <v>4</v>
      </c>
      <c r="D576" s="146">
        <v>5.2</v>
      </c>
      <c r="E576" s="11">
        <v>7.4</v>
      </c>
      <c r="F576" s="11">
        <v>7.1206356974221352</v>
      </c>
      <c r="G576" s="11">
        <v>7.16</v>
      </c>
      <c r="H576" s="11">
        <v>5.78</v>
      </c>
      <c r="I576" s="11">
        <v>7.34</v>
      </c>
      <c r="J576" s="11">
        <v>6.71</v>
      </c>
      <c r="K576" s="11">
        <v>6.8</v>
      </c>
      <c r="L576" s="11">
        <v>6.5</v>
      </c>
      <c r="M576" s="147">
        <v>7.08</v>
      </c>
      <c r="N576" s="11">
        <v>7.0571561420394779</v>
      </c>
      <c r="O576" s="11">
        <v>6.88</v>
      </c>
      <c r="P576" s="11">
        <v>6.72</v>
      </c>
      <c r="Q576" s="11">
        <v>6.58</v>
      </c>
      <c r="R576" s="11">
        <v>6.8355199999999998</v>
      </c>
      <c r="S576" s="11">
        <v>6.02</v>
      </c>
      <c r="T576" s="11">
        <v>6.97</v>
      </c>
      <c r="U576" s="11">
        <v>6.98</v>
      </c>
      <c r="V576" s="11">
        <v>6.11</v>
      </c>
      <c r="W576" s="11">
        <v>6.71</v>
      </c>
      <c r="X576" s="11">
        <v>5.75</v>
      </c>
      <c r="Y576" s="11">
        <v>6.5</v>
      </c>
      <c r="Z576" s="11">
        <v>6.69</v>
      </c>
      <c r="AA576" s="11">
        <v>6.91</v>
      </c>
      <c r="AB576" s="11">
        <v>7.04</v>
      </c>
      <c r="AC576" s="11">
        <v>6.2</v>
      </c>
      <c r="AD576" s="11">
        <v>6.64</v>
      </c>
      <c r="AE576" s="147">
        <v>8.6</v>
      </c>
      <c r="AF576" s="11">
        <v>6.53</v>
      </c>
      <c r="AG576" s="151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6.7207689869449938</v>
      </c>
    </row>
    <row r="577" spans="1:65">
      <c r="A577" s="29"/>
      <c r="B577" s="19">
        <v>1</v>
      </c>
      <c r="C577" s="9">
        <v>5</v>
      </c>
      <c r="D577" s="146">
        <v>5.0199999999999996</v>
      </c>
      <c r="E577" s="11">
        <v>7.4</v>
      </c>
      <c r="F577" s="11">
        <v>7.2497742401331582</v>
      </c>
      <c r="G577" s="11">
        <v>6.82</v>
      </c>
      <c r="H577" s="11">
        <v>6.33</v>
      </c>
      <c r="I577" s="11">
        <v>7.32</v>
      </c>
      <c r="J577" s="11">
        <v>6.35</v>
      </c>
      <c r="K577" s="11">
        <v>6.8</v>
      </c>
      <c r="L577" s="11">
        <v>6.8</v>
      </c>
      <c r="M577" s="11">
        <v>6.86</v>
      </c>
      <c r="N577" s="11">
        <v>7.3198157168563682</v>
      </c>
      <c r="O577" s="11">
        <v>7.23</v>
      </c>
      <c r="P577" s="11">
        <v>6.27</v>
      </c>
      <c r="Q577" s="11">
        <v>6.66</v>
      </c>
      <c r="R577" s="11">
        <v>6.8921999999999999</v>
      </c>
      <c r="S577" s="11">
        <v>6.21</v>
      </c>
      <c r="T577" s="11">
        <v>6.4</v>
      </c>
      <c r="U577" s="11">
        <v>7.14</v>
      </c>
      <c r="V577" s="11">
        <v>6.24</v>
      </c>
      <c r="W577" s="11">
        <v>6.74</v>
      </c>
      <c r="X577" s="11">
        <v>5.66</v>
      </c>
      <c r="Y577" s="11">
        <v>6.4</v>
      </c>
      <c r="Z577" s="11">
        <v>6.67</v>
      </c>
      <c r="AA577" s="11">
        <v>6.93</v>
      </c>
      <c r="AB577" s="11">
        <v>6.91</v>
      </c>
      <c r="AC577" s="11">
        <v>6</v>
      </c>
      <c r="AD577" s="11">
        <v>6.68</v>
      </c>
      <c r="AE577" s="11">
        <v>6.8</v>
      </c>
      <c r="AF577" s="11">
        <v>6.5</v>
      </c>
      <c r="AG577" s="151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102</v>
      </c>
    </row>
    <row r="578" spans="1:65">
      <c r="A578" s="29"/>
      <c r="B578" s="19">
        <v>1</v>
      </c>
      <c r="C578" s="9">
        <v>6</v>
      </c>
      <c r="D578" s="146">
        <v>5.27</v>
      </c>
      <c r="E578" s="11">
        <v>7.5</v>
      </c>
      <c r="F578" s="11">
        <v>7.3122983800131207</v>
      </c>
      <c r="G578" s="11">
        <v>6.87</v>
      </c>
      <c r="H578" s="11">
        <v>6.19</v>
      </c>
      <c r="I578" s="11">
        <v>7.37</v>
      </c>
      <c r="J578" s="11">
        <v>6.55</v>
      </c>
      <c r="K578" s="11">
        <v>6.8</v>
      </c>
      <c r="L578" s="11">
        <v>6.9</v>
      </c>
      <c r="M578" s="11">
        <v>6.82</v>
      </c>
      <c r="N578" s="11">
        <v>7.562688005692598</v>
      </c>
      <c r="O578" s="11">
        <v>7.05</v>
      </c>
      <c r="P578" s="11">
        <v>7.43</v>
      </c>
      <c r="Q578" s="11">
        <v>6.87</v>
      </c>
      <c r="R578" s="11">
        <v>6.8575999999999988</v>
      </c>
      <c r="S578" s="11">
        <v>6.69</v>
      </c>
      <c r="T578" s="11">
        <v>6.89</v>
      </c>
      <c r="U578" s="11">
        <v>6.74</v>
      </c>
      <c r="V578" s="11">
        <v>6.35</v>
      </c>
      <c r="W578" s="11">
        <v>6.77</v>
      </c>
      <c r="X578" s="11">
        <v>5.73</v>
      </c>
      <c r="Y578" s="11">
        <v>6.3</v>
      </c>
      <c r="Z578" s="11">
        <v>6.63</v>
      </c>
      <c r="AA578" s="11">
        <v>7</v>
      </c>
      <c r="AB578" s="11">
        <v>8.07</v>
      </c>
      <c r="AC578" s="11">
        <v>6</v>
      </c>
      <c r="AD578" s="11">
        <v>6.6</v>
      </c>
      <c r="AE578" s="11">
        <v>7.4</v>
      </c>
      <c r="AF578" s="147">
        <v>6.9</v>
      </c>
      <c r="AG578" s="151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9"/>
      <c r="B579" s="20" t="s">
        <v>273</v>
      </c>
      <c r="C579" s="12"/>
      <c r="D579" s="22">
        <v>5.1149999999999993</v>
      </c>
      <c r="E579" s="22">
        <v>7.3500000000000005</v>
      </c>
      <c r="F579" s="22">
        <v>7.2104704632639232</v>
      </c>
      <c r="G579" s="22">
        <v>6.963333333333332</v>
      </c>
      <c r="H579" s="22">
        <v>5.9666666666666659</v>
      </c>
      <c r="I579" s="22">
        <v>7.4083333333333323</v>
      </c>
      <c r="J579" s="22">
        <v>6.4016666666666664</v>
      </c>
      <c r="K579" s="22">
        <v>6.8</v>
      </c>
      <c r="L579" s="22">
        <v>6.7499999999999991</v>
      </c>
      <c r="M579" s="22">
        <v>6.878333333333333</v>
      </c>
      <c r="N579" s="22">
        <v>7.0677078378625398</v>
      </c>
      <c r="O579" s="22">
        <v>7.0099999999999989</v>
      </c>
      <c r="P579" s="22">
        <v>6.6349999999999989</v>
      </c>
      <c r="Q579" s="22">
        <v>6.6199999999999983</v>
      </c>
      <c r="R579" s="22">
        <v>6.8800199999999991</v>
      </c>
      <c r="S579" s="22">
        <v>6.3166666666666664</v>
      </c>
      <c r="T579" s="22">
        <v>6.7316666666666665</v>
      </c>
      <c r="U579" s="22">
        <v>6.7616666666666667</v>
      </c>
      <c r="V579" s="22">
        <v>6.2</v>
      </c>
      <c r="W579" s="22">
        <v>6.7366666666666672</v>
      </c>
      <c r="X579" s="22">
        <v>5.7366666666666672</v>
      </c>
      <c r="Y579" s="22">
        <v>6.5666666666666664</v>
      </c>
      <c r="Z579" s="22">
        <v>6.5566666666666675</v>
      </c>
      <c r="AA579" s="22">
        <v>6.9316666666666675</v>
      </c>
      <c r="AB579" s="22">
        <v>7.4066666666666672</v>
      </c>
      <c r="AC579" s="22">
        <v>6.1499999999999995</v>
      </c>
      <c r="AD579" s="22">
        <v>6.6416666666666666</v>
      </c>
      <c r="AE579" s="22">
        <v>7.4333333333333327</v>
      </c>
      <c r="AF579" s="22">
        <v>6.4933333333333332</v>
      </c>
      <c r="AG579" s="151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3" t="s">
        <v>274</v>
      </c>
      <c r="C580" s="28"/>
      <c r="D580" s="11">
        <v>5.13</v>
      </c>
      <c r="E580" s="11">
        <v>7.35</v>
      </c>
      <c r="F580" s="11">
        <v>7.2444781764655435</v>
      </c>
      <c r="G580" s="11">
        <v>6.9350000000000005</v>
      </c>
      <c r="H580" s="11">
        <v>6.0250000000000004</v>
      </c>
      <c r="I580" s="11">
        <v>7.3550000000000004</v>
      </c>
      <c r="J580" s="11">
        <v>6.335</v>
      </c>
      <c r="K580" s="11">
        <v>6.8</v>
      </c>
      <c r="L580" s="11">
        <v>6.8</v>
      </c>
      <c r="M580" s="11">
        <v>6.86</v>
      </c>
      <c r="N580" s="11">
        <v>7.1176327594647777</v>
      </c>
      <c r="O580" s="11">
        <v>7</v>
      </c>
      <c r="P580" s="11">
        <v>6.5549999999999997</v>
      </c>
      <c r="Q580" s="11">
        <v>6.6050000000000004</v>
      </c>
      <c r="R580" s="11">
        <v>6.8911999999999995</v>
      </c>
      <c r="S580" s="11">
        <v>6.3100000000000005</v>
      </c>
      <c r="T580" s="11">
        <v>6.86</v>
      </c>
      <c r="U580" s="11">
        <v>6.73</v>
      </c>
      <c r="V580" s="11">
        <v>6.2149999999999999</v>
      </c>
      <c r="W580" s="11">
        <v>6.74</v>
      </c>
      <c r="X580" s="11">
        <v>5.74</v>
      </c>
      <c r="Y580" s="11">
        <v>6.6</v>
      </c>
      <c r="Z580" s="11">
        <v>6.5649999999999995</v>
      </c>
      <c r="AA580" s="11">
        <v>6.9350000000000005</v>
      </c>
      <c r="AB580" s="11">
        <v>7.3100000000000005</v>
      </c>
      <c r="AC580" s="11">
        <v>6.15</v>
      </c>
      <c r="AD580" s="11">
        <v>6.64</v>
      </c>
      <c r="AE580" s="11">
        <v>7.4</v>
      </c>
      <c r="AF580" s="11">
        <v>6.43</v>
      </c>
      <c r="AG580" s="151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3" t="s">
        <v>275</v>
      </c>
      <c r="C581" s="28"/>
      <c r="D581" s="23">
        <v>0.13590437814875575</v>
      </c>
      <c r="E581" s="23">
        <v>0.10488088481701521</v>
      </c>
      <c r="F581" s="23">
        <v>8.8226096804176868E-2</v>
      </c>
      <c r="G581" s="23">
        <v>0.1383714806839425</v>
      </c>
      <c r="H581" s="23">
        <v>0.31360272107663012</v>
      </c>
      <c r="I581" s="23">
        <v>0.18082219627763246</v>
      </c>
      <c r="J581" s="23">
        <v>0.18904144166469591</v>
      </c>
      <c r="K581" s="23">
        <v>0.10954451150103348</v>
      </c>
      <c r="L581" s="23">
        <v>0.16431676725155001</v>
      </c>
      <c r="M581" s="23">
        <v>0.1085203513939513</v>
      </c>
      <c r="N581" s="23">
        <v>0.3730997474616119</v>
      </c>
      <c r="O581" s="23">
        <v>0.13221195104830744</v>
      </c>
      <c r="P581" s="23">
        <v>0.43307043307064952</v>
      </c>
      <c r="Q581" s="23">
        <v>0.14113823011501875</v>
      </c>
      <c r="R581" s="23">
        <v>2.7422650491883631E-2</v>
      </c>
      <c r="S581" s="23">
        <v>0.25827633779861986</v>
      </c>
      <c r="T581" s="23">
        <v>0.25623556869932518</v>
      </c>
      <c r="U581" s="23">
        <v>0.2604931221100984</v>
      </c>
      <c r="V581" s="23">
        <v>0.112071405808975</v>
      </c>
      <c r="W581" s="23">
        <v>4.2739521132865596E-2</v>
      </c>
      <c r="X581" s="23">
        <v>5.465040408511785E-2</v>
      </c>
      <c r="Y581" s="23">
        <v>0.19663841605003501</v>
      </c>
      <c r="Z581" s="23">
        <v>0.12258330500792777</v>
      </c>
      <c r="AA581" s="23">
        <v>0.10457851914550446</v>
      </c>
      <c r="AB581" s="23">
        <v>0.44603437834618381</v>
      </c>
      <c r="AC581" s="23">
        <v>0.13784048752090217</v>
      </c>
      <c r="AD581" s="23">
        <v>2.714160398109644E-2</v>
      </c>
      <c r="AE581" s="23">
        <v>0.66231915770772221</v>
      </c>
      <c r="AF581" s="23">
        <v>0.21685632724609791</v>
      </c>
      <c r="AG581" s="205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56"/>
    </row>
    <row r="582" spans="1:65">
      <c r="A582" s="29"/>
      <c r="B582" s="3" t="s">
        <v>86</v>
      </c>
      <c r="C582" s="28"/>
      <c r="D582" s="13">
        <v>2.6569770899072486E-2</v>
      </c>
      <c r="E582" s="13">
        <v>1.4269508138369415E-2</v>
      </c>
      <c r="F582" s="13">
        <v>1.2235830831521089E-2</v>
      </c>
      <c r="G582" s="13">
        <v>1.9871442893816545E-2</v>
      </c>
      <c r="H582" s="13">
        <v>5.2559115264239689E-2</v>
      </c>
      <c r="I582" s="13">
        <v>2.4407945504292348E-2</v>
      </c>
      <c r="J582" s="13">
        <v>2.9530035146789261E-2</v>
      </c>
      <c r="K582" s="13">
        <v>1.6109486985446099E-2</v>
      </c>
      <c r="L582" s="13">
        <v>2.4343224778007412E-2</v>
      </c>
      <c r="M582" s="13">
        <v>1.5777128867548045E-2</v>
      </c>
      <c r="N582" s="13">
        <v>5.278935632608818E-2</v>
      </c>
      <c r="O582" s="13">
        <v>1.886047803827496E-2</v>
      </c>
      <c r="P582" s="13">
        <v>6.5270600312079818E-2</v>
      </c>
      <c r="Q582" s="13">
        <v>2.1319974337616131E-2</v>
      </c>
      <c r="R582" s="13">
        <v>3.9858387754517621E-3</v>
      </c>
      <c r="S582" s="13">
        <v>4.0888074585533486E-2</v>
      </c>
      <c r="T582" s="13">
        <v>3.8064209264569229E-2</v>
      </c>
      <c r="U582" s="13">
        <v>3.8524987248227519E-2</v>
      </c>
      <c r="V582" s="13">
        <v>1.8076033194995966E-2</v>
      </c>
      <c r="W582" s="13">
        <v>6.3443128846411073E-3</v>
      </c>
      <c r="X582" s="13">
        <v>9.5265085563831214E-3</v>
      </c>
      <c r="Y582" s="13">
        <v>2.9944936454320056E-2</v>
      </c>
      <c r="Z582" s="13">
        <v>1.8695979411478561E-2</v>
      </c>
      <c r="AA582" s="13">
        <v>1.5087066960159334E-2</v>
      </c>
      <c r="AB582" s="13">
        <v>6.0220663143049115E-2</v>
      </c>
      <c r="AC582" s="13">
        <v>2.2413087401772711E-2</v>
      </c>
      <c r="AD582" s="13">
        <v>4.086565216727193E-3</v>
      </c>
      <c r="AE582" s="13">
        <v>8.9101231978617343E-2</v>
      </c>
      <c r="AF582" s="13">
        <v>3.3396764976298447E-2</v>
      </c>
      <c r="AG582" s="151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29"/>
      <c r="B583" s="3" t="s">
        <v>276</v>
      </c>
      <c r="C583" s="28"/>
      <c r="D583" s="13">
        <v>-0.23892637733333488</v>
      </c>
      <c r="E583" s="13">
        <v>9.3624853685237541E-2</v>
      </c>
      <c r="F583" s="13">
        <v>7.2863905495065939E-2</v>
      </c>
      <c r="G583" s="13">
        <v>3.6091754806558018E-2</v>
      </c>
      <c r="H583" s="13">
        <v>-0.11220476730314077</v>
      </c>
      <c r="I583" s="13">
        <v>0.10230441601607243</v>
      </c>
      <c r="J583" s="13">
        <v>-4.7480031064626615E-2</v>
      </c>
      <c r="K583" s="13">
        <v>1.1788980280219574E-2</v>
      </c>
      <c r="L583" s="13">
        <v>4.3493554252178601E-3</v>
      </c>
      <c r="M583" s="13">
        <v>2.3444392553055415E-2</v>
      </c>
      <c r="N583" s="13">
        <v>5.1621897969037489E-2</v>
      </c>
      <c r="O583" s="13">
        <v>4.3035404671226241E-2</v>
      </c>
      <c r="P583" s="13">
        <v>-1.2761781741285838E-2</v>
      </c>
      <c r="Q583" s="13">
        <v>-1.4993669197786441E-2</v>
      </c>
      <c r="R583" s="13">
        <v>2.3695355898164072E-2</v>
      </c>
      <c r="S583" s="13">
        <v>-6.012739331812933E-2</v>
      </c>
      <c r="T583" s="13">
        <v>1.6214929783839871E-3</v>
      </c>
      <c r="U583" s="13">
        <v>6.0852678913849712E-3</v>
      </c>
      <c r="V583" s="13">
        <v>-7.7486517979799774E-2</v>
      </c>
      <c r="W583" s="13">
        <v>2.3654554638843361E-3</v>
      </c>
      <c r="X583" s="13">
        <v>-0.14642704163614795</v>
      </c>
      <c r="Y583" s="13">
        <v>-2.2929269043121314E-2</v>
      </c>
      <c r="Z583" s="13">
        <v>-2.4417194014121457E-2</v>
      </c>
      <c r="AA583" s="13">
        <v>3.1379992398390621E-2</v>
      </c>
      <c r="AB583" s="13">
        <v>0.10205642852090602</v>
      </c>
      <c r="AC583" s="13">
        <v>-8.4926142834801488E-2</v>
      </c>
      <c r="AD583" s="13">
        <v>-1.1769831760618854E-2</v>
      </c>
      <c r="AE583" s="13">
        <v>0.10602422844357329</v>
      </c>
      <c r="AF583" s="13">
        <v>-3.3840718830456917E-2</v>
      </c>
      <c r="AG583" s="151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29"/>
      <c r="B584" s="45" t="s">
        <v>277</v>
      </c>
      <c r="C584" s="46"/>
      <c r="D584" s="44">
        <v>4.49</v>
      </c>
      <c r="E584" s="44">
        <v>1.7</v>
      </c>
      <c r="F584" s="44">
        <v>1.31</v>
      </c>
      <c r="G584" s="44">
        <v>0.63</v>
      </c>
      <c r="H584" s="44">
        <v>2.13</v>
      </c>
      <c r="I584" s="44">
        <v>1.86</v>
      </c>
      <c r="J584" s="44">
        <v>0.93</v>
      </c>
      <c r="K584" s="44">
        <v>0.18</v>
      </c>
      <c r="L584" s="44">
        <v>0.04</v>
      </c>
      <c r="M584" s="44">
        <v>0.39</v>
      </c>
      <c r="N584" s="44">
        <v>0.92</v>
      </c>
      <c r="O584" s="44">
        <v>0.76</v>
      </c>
      <c r="P584" s="44">
        <v>0.28000000000000003</v>
      </c>
      <c r="Q584" s="44">
        <v>0.32</v>
      </c>
      <c r="R584" s="44">
        <v>0.4</v>
      </c>
      <c r="S584" s="44">
        <v>1.1599999999999999</v>
      </c>
      <c r="T584" s="44">
        <v>0.01</v>
      </c>
      <c r="U584" s="44">
        <v>7.0000000000000007E-2</v>
      </c>
      <c r="V584" s="44">
        <v>1.49</v>
      </c>
      <c r="W584" s="44">
        <v>0</v>
      </c>
      <c r="X584" s="44">
        <v>2.77</v>
      </c>
      <c r="Y584" s="44">
        <v>0.47</v>
      </c>
      <c r="Z584" s="44">
        <v>0.5</v>
      </c>
      <c r="AA584" s="44">
        <v>0.54</v>
      </c>
      <c r="AB584" s="44">
        <v>1.86</v>
      </c>
      <c r="AC584" s="44">
        <v>1.63</v>
      </c>
      <c r="AD584" s="44">
        <v>0.26</v>
      </c>
      <c r="AE584" s="44">
        <v>1.93</v>
      </c>
      <c r="AF584" s="44">
        <v>0.67</v>
      </c>
      <c r="AG584" s="151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B585" s="3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BM585" s="55"/>
    </row>
    <row r="586" spans="1:65" ht="15">
      <c r="B586" s="8" t="s">
        <v>564</v>
      </c>
      <c r="BM586" s="27" t="s">
        <v>66</v>
      </c>
    </row>
    <row r="587" spans="1:65" ht="15">
      <c r="A587" s="24" t="s">
        <v>57</v>
      </c>
      <c r="B587" s="18" t="s">
        <v>110</v>
      </c>
      <c r="C587" s="15" t="s">
        <v>111</v>
      </c>
      <c r="D587" s="16" t="s">
        <v>234</v>
      </c>
      <c r="E587" s="17" t="s">
        <v>234</v>
      </c>
      <c r="F587" s="17" t="s">
        <v>234</v>
      </c>
      <c r="G587" s="17" t="s">
        <v>234</v>
      </c>
      <c r="H587" s="17" t="s">
        <v>234</v>
      </c>
      <c r="I587" s="17" t="s">
        <v>234</v>
      </c>
      <c r="J587" s="17" t="s">
        <v>234</v>
      </c>
      <c r="K587" s="17" t="s">
        <v>234</v>
      </c>
      <c r="L587" s="17" t="s">
        <v>234</v>
      </c>
      <c r="M587" s="17" t="s">
        <v>234</v>
      </c>
      <c r="N587" s="17" t="s">
        <v>234</v>
      </c>
      <c r="O587" s="17" t="s">
        <v>234</v>
      </c>
      <c r="P587" s="17" t="s">
        <v>234</v>
      </c>
      <c r="Q587" s="17" t="s">
        <v>234</v>
      </c>
      <c r="R587" s="17" t="s">
        <v>234</v>
      </c>
      <c r="S587" s="17" t="s">
        <v>234</v>
      </c>
      <c r="T587" s="17" t="s">
        <v>234</v>
      </c>
      <c r="U587" s="17" t="s">
        <v>234</v>
      </c>
      <c r="V587" s="17" t="s">
        <v>234</v>
      </c>
      <c r="W587" s="17" t="s">
        <v>234</v>
      </c>
      <c r="X587" s="17" t="s">
        <v>234</v>
      </c>
      <c r="Y587" s="17" t="s">
        <v>234</v>
      </c>
      <c r="Z587" s="17" t="s">
        <v>234</v>
      </c>
      <c r="AA587" s="17" t="s">
        <v>234</v>
      </c>
      <c r="AB587" s="17" t="s">
        <v>234</v>
      </c>
      <c r="AC587" s="17" t="s">
        <v>234</v>
      </c>
      <c r="AD587" s="17" t="s">
        <v>234</v>
      </c>
      <c r="AE587" s="151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1</v>
      </c>
    </row>
    <row r="588" spans="1:65">
      <c r="A588" s="29"/>
      <c r="B588" s="19" t="s">
        <v>235</v>
      </c>
      <c r="C588" s="9" t="s">
        <v>235</v>
      </c>
      <c r="D588" s="149" t="s">
        <v>237</v>
      </c>
      <c r="E588" s="150" t="s">
        <v>238</v>
      </c>
      <c r="F588" s="150" t="s">
        <v>239</v>
      </c>
      <c r="G588" s="150" t="s">
        <v>240</v>
      </c>
      <c r="H588" s="150" t="s">
        <v>241</v>
      </c>
      <c r="I588" s="150" t="s">
        <v>242</v>
      </c>
      <c r="J588" s="150" t="s">
        <v>243</v>
      </c>
      <c r="K588" s="150" t="s">
        <v>244</v>
      </c>
      <c r="L588" s="150" t="s">
        <v>245</v>
      </c>
      <c r="M588" s="150" t="s">
        <v>246</v>
      </c>
      <c r="N588" s="150" t="s">
        <v>247</v>
      </c>
      <c r="O588" s="150" t="s">
        <v>248</v>
      </c>
      <c r="P588" s="150" t="s">
        <v>249</v>
      </c>
      <c r="Q588" s="150" t="s">
        <v>250</v>
      </c>
      <c r="R588" s="150" t="s">
        <v>253</v>
      </c>
      <c r="S588" s="150" t="s">
        <v>254</v>
      </c>
      <c r="T588" s="150" t="s">
        <v>255</v>
      </c>
      <c r="U588" s="150" t="s">
        <v>256</v>
      </c>
      <c r="V588" s="150" t="s">
        <v>279</v>
      </c>
      <c r="W588" s="150" t="s">
        <v>257</v>
      </c>
      <c r="X588" s="150" t="s">
        <v>258</v>
      </c>
      <c r="Y588" s="150" t="s">
        <v>259</v>
      </c>
      <c r="Z588" s="150" t="s">
        <v>260</v>
      </c>
      <c r="AA588" s="150" t="s">
        <v>261</v>
      </c>
      <c r="AB588" s="150" t="s">
        <v>263</v>
      </c>
      <c r="AC588" s="150" t="s">
        <v>264</v>
      </c>
      <c r="AD588" s="150" t="s">
        <v>265</v>
      </c>
      <c r="AE588" s="151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 t="s">
        <v>1</v>
      </c>
    </row>
    <row r="589" spans="1:65">
      <c r="A589" s="29"/>
      <c r="B589" s="19"/>
      <c r="C589" s="9"/>
      <c r="D589" s="10" t="s">
        <v>281</v>
      </c>
      <c r="E589" s="11" t="s">
        <v>281</v>
      </c>
      <c r="F589" s="11" t="s">
        <v>281</v>
      </c>
      <c r="G589" s="11" t="s">
        <v>281</v>
      </c>
      <c r="H589" s="11" t="s">
        <v>281</v>
      </c>
      <c r="I589" s="11" t="s">
        <v>308</v>
      </c>
      <c r="J589" s="11" t="s">
        <v>308</v>
      </c>
      <c r="K589" s="11" t="s">
        <v>307</v>
      </c>
      <c r="L589" s="11" t="s">
        <v>281</v>
      </c>
      <c r="M589" s="11" t="s">
        <v>308</v>
      </c>
      <c r="N589" s="11" t="s">
        <v>307</v>
      </c>
      <c r="O589" s="11" t="s">
        <v>308</v>
      </c>
      <c r="P589" s="11" t="s">
        <v>281</v>
      </c>
      <c r="Q589" s="11" t="s">
        <v>307</v>
      </c>
      <c r="R589" s="11" t="s">
        <v>281</v>
      </c>
      <c r="S589" s="11" t="s">
        <v>281</v>
      </c>
      <c r="T589" s="11" t="s">
        <v>281</v>
      </c>
      <c r="U589" s="11" t="s">
        <v>281</v>
      </c>
      <c r="V589" s="11" t="s">
        <v>281</v>
      </c>
      <c r="W589" s="11" t="s">
        <v>308</v>
      </c>
      <c r="X589" s="11" t="s">
        <v>307</v>
      </c>
      <c r="Y589" s="11" t="s">
        <v>307</v>
      </c>
      <c r="Z589" s="11" t="s">
        <v>281</v>
      </c>
      <c r="AA589" s="11" t="s">
        <v>307</v>
      </c>
      <c r="AB589" s="11" t="s">
        <v>281</v>
      </c>
      <c r="AC589" s="11" t="s">
        <v>308</v>
      </c>
      <c r="AD589" s="11" t="s">
        <v>307</v>
      </c>
      <c r="AE589" s="151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3</v>
      </c>
    </row>
    <row r="590" spans="1:65">
      <c r="A590" s="29"/>
      <c r="B590" s="19"/>
      <c r="C590" s="9"/>
      <c r="D590" s="25" t="s">
        <v>309</v>
      </c>
      <c r="E590" s="25" t="s">
        <v>116</v>
      </c>
      <c r="F590" s="25" t="s">
        <v>310</v>
      </c>
      <c r="G590" s="25" t="s">
        <v>310</v>
      </c>
      <c r="H590" s="25" t="s">
        <v>309</v>
      </c>
      <c r="I590" s="25" t="s">
        <v>309</v>
      </c>
      <c r="J590" s="25" t="s">
        <v>311</v>
      </c>
      <c r="K590" s="25" t="s">
        <v>312</v>
      </c>
      <c r="L590" s="25" t="s">
        <v>312</v>
      </c>
      <c r="M590" s="25" t="s">
        <v>313</v>
      </c>
      <c r="N590" s="25" t="s">
        <v>312</v>
      </c>
      <c r="O590" s="25" t="s">
        <v>311</v>
      </c>
      <c r="P590" s="25" t="s">
        <v>309</v>
      </c>
      <c r="Q590" s="25" t="s">
        <v>309</v>
      </c>
      <c r="R590" s="25" t="s">
        <v>309</v>
      </c>
      <c r="S590" s="25" t="s">
        <v>309</v>
      </c>
      <c r="T590" s="25" t="s">
        <v>309</v>
      </c>
      <c r="U590" s="25" t="s">
        <v>309</v>
      </c>
      <c r="V590" s="25" t="s">
        <v>309</v>
      </c>
      <c r="W590" s="25" t="s">
        <v>313</v>
      </c>
      <c r="X590" s="25" t="s">
        <v>311</v>
      </c>
      <c r="Y590" s="25" t="s">
        <v>311</v>
      </c>
      <c r="Z590" s="25" t="s">
        <v>271</v>
      </c>
      <c r="AA590" s="25" t="s">
        <v>310</v>
      </c>
      <c r="AB590" s="25" t="s">
        <v>309</v>
      </c>
      <c r="AC590" s="25" t="s">
        <v>270</v>
      </c>
      <c r="AD590" s="25" t="s">
        <v>311</v>
      </c>
      <c r="AE590" s="151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3</v>
      </c>
    </row>
    <row r="591" spans="1:65">
      <c r="A591" s="29"/>
      <c r="B591" s="18">
        <v>1</v>
      </c>
      <c r="C591" s="14">
        <v>1</v>
      </c>
      <c r="D591" s="203">
        <v>0.05</v>
      </c>
      <c r="E591" s="203">
        <v>0.04</v>
      </c>
      <c r="F591" s="203">
        <v>4.6230457797129323E-2</v>
      </c>
      <c r="G591" s="203">
        <v>0.05</v>
      </c>
      <c r="H591" s="203">
        <v>0.04</v>
      </c>
      <c r="I591" s="203">
        <v>3.6999999999999998E-2</v>
      </c>
      <c r="J591" s="203">
        <v>4.7E-2</v>
      </c>
      <c r="K591" s="203">
        <v>0.05</v>
      </c>
      <c r="L591" s="203">
        <v>0.05</v>
      </c>
      <c r="M591" s="203">
        <v>4.3999999999999997E-2</v>
      </c>
      <c r="N591" s="203">
        <v>5.0345352161051203E-2</v>
      </c>
      <c r="O591" s="203">
        <v>5.2019200000000002E-2</v>
      </c>
      <c r="P591" s="203">
        <v>5.1999999999999998E-2</v>
      </c>
      <c r="Q591" s="203">
        <v>5.1999999999999998E-2</v>
      </c>
      <c r="R591" s="203">
        <v>0.04</v>
      </c>
      <c r="S591" s="203">
        <v>0.04</v>
      </c>
      <c r="T591" s="203">
        <v>0.05</v>
      </c>
      <c r="U591" s="203">
        <v>0.04</v>
      </c>
      <c r="V591" s="203">
        <v>0.04</v>
      </c>
      <c r="W591" s="203">
        <v>4.5999999999999999E-2</v>
      </c>
      <c r="X591" s="203">
        <v>0.06</v>
      </c>
      <c r="Y591" s="203">
        <v>0.04</v>
      </c>
      <c r="Z591" s="203">
        <v>4.2000000000000003E-2</v>
      </c>
      <c r="AA591" s="204">
        <v>1.599</v>
      </c>
      <c r="AB591" s="203">
        <v>4.2000000000000003E-2</v>
      </c>
      <c r="AC591" s="203">
        <v>0.05</v>
      </c>
      <c r="AD591" s="203">
        <v>0.03</v>
      </c>
      <c r="AE591" s="205"/>
      <c r="AF591" s="206"/>
      <c r="AG591" s="206"/>
      <c r="AH591" s="206"/>
      <c r="AI591" s="206"/>
      <c r="AJ591" s="206"/>
      <c r="AK591" s="206"/>
      <c r="AL591" s="206"/>
      <c r="AM591" s="206"/>
      <c r="AN591" s="206"/>
      <c r="AO591" s="206"/>
      <c r="AP591" s="206"/>
      <c r="AQ591" s="206"/>
      <c r="AR591" s="206"/>
      <c r="AS591" s="206"/>
      <c r="AT591" s="206"/>
      <c r="AU591" s="206"/>
      <c r="AV591" s="206"/>
      <c r="AW591" s="206"/>
      <c r="AX591" s="206"/>
      <c r="AY591" s="206"/>
      <c r="AZ591" s="206"/>
      <c r="BA591" s="206"/>
      <c r="BB591" s="206"/>
      <c r="BC591" s="206"/>
      <c r="BD591" s="206"/>
      <c r="BE591" s="206"/>
      <c r="BF591" s="206"/>
      <c r="BG591" s="206"/>
      <c r="BH591" s="206"/>
      <c r="BI591" s="206"/>
      <c r="BJ591" s="206"/>
      <c r="BK591" s="206"/>
      <c r="BL591" s="206"/>
      <c r="BM591" s="207">
        <v>1</v>
      </c>
    </row>
    <row r="592" spans="1:65">
      <c r="A592" s="29"/>
      <c r="B592" s="19">
        <v>1</v>
      </c>
      <c r="C592" s="9">
        <v>2</v>
      </c>
      <c r="D592" s="23">
        <v>0.05</v>
      </c>
      <c r="E592" s="23">
        <v>0.04</v>
      </c>
      <c r="F592" s="23">
        <v>4.5171511322270361E-2</v>
      </c>
      <c r="G592" s="23">
        <v>0.04</v>
      </c>
      <c r="H592" s="23">
        <v>0.05</v>
      </c>
      <c r="I592" s="23">
        <v>4.4999999999999998E-2</v>
      </c>
      <c r="J592" s="23">
        <v>4.7E-2</v>
      </c>
      <c r="K592" s="23">
        <v>0.05</v>
      </c>
      <c r="L592" s="23">
        <v>0.05</v>
      </c>
      <c r="M592" s="23">
        <v>4.2999999999999997E-2</v>
      </c>
      <c r="N592" s="23">
        <v>5.5056048675457402E-2</v>
      </c>
      <c r="O592" s="23">
        <v>5.1773E-2</v>
      </c>
      <c r="P592" s="23">
        <v>5.099999999999999E-2</v>
      </c>
      <c r="Q592" s="23">
        <v>5.3999999999999999E-2</v>
      </c>
      <c r="R592" s="23">
        <v>0.05</v>
      </c>
      <c r="S592" s="23">
        <v>0.04</v>
      </c>
      <c r="T592" s="23">
        <v>0.05</v>
      </c>
      <c r="U592" s="23">
        <v>0.05</v>
      </c>
      <c r="V592" s="23">
        <v>0.04</v>
      </c>
      <c r="W592" s="23">
        <v>4.2999999999999997E-2</v>
      </c>
      <c r="X592" s="23">
        <v>0.06</v>
      </c>
      <c r="Y592" s="23">
        <v>0.04</v>
      </c>
      <c r="Z592" s="23">
        <v>4.2000000000000003E-2</v>
      </c>
      <c r="AA592" s="209">
        <v>1.5960000000000001</v>
      </c>
      <c r="AB592" s="23">
        <v>4.2000000000000003E-2</v>
      </c>
      <c r="AC592" s="23">
        <v>0.05</v>
      </c>
      <c r="AD592" s="23">
        <v>0.03</v>
      </c>
      <c r="AE592" s="205"/>
      <c r="AF592" s="206"/>
      <c r="AG592" s="206"/>
      <c r="AH592" s="206"/>
      <c r="AI592" s="206"/>
      <c r="AJ592" s="206"/>
      <c r="AK592" s="206"/>
      <c r="AL592" s="206"/>
      <c r="AM592" s="206"/>
      <c r="AN592" s="206"/>
      <c r="AO592" s="206"/>
      <c r="AP592" s="206"/>
      <c r="AQ592" s="206"/>
      <c r="AR592" s="206"/>
      <c r="AS592" s="206"/>
      <c r="AT592" s="206"/>
      <c r="AU592" s="206"/>
      <c r="AV592" s="206"/>
      <c r="AW592" s="206"/>
      <c r="AX592" s="206"/>
      <c r="AY592" s="206"/>
      <c r="AZ592" s="206"/>
      <c r="BA592" s="206"/>
      <c r="BB592" s="206"/>
      <c r="BC592" s="206"/>
      <c r="BD592" s="206"/>
      <c r="BE592" s="206"/>
      <c r="BF592" s="206"/>
      <c r="BG592" s="206"/>
      <c r="BH592" s="206"/>
      <c r="BI592" s="206"/>
      <c r="BJ592" s="206"/>
      <c r="BK592" s="206"/>
      <c r="BL592" s="206"/>
      <c r="BM592" s="207" t="e">
        <v>#N/A</v>
      </c>
    </row>
    <row r="593" spans="1:65">
      <c r="A593" s="29"/>
      <c r="B593" s="19">
        <v>1</v>
      </c>
      <c r="C593" s="9">
        <v>3</v>
      </c>
      <c r="D593" s="23">
        <v>0.05</v>
      </c>
      <c r="E593" s="23">
        <v>0.04</v>
      </c>
      <c r="F593" s="23">
        <v>4.5351592158043387E-2</v>
      </c>
      <c r="G593" s="23">
        <v>0.04</v>
      </c>
      <c r="H593" s="23">
        <v>0.05</v>
      </c>
      <c r="I593" s="23">
        <v>3.6999999999999998E-2</v>
      </c>
      <c r="J593" s="23">
        <v>4.5999999999999999E-2</v>
      </c>
      <c r="K593" s="23">
        <v>0.05</v>
      </c>
      <c r="L593" s="23">
        <v>0.05</v>
      </c>
      <c r="M593" s="23">
        <v>4.2999999999999997E-2</v>
      </c>
      <c r="N593" s="23">
        <v>5.4703217457239453E-2</v>
      </c>
      <c r="O593" s="23">
        <v>5.1698800000000003E-2</v>
      </c>
      <c r="P593" s="23">
        <v>0.05</v>
      </c>
      <c r="Q593" s="23">
        <v>5.099999999999999E-2</v>
      </c>
      <c r="R593" s="23">
        <v>0.05</v>
      </c>
      <c r="S593" s="23">
        <v>0.04</v>
      </c>
      <c r="T593" s="23">
        <v>0.05</v>
      </c>
      <c r="U593" s="23">
        <v>0.05</v>
      </c>
      <c r="V593" s="23">
        <v>0.04</v>
      </c>
      <c r="W593" s="23">
        <v>4.2999999999999997E-2</v>
      </c>
      <c r="X593" s="23">
        <v>0.06</v>
      </c>
      <c r="Y593" s="23">
        <v>0.04</v>
      </c>
      <c r="Z593" s="23">
        <v>4.2000000000000003E-2</v>
      </c>
      <c r="AA593" s="209">
        <v>1.6019999999999999</v>
      </c>
      <c r="AB593" s="23">
        <v>4.2000000000000003E-2</v>
      </c>
      <c r="AC593" s="23">
        <v>0.05</v>
      </c>
      <c r="AD593" s="23">
        <v>0.03</v>
      </c>
      <c r="AE593" s="205"/>
      <c r="AF593" s="206"/>
      <c r="AG593" s="206"/>
      <c r="AH593" s="206"/>
      <c r="AI593" s="206"/>
      <c r="AJ593" s="206"/>
      <c r="AK593" s="206"/>
      <c r="AL593" s="206"/>
      <c r="AM593" s="206"/>
      <c r="AN593" s="206"/>
      <c r="AO593" s="206"/>
      <c r="AP593" s="206"/>
      <c r="AQ593" s="206"/>
      <c r="AR593" s="206"/>
      <c r="AS593" s="206"/>
      <c r="AT593" s="206"/>
      <c r="AU593" s="206"/>
      <c r="AV593" s="206"/>
      <c r="AW593" s="206"/>
      <c r="AX593" s="206"/>
      <c r="AY593" s="206"/>
      <c r="AZ593" s="206"/>
      <c r="BA593" s="206"/>
      <c r="BB593" s="206"/>
      <c r="BC593" s="206"/>
      <c r="BD593" s="206"/>
      <c r="BE593" s="206"/>
      <c r="BF593" s="206"/>
      <c r="BG593" s="206"/>
      <c r="BH593" s="206"/>
      <c r="BI593" s="206"/>
      <c r="BJ593" s="206"/>
      <c r="BK593" s="206"/>
      <c r="BL593" s="206"/>
      <c r="BM593" s="207">
        <v>16</v>
      </c>
    </row>
    <row r="594" spans="1:65">
      <c r="A594" s="29"/>
      <c r="B594" s="19">
        <v>1</v>
      </c>
      <c r="C594" s="9">
        <v>4</v>
      </c>
      <c r="D594" s="23">
        <v>0.05</v>
      </c>
      <c r="E594" s="23">
        <v>0.04</v>
      </c>
      <c r="F594" s="23">
        <v>4.5430868758434773E-2</v>
      </c>
      <c r="G594" s="23">
        <v>0.04</v>
      </c>
      <c r="H594" s="23">
        <v>0.05</v>
      </c>
      <c r="I594" s="23">
        <v>3.6999999999999998E-2</v>
      </c>
      <c r="J594" s="23">
        <v>4.7E-2</v>
      </c>
      <c r="K594" s="23">
        <v>0.05</v>
      </c>
      <c r="L594" s="23">
        <v>0.05</v>
      </c>
      <c r="M594" s="23">
        <v>4.2999999999999997E-2</v>
      </c>
      <c r="N594" s="23">
        <v>5.4937416266159125E-2</v>
      </c>
      <c r="O594" s="23">
        <v>5.1237199999999997E-2</v>
      </c>
      <c r="P594" s="23">
        <v>0.05</v>
      </c>
      <c r="Q594" s="23">
        <v>5.1999999999999998E-2</v>
      </c>
      <c r="R594" s="23">
        <v>0.05</v>
      </c>
      <c r="S594" s="23">
        <v>0.04</v>
      </c>
      <c r="T594" s="23">
        <v>0.05</v>
      </c>
      <c r="U594" s="23">
        <v>0.04</v>
      </c>
      <c r="V594" s="23">
        <v>0.04</v>
      </c>
      <c r="W594" s="23">
        <v>4.4999999999999998E-2</v>
      </c>
      <c r="X594" s="23">
        <v>0.05</v>
      </c>
      <c r="Y594" s="23">
        <v>0.04</v>
      </c>
      <c r="Z594" s="23">
        <v>4.2000000000000003E-2</v>
      </c>
      <c r="AA594" s="209">
        <v>1.577</v>
      </c>
      <c r="AB594" s="23">
        <v>4.2000000000000003E-2</v>
      </c>
      <c r="AC594" s="23">
        <v>0.05</v>
      </c>
      <c r="AD594" s="23">
        <v>0.03</v>
      </c>
      <c r="AE594" s="205"/>
      <c r="AF594" s="206"/>
      <c r="AG594" s="206"/>
      <c r="AH594" s="206"/>
      <c r="AI594" s="206"/>
      <c r="AJ594" s="206"/>
      <c r="AK594" s="206"/>
      <c r="AL594" s="206"/>
      <c r="AM594" s="206"/>
      <c r="AN594" s="206"/>
      <c r="AO594" s="206"/>
      <c r="AP594" s="206"/>
      <c r="AQ594" s="206"/>
      <c r="AR594" s="206"/>
      <c r="AS594" s="206"/>
      <c r="AT594" s="206"/>
      <c r="AU594" s="206"/>
      <c r="AV594" s="206"/>
      <c r="AW594" s="206"/>
      <c r="AX594" s="206"/>
      <c r="AY594" s="206"/>
      <c r="AZ594" s="206"/>
      <c r="BA594" s="206"/>
      <c r="BB594" s="206"/>
      <c r="BC594" s="206"/>
      <c r="BD594" s="206"/>
      <c r="BE594" s="206"/>
      <c r="BF594" s="206"/>
      <c r="BG594" s="206"/>
      <c r="BH594" s="206"/>
      <c r="BI594" s="206"/>
      <c r="BJ594" s="206"/>
      <c r="BK594" s="206"/>
      <c r="BL594" s="206"/>
      <c r="BM594" s="207">
        <v>4.5605522799893237E-2</v>
      </c>
    </row>
    <row r="595" spans="1:65">
      <c r="A595" s="29"/>
      <c r="B595" s="19">
        <v>1</v>
      </c>
      <c r="C595" s="9">
        <v>5</v>
      </c>
      <c r="D595" s="23">
        <v>0.05</v>
      </c>
      <c r="E595" s="23">
        <v>0.04</v>
      </c>
      <c r="F595" s="23">
        <v>4.5979967018625216E-2</v>
      </c>
      <c r="G595" s="23">
        <v>0.04</v>
      </c>
      <c r="H595" s="23">
        <v>0.05</v>
      </c>
      <c r="I595" s="23">
        <v>3.6999999999999998E-2</v>
      </c>
      <c r="J595" s="23">
        <v>4.7E-2</v>
      </c>
      <c r="K595" s="23">
        <v>0.05</v>
      </c>
      <c r="L595" s="23">
        <v>0.05</v>
      </c>
      <c r="M595" s="23">
        <v>4.2999999999999997E-2</v>
      </c>
      <c r="N595" s="23">
        <v>4.9500578615344785E-2</v>
      </c>
      <c r="O595" s="23">
        <v>5.1614399999999998E-2</v>
      </c>
      <c r="P595" s="23">
        <v>5.099999999999999E-2</v>
      </c>
      <c r="Q595" s="23">
        <v>5.1999999999999998E-2</v>
      </c>
      <c r="R595" s="23">
        <v>0.05</v>
      </c>
      <c r="S595" s="23">
        <v>0.04</v>
      </c>
      <c r="T595" s="23">
        <v>0.05</v>
      </c>
      <c r="U595" s="23">
        <v>0.04</v>
      </c>
      <c r="V595" s="23">
        <v>0.04</v>
      </c>
      <c r="W595" s="23">
        <v>4.2999999999999997E-2</v>
      </c>
      <c r="X595" s="23">
        <v>0.05</v>
      </c>
      <c r="Y595" s="23">
        <v>0.04</v>
      </c>
      <c r="Z595" s="23">
        <v>4.2000000000000003E-2</v>
      </c>
      <c r="AA595" s="209">
        <v>1.577</v>
      </c>
      <c r="AB595" s="23">
        <v>4.2000000000000003E-2</v>
      </c>
      <c r="AC595" s="23">
        <v>0.05</v>
      </c>
      <c r="AD595" s="23">
        <v>0.03</v>
      </c>
      <c r="AE595" s="205"/>
      <c r="AF595" s="206"/>
      <c r="AG595" s="206"/>
      <c r="AH595" s="206"/>
      <c r="AI595" s="206"/>
      <c r="AJ595" s="206"/>
      <c r="AK595" s="206"/>
      <c r="AL595" s="206"/>
      <c r="AM595" s="206"/>
      <c r="AN595" s="206"/>
      <c r="AO595" s="206"/>
      <c r="AP595" s="206"/>
      <c r="AQ595" s="206"/>
      <c r="AR595" s="206"/>
      <c r="AS595" s="206"/>
      <c r="AT595" s="206"/>
      <c r="AU595" s="206"/>
      <c r="AV595" s="206"/>
      <c r="AW595" s="206"/>
      <c r="AX595" s="206"/>
      <c r="AY595" s="206"/>
      <c r="AZ595" s="206"/>
      <c r="BA595" s="206"/>
      <c r="BB595" s="206"/>
      <c r="BC595" s="206"/>
      <c r="BD595" s="206"/>
      <c r="BE595" s="206"/>
      <c r="BF595" s="206"/>
      <c r="BG595" s="206"/>
      <c r="BH595" s="206"/>
      <c r="BI595" s="206"/>
      <c r="BJ595" s="206"/>
      <c r="BK595" s="206"/>
      <c r="BL595" s="206"/>
      <c r="BM595" s="207">
        <v>103</v>
      </c>
    </row>
    <row r="596" spans="1:65">
      <c r="A596" s="29"/>
      <c r="B596" s="19">
        <v>1</v>
      </c>
      <c r="C596" s="9">
        <v>6</v>
      </c>
      <c r="D596" s="23">
        <v>0.05</v>
      </c>
      <c r="E596" s="23">
        <v>0.04</v>
      </c>
      <c r="F596" s="23">
        <v>4.5209387467018913E-2</v>
      </c>
      <c r="G596" s="23">
        <v>0.04</v>
      </c>
      <c r="H596" s="23">
        <v>0.05</v>
      </c>
      <c r="I596" s="23">
        <v>3.6999999999999998E-2</v>
      </c>
      <c r="J596" s="210">
        <v>0.05</v>
      </c>
      <c r="K596" s="23">
        <v>0.05</v>
      </c>
      <c r="L596" s="23">
        <v>0.05</v>
      </c>
      <c r="M596" s="23">
        <v>4.2000000000000003E-2</v>
      </c>
      <c r="N596" s="23">
        <v>5.2707532677074558E-2</v>
      </c>
      <c r="O596" s="23">
        <v>5.0924700000000003E-2</v>
      </c>
      <c r="P596" s="210">
        <v>5.6999999999999995E-2</v>
      </c>
      <c r="Q596" s="23">
        <v>5.1999999999999998E-2</v>
      </c>
      <c r="R596" s="23">
        <v>0.04</v>
      </c>
      <c r="S596" s="23">
        <v>0.04</v>
      </c>
      <c r="T596" s="23">
        <v>0.05</v>
      </c>
      <c r="U596" s="23">
        <v>0.05</v>
      </c>
      <c r="V596" s="23">
        <v>0.04</v>
      </c>
      <c r="W596" s="23">
        <v>4.3999999999999997E-2</v>
      </c>
      <c r="X596" s="23">
        <v>0.06</v>
      </c>
      <c r="Y596" s="23">
        <v>0.04</v>
      </c>
      <c r="Z596" s="23">
        <v>4.2000000000000003E-2</v>
      </c>
      <c r="AA596" s="209">
        <v>1.5920000000000001</v>
      </c>
      <c r="AB596" s="23">
        <v>4.2000000000000003E-2</v>
      </c>
      <c r="AC596" s="23">
        <v>0.04</v>
      </c>
      <c r="AD596" s="23">
        <v>0.03</v>
      </c>
      <c r="AE596" s="205"/>
      <c r="AF596" s="206"/>
      <c r="AG596" s="206"/>
      <c r="AH596" s="206"/>
      <c r="AI596" s="206"/>
      <c r="AJ596" s="206"/>
      <c r="AK596" s="206"/>
      <c r="AL596" s="206"/>
      <c r="AM596" s="206"/>
      <c r="AN596" s="206"/>
      <c r="AO596" s="206"/>
      <c r="AP596" s="206"/>
      <c r="AQ596" s="206"/>
      <c r="AR596" s="206"/>
      <c r="AS596" s="206"/>
      <c r="AT596" s="206"/>
      <c r="AU596" s="206"/>
      <c r="AV596" s="206"/>
      <c r="AW596" s="206"/>
      <c r="AX596" s="206"/>
      <c r="AY596" s="206"/>
      <c r="AZ596" s="206"/>
      <c r="BA596" s="206"/>
      <c r="BB596" s="206"/>
      <c r="BC596" s="206"/>
      <c r="BD596" s="206"/>
      <c r="BE596" s="206"/>
      <c r="BF596" s="206"/>
      <c r="BG596" s="206"/>
      <c r="BH596" s="206"/>
      <c r="BI596" s="206"/>
      <c r="BJ596" s="206"/>
      <c r="BK596" s="206"/>
      <c r="BL596" s="206"/>
      <c r="BM596" s="56"/>
    </row>
    <row r="597" spans="1:65">
      <c r="A597" s="29"/>
      <c r="B597" s="20" t="s">
        <v>273</v>
      </c>
      <c r="C597" s="12"/>
      <c r="D597" s="211">
        <v>4.9999999999999996E-2</v>
      </c>
      <c r="E597" s="211">
        <v>0.04</v>
      </c>
      <c r="F597" s="211">
        <v>4.556229742025366E-2</v>
      </c>
      <c r="G597" s="211">
        <v>4.1666666666666664E-2</v>
      </c>
      <c r="H597" s="211">
        <v>4.8333333333333332E-2</v>
      </c>
      <c r="I597" s="211">
        <v>3.8333333333333337E-2</v>
      </c>
      <c r="J597" s="211">
        <v>4.7333333333333331E-2</v>
      </c>
      <c r="K597" s="211">
        <v>4.9999999999999996E-2</v>
      </c>
      <c r="L597" s="211">
        <v>4.9999999999999996E-2</v>
      </c>
      <c r="M597" s="211">
        <v>4.299999999999999E-2</v>
      </c>
      <c r="N597" s="211">
        <v>5.287502430872109E-2</v>
      </c>
      <c r="O597" s="211">
        <v>5.1544549999999995E-2</v>
      </c>
      <c r="P597" s="211">
        <v>5.1833333333333322E-2</v>
      </c>
      <c r="Q597" s="211">
        <v>5.216666666666666E-2</v>
      </c>
      <c r="R597" s="211">
        <v>4.6666666666666662E-2</v>
      </c>
      <c r="S597" s="211">
        <v>0.04</v>
      </c>
      <c r="T597" s="211">
        <v>4.9999999999999996E-2</v>
      </c>
      <c r="U597" s="211">
        <v>4.5000000000000005E-2</v>
      </c>
      <c r="V597" s="211">
        <v>0.04</v>
      </c>
      <c r="W597" s="211">
        <v>4.3999999999999991E-2</v>
      </c>
      <c r="X597" s="211">
        <v>5.6666666666666664E-2</v>
      </c>
      <c r="Y597" s="211">
        <v>0.04</v>
      </c>
      <c r="Z597" s="211">
        <v>4.2000000000000003E-2</v>
      </c>
      <c r="AA597" s="211">
        <v>1.5905000000000002</v>
      </c>
      <c r="AB597" s="211">
        <v>4.2000000000000003E-2</v>
      </c>
      <c r="AC597" s="211">
        <v>4.8333333333333332E-2</v>
      </c>
      <c r="AD597" s="211">
        <v>0.03</v>
      </c>
      <c r="AE597" s="205"/>
      <c r="AF597" s="206"/>
      <c r="AG597" s="206"/>
      <c r="AH597" s="206"/>
      <c r="AI597" s="206"/>
      <c r="AJ597" s="206"/>
      <c r="AK597" s="206"/>
      <c r="AL597" s="206"/>
      <c r="AM597" s="206"/>
      <c r="AN597" s="206"/>
      <c r="AO597" s="206"/>
      <c r="AP597" s="206"/>
      <c r="AQ597" s="206"/>
      <c r="AR597" s="206"/>
      <c r="AS597" s="206"/>
      <c r="AT597" s="206"/>
      <c r="AU597" s="206"/>
      <c r="AV597" s="206"/>
      <c r="AW597" s="206"/>
      <c r="AX597" s="206"/>
      <c r="AY597" s="206"/>
      <c r="AZ597" s="206"/>
      <c r="BA597" s="206"/>
      <c r="BB597" s="206"/>
      <c r="BC597" s="206"/>
      <c r="BD597" s="206"/>
      <c r="BE597" s="206"/>
      <c r="BF597" s="206"/>
      <c r="BG597" s="206"/>
      <c r="BH597" s="206"/>
      <c r="BI597" s="206"/>
      <c r="BJ597" s="206"/>
      <c r="BK597" s="206"/>
      <c r="BL597" s="206"/>
      <c r="BM597" s="56"/>
    </row>
    <row r="598" spans="1:65">
      <c r="A598" s="29"/>
      <c r="B598" s="3" t="s">
        <v>274</v>
      </c>
      <c r="C598" s="28"/>
      <c r="D598" s="23">
        <v>0.05</v>
      </c>
      <c r="E598" s="23">
        <v>0.04</v>
      </c>
      <c r="F598" s="23">
        <v>4.5391230458239076E-2</v>
      </c>
      <c r="G598" s="23">
        <v>0.04</v>
      </c>
      <c r="H598" s="23">
        <v>0.05</v>
      </c>
      <c r="I598" s="23">
        <v>3.6999999999999998E-2</v>
      </c>
      <c r="J598" s="23">
        <v>4.7E-2</v>
      </c>
      <c r="K598" s="23">
        <v>0.05</v>
      </c>
      <c r="L598" s="23">
        <v>0.05</v>
      </c>
      <c r="M598" s="23">
        <v>4.2999999999999997E-2</v>
      </c>
      <c r="N598" s="23">
        <v>5.3705375067157002E-2</v>
      </c>
      <c r="O598" s="23">
        <v>5.1656599999999997E-2</v>
      </c>
      <c r="P598" s="23">
        <v>5.099999999999999E-2</v>
      </c>
      <c r="Q598" s="23">
        <v>5.1999999999999998E-2</v>
      </c>
      <c r="R598" s="23">
        <v>0.05</v>
      </c>
      <c r="S598" s="23">
        <v>0.04</v>
      </c>
      <c r="T598" s="23">
        <v>0.05</v>
      </c>
      <c r="U598" s="23">
        <v>4.4999999999999998E-2</v>
      </c>
      <c r="V598" s="23">
        <v>0.04</v>
      </c>
      <c r="W598" s="23">
        <v>4.3499999999999997E-2</v>
      </c>
      <c r="X598" s="23">
        <v>0.06</v>
      </c>
      <c r="Y598" s="23">
        <v>0.04</v>
      </c>
      <c r="Z598" s="23">
        <v>4.2000000000000003E-2</v>
      </c>
      <c r="AA598" s="23">
        <v>1.5940000000000001</v>
      </c>
      <c r="AB598" s="23">
        <v>4.2000000000000003E-2</v>
      </c>
      <c r="AC598" s="23">
        <v>0.05</v>
      </c>
      <c r="AD598" s="23">
        <v>0.03</v>
      </c>
      <c r="AE598" s="205"/>
      <c r="AF598" s="206"/>
      <c r="AG598" s="206"/>
      <c r="AH598" s="206"/>
      <c r="AI598" s="206"/>
      <c r="AJ598" s="206"/>
      <c r="AK598" s="206"/>
      <c r="AL598" s="206"/>
      <c r="AM598" s="206"/>
      <c r="AN598" s="206"/>
      <c r="AO598" s="206"/>
      <c r="AP598" s="206"/>
      <c r="AQ598" s="206"/>
      <c r="AR598" s="206"/>
      <c r="AS598" s="206"/>
      <c r="AT598" s="206"/>
      <c r="AU598" s="206"/>
      <c r="AV598" s="206"/>
      <c r="AW598" s="206"/>
      <c r="AX598" s="206"/>
      <c r="AY598" s="206"/>
      <c r="AZ598" s="206"/>
      <c r="BA598" s="206"/>
      <c r="BB598" s="206"/>
      <c r="BC598" s="206"/>
      <c r="BD598" s="206"/>
      <c r="BE598" s="206"/>
      <c r="BF598" s="206"/>
      <c r="BG598" s="206"/>
      <c r="BH598" s="206"/>
      <c r="BI598" s="206"/>
      <c r="BJ598" s="206"/>
      <c r="BK598" s="206"/>
      <c r="BL598" s="206"/>
      <c r="BM598" s="56"/>
    </row>
    <row r="599" spans="1:65">
      <c r="A599" s="29"/>
      <c r="B599" s="3" t="s">
        <v>275</v>
      </c>
      <c r="C599" s="28"/>
      <c r="D599" s="23">
        <v>7.6011774306101464E-18</v>
      </c>
      <c r="E599" s="23">
        <v>0</v>
      </c>
      <c r="F599" s="23">
        <v>4.3813595898311132E-4</v>
      </c>
      <c r="G599" s="23">
        <v>4.0824829046386306E-3</v>
      </c>
      <c r="H599" s="23">
        <v>4.0824829046386306E-3</v>
      </c>
      <c r="I599" s="23">
        <v>3.2659863237109038E-3</v>
      </c>
      <c r="J599" s="23">
        <v>1.3662601021279478E-3</v>
      </c>
      <c r="K599" s="23">
        <v>7.6011774306101464E-18</v>
      </c>
      <c r="L599" s="23">
        <v>7.6011774306101464E-18</v>
      </c>
      <c r="M599" s="23">
        <v>6.3245553203367425E-4</v>
      </c>
      <c r="N599" s="23">
        <v>2.4562897394894761E-3</v>
      </c>
      <c r="O599" s="23">
        <v>3.9618989260201977E-4</v>
      </c>
      <c r="P599" s="23">
        <v>2.6394443859772193E-3</v>
      </c>
      <c r="Q599" s="23">
        <v>9.8319208025017752E-4</v>
      </c>
      <c r="R599" s="23">
        <v>5.1639777949432242E-3</v>
      </c>
      <c r="S599" s="23">
        <v>0</v>
      </c>
      <c r="T599" s="23">
        <v>7.6011774306101464E-18</v>
      </c>
      <c r="U599" s="23">
        <v>5.4772255750516622E-3</v>
      </c>
      <c r="V599" s="23">
        <v>0</v>
      </c>
      <c r="W599" s="23">
        <v>1.2649110640673528E-3</v>
      </c>
      <c r="X599" s="23">
        <v>5.1639777949432199E-3</v>
      </c>
      <c r="Y599" s="23">
        <v>0</v>
      </c>
      <c r="Z599" s="23">
        <v>0</v>
      </c>
      <c r="AA599" s="23">
        <v>1.0968135666557011E-2</v>
      </c>
      <c r="AB599" s="23">
        <v>0</v>
      </c>
      <c r="AC599" s="23">
        <v>4.0824829046386315E-3</v>
      </c>
      <c r="AD599" s="23">
        <v>0</v>
      </c>
      <c r="AE599" s="205"/>
      <c r="AF599" s="206"/>
      <c r="AG599" s="206"/>
      <c r="AH599" s="206"/>
      <c r="AI599" s="206"/>
      <c r="AJ599" s="206"/>
      <c r="AK599" s="206"/>
      <c r="AL599" s="206"/>
      <c r="AM599" s="206"/>
      <c r="AN599" s="206"/>
      <c r="AO599" s="206"/>
      <c r="AP599" s="206"/>
      <c r="AQ599" s="206"/>
      <c r="AR599" s="206"/>
      <c r="AS599" s="206"/>
      <c r="AT599" s="206"/>
      <c r="AU599" s="206"/>
      <c r="AV599" s="206"/>
      <c r="AW599" s="206"/>
      <c r="AX599" s="206"/>
      <c r="AY599" s="206"/>
      <c r="AZ599" s="206"/>
      <c r="BA599" s="206"/>
      <c r="BB599" s="206"/>
      <c r="BC599" s="206"/>
      <c r="BD599" s="206"/>
      <c r="BE599" s="206"/>
      <c r="BF599" s="206"/>
      <c r="BG599" s="206"/>
      <c r="BH599" s="206"/>
      <c r="BI599" s="206"/>
      <c r="BJ599" s="206"/>
      <c r="BK599" s="206"/>
      <c r="BL599" s="206"/>
      <c r="BM599" s="56"/>
    </row>
    <row r="600" spans="1:65">
      <c r="A600" s="29"/>
      <c r="B600" s="3" t="s">
        <v>86</v>
      </c>
      <c r="C600" s="28"/>
      <c r="D600" s="13">
        <v>1.5202354861220294E-16</v>
      </c>
      <c r="E600" s="13">
        <v>0</v>
      </c>
      <c r="F600" s="13">
        <v>9.6161954903605934E-3</v>
      </c>
      <c r="G600" s="13">
        <v>9.7979589711327142E-2</v>
      </c>
      <c r="H600" s="13">
        <v>8.4465163544247532E-2</v>
      </c>
      <c r="I600" s="13">
        <v>8.5199643227240954E-2</v>
      </c>
      <c r="J600" s="13">
        <v>2.8864650044956645E-2</v>
      </c>
      <c r="K600" s="13">
        <v>1.5202354861220294E-16</v>
      </c>
      <c r="L600" s="13">
        <v>1.5202354861220294E-16</v>
      </c>
      <c r="M600" s="13">
        <v>1.4708268186829637E-2</v>
      </c>
      <c r="N600" s="13">
        <v>4.6454630926464485E-2</v>
      </c>
      <c r="O600" s="13">
        <v>7.6863585500701785E-3</v>
      </c>
      <c r="P600" s="13">
        <v>5.092175664264733E-2</v>
      </c>
      <c r="Q600" s="13">
        <v>1.8847132528757398E-2</v>
      </c>
      <c r="R600" s="13">
        <v>0.11065666703449767</v>
      </c>
      <c r="S600" s="13">
        <v>0</v>
      </c>
      <c r="T600" s="13">
        <v>1.5202354861220294E-16</v>
      </c>
      <c r="U600" s="13">
        <v>0.12171612389003693</v>
      </c>
      <c r="V600" s="13">
        <v>0</v>
      </c>
      <c r="W600" s="13">
        <v>2.874797872880348E-2</v>
      </c>
      <c r="X600" s="13">
        <v>9.1129019910762707E-2</v>
      </c>
      <c r="Y600" s="13">
        <v>0</v>
      </c>
      <c r="Z600" s="13">
        <v>0</v>
      </c>
      <c r="AA600" s="13">
        <v>6.8960299695422882E-3</v>
      </c>
      <c r="AB600" s="13">
        <v>0</v>
      </c>
      <c r="AC600" s="13">
        <v>8.4465163544247546E-2</v>
      </c>
      <c r="AD600" s="13">
        <v>0</v>
      </c>
      <c r="AE600" s="151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3" t="s">
        <v>276</v>
      </c>
      <c r="C601" s="28"/>
      <c r="D601" s="13">
        <v>9.6358443677725836E-2</v>
      </c>
      <c r="E601" s="13">
        <v>-0.1229132450578192</v>
      </c>
      <c r="F601" s="13">
        <v>-9.4781019898049212E-4</v>
      </c>
      <c r="G601" s="13">
        <v>-8.6367963601895026E-2</v>
      </c>
      <c r="H601" s="13">
        <v>5.9813162221801885E-2</v>
      </c>
      <c r="I601" s="13">
        <v>-0.15945852651374326</v>
      </c>
      <c r="J601" s="13">
        <v>3.788599334824716E-2</v>
      </c>
      <c r="K601" s="13">
        <v>9.6358443677725836E-2</v>
      </c>
      <c r="L601" s="13">
        <v>9.6358443677725836E-2</v>
      </c>
      <c r="M601" s="13">
        <v>-5.7131738437155799E-2</v>
      </c>
      <c r="N601" s="13">
        <v>0.15939958721062775</v>
      </c>
      <c r="O601" s="13">
        <v>0.13022605236137452</v>
      </c>
      <c r="P601" s="13">
        <v>0.13655825327924243</v>
      </c>
      <c r="Q601" s="13">
        <v>0.14386730957042726</v>
      </c>
      <c r="R601" s="13">
        <v>2.3267880765877491E-2</v>
      </c>
      <c r="S601" s="13">
        <v>-0.1229132450578192</v>
      </c>
      <c r="T601" s="13">
        <v>9.6358443677725836E-2</v>
      </c>
      <c r="U601" s="13">
        <v>-1.3277400690046459E-2</v>
      </c>
      <c r="V601" s="13">
        <v>-0.1229132450578192</v>
      </c>
      <c r="W601" s="13">
        <v>-3.5204569563601296E-2</v>
      </c>
      <c r="X601" s="13">
        <v>0.24253956950142275</v>
      </c>
      <c r="Y601" s="13">
        <v>-0.1229132450578192</v>
      </c>
      <c r="Z601" s="13">
        <v>-7.905890731071008E-2</v>
      </c>
      <c r="AA601" s="13">
        <v>33.875162093388468</v>
      </c>
      <c r="AB601" s="13">
        <v>-7.905890731071008E-2</v>
      </c>
      <c r="AC601" s="13">
        <v>5.9813162221801885E-2</v>
      </c>
      <c r="AD601" s="13">
        <v>-0.34218493379336445</v>
      </c>
      <c r="AE601" s="151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29"/>
      <c r="B602" s="45" t="s">
        <v>277</v>
      </c>
      <c r="C602" s="46"/>
      <c r="D602" s="44">
        <v>0.48</v>
      </c>
      <c r="E602" s="44">
        <v>0.96</v>
      </c>
      <c r="F602" s="44">
        <v>0.16</v>
      </c>
      <c r="G602" s="44">
        <v>0.72</v>
      </c>
      <c r="H602" s="44">
        <v>0.24</v>
      </c>
      <c r="I602" s="44">
        <v>1.2</v>
      </c>
      <c r="J602" s="44">
        <v>0.1</v>
      </c>
      <c r="K602" s="44">
        <v>0.48</v>
      </c>
      <c r="L602" s="44">
        <v>0.48</v>
      </c>
      <c r="M602" s="44">
        <v>0.53</v>
      </c>
      <c r="N602" s="44">
        <v>0.9</v>
      </c>
      <c r="O602" s="44">
        <v>0.7</v>
      </c>
      <c r="P602" s="44">
        <v>0.75</v>
      </c>
      <c r="Q602" s="44">
        <v>0.79</v>
      </c>
      <c r="R602" s="44">
        <v>0</v>
      </c>
      <c r="S602" s="44">
        <v>0.96</v>
      </c>
      <c r="T602" s="44">
        <v>0.48</v>
      </c>
      <c r="U602" s="44">
        <v>0.24</v>
      </c>
      <c r="V602" s="44">
        <v>0.96</v>
      </c>
      <c r="W602" s="44">
        <v>0.39</v>
      </c>
      <c r="X602" s="44">
        <v>1.44</v>
      </c>
      <c r="Y602" s="44">
        <v>0.96</v>
      </c>
      <c r="Z602" s="44">
        <v>0.67</v>
      </c>
      <c r="AA602" s="44">
        <v>223.08</v>
      </c>
      <c r="AB602" s="44">
        <v>0.67</v>
      </c>
      <c r="AC602" s="44">
        <v>0.24</v>
      </c>
      <c r="AD602" s="44">
        <v>2.41</v>
      </c>
      <c r="AE602" s="151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B603" s="3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BM603" s="55"/>
    </row>
    <row r="604" spans="1:65" ht="15">
      <c r="B604" s="8" t="s">
        <v>565</v>
      </c>
      <c r="BM604" s="27" t="s">
        <v>284</v>
      </c>
    </row>
    <row r="605" spans="1:65" ht="15">
      <c r="A605" s="24" t="s">
        <v>29</v>
      </c>
      <c r="B605" s="18" t="s">
        <v>110</v>
      </c>
      <c r="C605" s="15" t="s">
        <v>111</v>
      </c>
      <c r="D605" s="16" t="s">
        <v>234</v>
      </c>
      <c r="E605" s="17" t="s">
        <v>234</v>
      </c>
      <c r="F605" s="17" t="s">
        <v>234</v>
      </c>
      <c r="G605" s="17" t="s">
        <v>234</v>
      </c>
      <c r="H605" s="17" t="s">
        <v>234</v>
      </c>
      <c r="I605" s="17" t="s">
        <v>234</v>
      </c>
      <c r="J605" s="17" t="s">
        <v>234</v>
      </c>
      <c r="K605" s="17" t="s">
        <v>234</v>
      </c>
      <c r="L605" s="17" t="s">
        <v>234</v>
      </c>
      <c r="M605" s="17" t="s">
        <v>234</v>
      </c>
      <c r="N605" s="17" t="s">
        <v>234</v>
      </c>
      <c r="O605" s="17" t="s">
        <v>234</v>
      </c>
      <c r="P605" s="17" t="s">
        <v>234</v>
      </c>
      <c r="Q605" s="17" t="s">
        <v>234</v>
      </c>
      <c r="R605" s="17" t="s">
        <v>234</v>
      </c>
      <c r="S605" s="17" t="s">
        <v>234</v>
      </c>
      <c r="T605" s="17" t="s">
        <v>234</v>
      </c>
      <c r="U605" s="17" t="s">
        <v>234</v>
      </c>
      <c r="V605" s="17" t="s">
        <v>234</v>
      </c>
      <c r="W605" s="17" t="s">
        <v>234</v>
      </c>
      <c r="X605" s="17" t="s">
        <v>234</v>
      </c>
      <c r="Y605" s="17" t="s">
        <v>234</v>
      </c>
      <c r="Z605" s="17" t="s">
        <v>234</v>
      </c>
      <c r="AA605" s="17" t="s">
        <v>234</v>
      </c>
      <c r="AB605" s="151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1</v>
      </c>
    </row>
    <row r="606" spans="1:65">
      <c r="A606" s="29"/>
      <c r="B606" s="19" t="s">
        <v>235</v>
      </c>
      <c r="C606" s="9" t="s">
        <v>235</v>
      </c>
      <c r="D606" s="149" t="s">
        <v>237</v>
      </c>
      <c r="E606" s="150" t="s">
        <v>238</v>
      </c>
      <c r="F606" s="150" t="s">
        <v>239</v>
      </c>
      <c r="G606" s="150" t="s">
        <v>240</v>
      </c>
      <c r="H606" s="150" t="s">
        <v>241</v>
      </c>
      <c r="I606" s="150" t="s">
        <v>242</v>
      </c>
      <c r="J606" s="150" t="s">
        <v>243</v>
      </c>
      <c r="K606" s="150" t="s">
        <v>244</v>
      </c>
      <c r="L606" s="150" t="s">
        <v>245</v>
      </c>
      <c r="M606" s="150" t="s">
        <v>246</v>
      </c>
      <c r="N606" s="150" t="s">
        <v>247</v>
      </c>
      <c r="O606" s="150" t="s">
        <v>250</v>
      </c>
      <c r="P606" s="150" t="s">
        <v>251</v>
      </c>
      <c r="Q606" s="150" t="s">
        <v>253</v>
      </c>
      <c r="R606" s="150" t="s">
        <v>254</v>
      </c>
      <c r="S606" s="150" t="s">
        <v>255</v>
      </c>
      <c r="T606" s="150" t="s">
        <v>256</v>
      </c>
      <c r="U606" s="150" t="s">
        <v>279</v>
      </c>
      <c r="V606" s="150" t="s">
        <v>257</v>
      </c>
      <c r="W606" s="150" t="s">
        <v>258</v>
      </c>
      <c r="X606" s="150" t="s">
        <v>259</v>
      </c>
      <c r="Y606" s="150" t="s">
        <v>261</v>
      </c>
      <c r="Z606" s="150" t="s">
        <v>263</v>
      </c>
      <c r="AA606" s="150" t="s">
        <v>265</v>
      </c>
      <c r="AB606" s="151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 t="s">
        <v>3</v>
      </c>
    </row>
    <row r="607" spans="1:65">
      <c r="A607" s="29"/>
      <c r="B607" s="19"/>
      <c r="C607" s="9"/>
      <c r="D607" s="10" t="s">
        <v>281</v>
      </c>
      <c r="E607" s="11" t="s">
        <v>281</v>
      </c>
      <c r="F607" s="11" t="s">
        <v>281</v>
      </c>
      <c r="G607" s="11" t="s">
        <v>307</v>
      </c>
      <c r="H607" s="11" t="s">
        <v>281</v>
      </c>
      <c r="I607" s="11" t="s">
        <v>281</v>
      </c>
      <c r="J607" s="11" t="s">
        <v>281</v>
      </c>
      <c r="K607" s="11" t="s">
        <v>307</v>
      </c>
      <c r="L607" s="11" t="s">
        <v>281</v>
      </c>
      <c r="M607" s="11" t="s">
        <v>281</v>
      </c>
      <c r="N607" s="11" t="s">
        <v>307</v>
      </c>
      <c r="O607" s="11" t="s">
        <v>307</v>
      </c>
      <c r="P607" s="11" t="s">
        <v>281</v>
      </c>
      <c r="Q607" s="11" t="s">
        <v>281</v>
      </c>
      <c r="R607" s="11" t="s">
        <v>281</v>
      </c>
      <c r="S607" s="11" t="s">
        <v>281</v>
      </c>
      <c r="T607" s="11" t="s">
        <v>281</v>
      </c>
      <c r="U607" s="11" t="s">
        <v>281</v>
      </c>
      <c r="V607" s="11" t="s">
        <v>281</v>
      </c>
      <c r="W607" s="11" t="s">
        <v>307</v>
      </c>
      <c r="X607" s="11" t="s">
        <v>307</v>
      </c>
      <c r="Y607" s="11" t="s">
        <v>307</v>
      </c>
      <c r="Z607" s="11" t="s">
        <v>281</v>
      </c>
      <c r="AA607" s="11" t="s">
        <v>307</v>
      </c>
      <c r="AB607" s="151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9"/>
      <c r="C608" s="9"/>
      <c r="D608" s="25" t="s">
        <v>309</v>
      </c>
      <c r="E608" s="25" t="s">
        <v>116</v>
      </c>
      <c r="F608" s="25" t="s">
        <v>310</v>
      </c>
      <c r="G608" s="25" t="s">
        <v>310</v>
      </c>
      <c r="H608" s="25" t="s">
        <v>309</v>
      </c>
      <c r="I608" s="25" t="s">
        <v>309</v>
      </c>
      <c r="J608" s="25" t="s">
        <v>311</v>
      </c>
      <c r="K608" s="25" t="s">
        <v>312</v>
      </c>
      <c r="L608" s="25" t="s">
        <v>312</v>
      </c>
      <c r="M608" s="25" t="s">
        <v>313</v>
      </c>
      <c r="N608" s="25" t="s">
        <v>312</v>
      </c>
      <c r="O608" s="25" t="s">
        <v>309</v>
      </c>
      <c r="P608" s="25" t="s">
        <v>311</v>
      </c>
      <c r="Q608" s="25" t="s">
        <v>309</v>
      </c>
      <c r="R608" s="25" t="s">
        <v>309</v>
      </c>
      <c r="S608" s="25" t="s">
        <v>309</v>
      </c>
      <c r="T608" s="25" t="s">
        <v>309</v>
      </c>
      <c r="U608" s="25" t="s">
        <v>309</v>
      </c>
      <c r="V608" s="25" t="s">
        <v>313</v>
      </c>
      <c r="W608" s="25" t="s">
        <v>311</v>
      </c>
      <c r="X608" s="25" t="s">
        <v>311</v>
      </c>
      <c r="Y608" s="25" t="s">
        <v>310</v>
      </c>
      <c r="Z608" s="25" t="s">
        <v>309</v>
      </c>
      <c r="AA608" s="25" t="s">
        <v>311</v>
      </c>
      <c r="AB608" s="151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2</v>
      </c>
    </row>
    <row r="609" spans="1:65">
      <c r="A609" s="29"/>
      <c r="B609" s="18">
        <v>1</v>
      </c>
      <c r="C609" s="14">
        <v>1</v>
      </c>
      <c r="D609" s="145">
        <v>1.34</v>
      </c>
      <c r="E609" s="21">
        <v>0.7</v>
      </c>
      <c r="F609" s="21">
        <v>0.47045783859057144</v>
      </c>
      <c r="G609" s="145" t="s">
        <v>101</v>
      </c>
      <c r="H609" s="21">
        <v>0.28000000000000003</v>
      </c>
      <c r="I609" s="21">
        <v>0.25</v>
      </c>
      <c r="J609" s="21">
        <v>0.4</v>
      </c>
      <c r="K609" s="145">
        <v>0.6</v>
      </c>
      <c r="L609" s="145">
        <v>0.7</v>
      </c>
      <c r="M609" s="21">
        <v>0.38</v>
      </c>
      <c r="N609" s="21">
        <v>0.33729229771401081</v>
      </c>
      <c r="O609" s="145">
        <v>0.1</v>
      </c>
      <c r="P609" s="21">
        <v>0.71479999999999999</v>
      </c>
      <c r="Q609" s="21">
        <v>0.22</v>
      </c>
      <c r="R609" s="21">
        <v>0.22</v>
      </c>
      <c r="S609" s="21">
        <v>0.22</v>
      </c>
      <c r="T609" s="21">
        <v>0.26</v>
      </c>
      <c r="U609" s="21">
        <v>0.23</v>
      </c>
      <c r="V609" s="21">
        <v>0.35</v>
      </c>
      <c r="W609" s="145">
        <v>0.4</v>
      </c>
      <c r="X609" s="21">
        <v>0.39</v>
      </c>
      <c r="Y609" s="145">
        <v>14.1</v>
      </c>
      <c r="Z609" s="21">
        <v>0.14000000000000001</v>
      </c>
      <c r="AA609" s="145">
        <v>1.4</v>
      </c>
      <c r="AB609" s="151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</v>
      </c>
    </row>
    <row r="610" spans="1:65">
      <c r="A610" s="29"/>
      <c r="B610" s="19">
        <v>1</v>
      </c>
      <c r="C610" s="9">
        <v>2</v>
      </c>
      <c r="D610" s="146">
        <v>1.33</v>
      </c>
      <c r="E610" s="11">
        <v>0.73</v>
      </c>
      <c r="F610" s="11">
        <v>0.46459645133450689</v>
      </c>
      <c r="G610" s="146" t="s">
        <v>101</v>
      </c>
      <c r="H610" s="11">
        <v>0.38</v>
      </c>
      <c r="I610" s="11">
        <v>0.25</v>
      </c>
      <c r="J610" s="11">
        <v>0.4</v>
      </c>
      <c r="K610" s="146">
        <v>0.6</v>
      </c>
      <c r="L610" s="146">
        <v>0.7</v>
      </c>
      <c r="M610" s="11">
        <v>0.41</v>
      </c>
      <c r="N610" s="11">
        <v>0.40073563746165558</v>
      </c>
      <c r="O610" s="146" t="s">
        <v>104</v>
      </c>
      <c r="P610" s="11">
        <v>0.74860000000000004</v>
      </c>
      <c r="Q610" s="11">
        <v>0.23</v>
      </c>
      <c r="R610" s="11">
        <v>0.24</v>
      </c>
      <c r="S610" s="11">
        <v>0.23</v>
      </c>
      <c r="T610" s="11">
        <v>0.25</v>
      </c>
      <c r="U610" s="11">
        <v>0.22</v>
      </c>
      <c r="V610" s="11">
        <v>0.4</v>
      </c>
      <c r="W610" s="146">
        <v>0.4</v>
      </c>
      <c r="X610" s="11">
        <v>0.38</v>
      </c>
      <c r="Y610" s="146">
        <v>13.8</v>
      </c>
      <c r="Z610" s="11">
        <v>0.13</v>
      </c>
      <c r="AA610" s="146">
        <v>1.6833333333333333</v>
      </c>
      <c r="AB610" s="151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6</v>
      </c>
    </row>
    <row r="611" spans="1:65">
      <c r="A611" s="29"/>
      <c r="B611" s="19">
        <v>1</v>
      </c>
      <c r="C611" s="9">
        <v>3</v>
      </c>
      <c r="D611" s="146">
        <v>1.33</v>
      </c>
      <c r="E611" s="11">
        <v>0.68</v>
      </c>
      <c r="F611" s="11">
        <v>0.47018352221069287</v>
      </c>
      <c r="G611" s="146" t="s">
        <v>101</v>
      </c>
      <c r="H611" s="11">
        <v>0.3</v>
      </c>
      <c r="I611" s="11">
        <v>0.28999999999999998</v>
      </c>
      <c r="J611" s="147">
        <v>0.34</v>
      </c>
      <c r="K611" s="146">
        <v>0.5</v>
      </c>
      <c r="L611" s="146">
        <v>0.7</v>
      </c>
      <c r="M611" s="11">
        <v>0.38</v>
      </c>
      <c r="N611" s="11">
        <v>0.41358257304840923</v>
      </c>
      <c r="O611" s="146">
        <v>0.1</v>
      </c>
      <c r="P611" s="11">
        <v>0.77039999999999997</v>
      </c>
      <c r="Q611" s="11">
        <v>0.21</v>
      </c>
      <c r="R611" s="11">
        <v>0.2</v>
      </c>
      <c r="S611" s="11">
        <v>0.21</v>
      </c>
      <c r="T611" s="11">
        <v>0.23</v>
      </c>
      <c r="U611" s="11">
        <v>0.22</v>
      </c>
      <c r="V611" s="11">
        <v>0.38</v>
      </c>
      <c r="W611" s="146">
        <v>0.3</v>
      </c>
      <c r="X611" s="11">
        <v>0.42</v>
      </c>
      <c r="Y611" s="146">
        <v>13.9</v>
      </c>
      <c r="Z611" s="11">
        <v>0.13</v>
      </c>
      <c r="AA611" s="146">
        <v>1.59</v>
      </c>
      <c r="AB611" s="151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16</v>
      </c>
    </row>
    <row r="612" spans="1:65">
      <c r="A612" s="29"/>
      <c r="B612" s="19">
        <v>1</v>
      </c>
      <c r="C612" s="9">
        <v>4</v>
      </c>
      <c r="D612" s="146">
        <v>1.43</v>
      </c>
      <c r="E612" s="11">
        <v>0.75</v>
      </c>
      <c r="F612" s="11">
        <v>0.44801108721363797</v>
      </c>
      <c r="G612" s="146" t="s">
        <v>101</v>
      </c>
      <c r="H612" s="11">
        <v>0.3</v>
      </c>
      <c r="I612" s="11">
        <v>0.3</v>
      </c>
      <c r="J612" s="11">
        <v>0.39</v>
      </c>
      <c r="K612" s="146">
        <v>0.6</v>
      </c>
      <c r="L612" s="146">
        <v>0.7</v>
      </c>
      <c r="M612" s="11">
        <v>0.39</v>
      </c>
      <c r="N612" s="11">
        <v>0.36738838001599761</v>
      </c>
      <c r="O612" s="146">
        <v>0.1</v>
      </c>
      <c r="P612" s="11">
        <v>0.77890000000000004</v>
      </c>
      <c r="Q612" s="11">
        <v>0.2</v>
      </c>
      <c r="R612" s="11">
        <v>0.23</v>
      </c>
      <c r="S612" s="11">
        <v>0.24</v>
      </c>
      <c r="T612" s="11">
        <v>0.24</v>
      </c>
      <c r="U612" s="11">
        <v>0.22</v>
      </c>
      <c r="V612" s="11">
        <v>0.38</v>
      </c>
      <c r="W612" s="146">
        <v>0.3</v>
      </c>
      <c r="X612" s="11">
        <v>0.43</v>
      </c>
      <c r="Y612" s="146">
        <v>13.4</v>
      </c>
      <c r="Z612" s="11">
        <v>0.14000000000000001</v>
      </c>
      <c r="AA612" s="146">
        <v>1.75</v>
      </c>
      <c r="AB612" s="151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0.36229406131701702</v>
      </c>
    </row>
    <row r="613" spans="1:65">
      <c r="A613" s="29"/>
      <c r="B613" s="19">
        <v>1</v>
      </c>
      <c r="C613" s="9">
        <v>5</v>
      </c>
      <c r="D613" s="146">
        <v>1.43</v>
      </c>
      <c r="E613" s="11">
        <v>0.77</v>
      </c>
      <c r="F613" s="11">
        <v>0.46421495789346029</v>
      </c>
      <c r="G613" s="146" t="s">
        <v>101</v>
      </c>
      <c r="H613" s="11">
        <v>0.36</v>
      </c>
      <c r="I613" s="11">
        <v>0.28000000000000003</v>
      </c>
      <c r="J613" s="11">
        <v>0.4</v>
      </c>
      <c r="K613" s="146">
        <v>0.5</v>
      </c>
      <c r="L613" s="146">
        <v>0.7</v>
      </c>
      <c r="M613" s="11">
        <v>0.42</v>
      </c>
      <c r="N613" s="11">
        <v>0.4269543490575104</v>
      </c>
      <c r="O613" s="146">
        <v>0.1</v>
      </c>
      <c r="P613" s="11">
        <v>0.73729999999999996</v>
      </c>
      <c r="Q613" s="11">
        <v>0.21</v>
      </c>
      <c r="R613" s="11">
        <v>0.22</v>
      </c>
      <c r="S613" s="11">
        <v>0.23</v>
      </c>
      <c r="T613" s="11">
        <v>0.25</v>
      </c>
      <c r="U613" s="11">
        <v>0.23</v>
      </c>
      <c r="V613" s="11">
        <v>0.42</v>
      </c>
      <c r="W613" s="146">
        <v>0.3</v>
      </c>
      <c r="X613" s="11">
        <v>0.4</v>
      </c>
      <c r="Y613" s="146">
        <v>13.6</v>
      </c>
      <c r="Z613" s="11">
        <v>0.13</v>
      </c>
      <c r="AA613" s="146">
        <v>1.79</v>
      </c>
      <c r="AB613" s="151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12</v>
      </c>
    </row>
    <row r="614" spans="1:65">
      <c r="A614" s="29"/>
      <c r="B614" s="19">
        <v>1</v>
      </c>
      <c r="C614" s="9">
        <v>6</v>
      </c>
      <c r="D614" s="146">
        <v>1.37</v>
      </c>
      <c r="E614" s="11">
        <v>0.74</v>
      </c>
      <c r="F614" s="11">
        <v>0.45311209401628938</v>
      </c>
      <c r="G614" s="146" t="s">
        <v>101</v>
      </c>
      <c r="H614" s="11">
        <v>0.47</v>
      </c>
      <c r="I614" s="11">
        <v>0.27</v>
      </c>
      <c r="J614" s="11">
        <v>0.4</v>
      </c>
      <c r="K614" s="146">
        <v>0.6</v>
      </c>
      <c r="L614" s="146">
        <v>0.7</v>
      </c>
      <c r="M614" s="11">
        <v>0.4</v>
      </c>
      <c r="N614" s="11">
        <v>0.33670069787691681</v>
      </c>
      <c r="O614" s="146">
        <v>0.1</v>
      </c>
      <c r="P614" s="11">
        <v>0.75900000000000001</v>
      </c>
      <c r="Q614" s="11">
        <v>0.22</v>
      </c>
      <c r="R614" s="11">
        <v>0.2</v>
      </c>
      <c r="S614" s="11">
        <v>0.23</v>
      </c>
      <c r="T614" s="11">
        <v>0.24</v>
      </c>
      <c r="U614" s="11">
        <v>0.24</v>
      </c>
      <c r="V614" s="11">
        <v>0.37</v>
      </c>
      <c r="W614" s="146">
        <v>0.4</v>
      </c>
      <c r="X614" s="11">
        <v>0.43</v>
      </c>
      <c r="Y614" s="146">
        <v>13.6</v>
      </c>
      <c r="Z614" s="11">
        <v>0.14000000000000001</v>
      </c>
      <c r="AA614" s="146">
        <v>1.53</v>
      </c>
      <c r="AB614" s="151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20" t="s">
        <v>273</v>
      </c>
      <c r="C615" s="12"/>
      <c r="D615" s="22">
        <v>1.3716666666666668</v>
      </c>
      <c r="E615" s="22">
        <v>0.72833333333333339</v>
      </c>
      <c r="F615" s="22">
        <v>0.46176265854319315</v>
      </c>
      <c r="G615" s="22" t="s">
        <v>661</v>
      </c>
      <c r="H615" s="22">
        <v>0.34833333333333333</v>
      </c>
      <c r="I615" s="22">
        <v>0.27333333333333337</v>
      </c>
      <c r="J615" s="22">
        <v>0.38833333333333336</v>
      </c>
      <c r="K615" s="22">
        <v>0.56666666666666665</v>
      </c>
      <c r="L615" s="22">
        <v>0.70000000000000007</v>
      </c>
      <c r="M615" s="22">
        <v>0.39666666666666667</v>
      </c>
      <c r="N615" s="22">
        <v>0.38044232252908339</v>
      </c>
      <c r="O615" s="22">
        <v>0.1</v>
      </c>
      <c r="P615" s="22">
        <v>0.75150000000000006</v>
      </c>
      <c r="Q615" s="22">
        <v>0.215</v>
      </c>
      <c r="R615" s="22">
        <v>0.2183333333333333</v>
      </c>
      <c r="S615" s="22">
        <v>0.22666666666666668</v>
      </c>
      <c r="T615" s="22">
        <v>0.245</v>
      </c>
      <c r="U615" s="22">
        <v>0.22666666666666668</v>
      </c>
      <c r="V615" s="22">
        <v>0.3833333333333333</v>
      </c>
      <c r="W615" s="22">
        <v>0.35000000000000003</v>
      </c>
      <c r="X615" s="22">
        <v>0.40833333333333338</v>
      </c>
      <c r="Y615" s="22">
        <v>13.733333333333333</v>
      </c>
      <c r="Z615" s="22">
        <v>0.13500000000000001</v>
      </c>
      <c r="AA615" s="22">
        <v>1.6238888888888887</v>
      </c>
      <c r="AB615" s="151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3" t="s">
        <v>274</v>
      </c>
      <c r="C616" s="28"/>
      <c r="D616" s="11">
        <v>1.355</v>
      </c>
      <c r="E616" s="11">
        <v>0.73499999999999999</v>
      </c>
      <c r="F616" s="11">
        <v>0.46440570461398356</v>
      </c>
      <c r="G616" s="11" t="s">
        <v>661</v>
      </c>
      <c r="H616" s="11">
        <v>0.32999999999999996</v>
      </c>
      <c r="I616" s="11">
        <v>0.27500000000000002</v>
      </c>
      <c r="J616" s="11">
        <v>0.4</v>
      </c>
      <c r="K616" s="11">
        <v>0.6</v>
      </c>
      <c r="L616" s="11">
        <v>0.7</v>
      </c>
      <c r="M616" s="11">
        <v>0.39500000000000002</v>
      </c>
      <c r="N616" s="11">
        <v>0.38406200873882657</v>
      </c>
      <c r="O616" s="11">
        <v>0.1</v>
      </c>
      <c r="P616" s="11">
        <v>0.75380000000000003</v>
      </c>
      <c r="Q616" s="11">
        <v>0.215</v>
      </c>
      <c r="R616" s="11">
        <v>0.22</v>
      </c>
      <c r="S616" s="11">
        <v>0.23</v>
      </c>
      <c r="T616" s="11">
        <v>0.245</v>
      </c>
      <c r="U616" s="11">
        <v>0.22500000000000001</v>
      </c>
      <c r="V616" s="11">
        <v>0.38</v>
      </c>
      <c r="W616" s="11">
        <v>0.35</v>
      </c>
      <c r="X616" s="11">
        <v>0.41000000000000003</v>
      </c>
      <c r="Y616" s="11">
        <v>13.7</v>
      </c>
      <c r="Z616" s="11">
        <v>0.13500000000000001</v>
      </c>
      <c r="AA616" s="11">
        <v>1.6366666666666667</v>
      </c>
      <c r="AB616" s="151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9"/>
      <c r="B617" s="3" t="s">
        <v>275</v>
      </c>
      <c r="C617" s="28"/>
      <c r="D617" s="23">
        <v>4.7504385762439455E-2</v>
      </c>
      <c r="E617" s="23">
        <v>3.3115957885386106E-2</v>
      </c>
      <c r="F617" s="23">
        <v>9.2141113007857094E-3</v>
      </c>
      <c r="G617" s="23" t="s">
        <v>661</v>
      </c>
      <c r="H617" s="23">
        <v>7.1110243050257441E-2</v>
      </c>
      <c r="I617" s="23">
        <v>2.0655911179772883E-2</v>
      </c>
      <c r="J617" s="23">
        <v>2.4013884872437163E-2</v>
      </c>
      <c r="K617" s="23">
        <v>5.1639777949432218E-2</v>
      </c>
      <c r="L617" s="23">
        <v>1.2161883888976234E-16</v>
      </c>
      <c r="M617" s="23">
        <v>1.6329931618554509E-2</v>
      </c>
      <c r="N617" s="23">
        <v>3.9036196615717278E-2</v>
      </c>
      <c r="O617" s="23">
        <v>0</v>
      </c>
      <c r="P617" s="23">
        <v>2.3328780508204895E-2</v>
      </c>
      <c r="Q617" s="23">
        <v>1.0488088481701517E-2</v>
      </c>
      <c r="R617" s="23">
        <v>1.6020819787597215E-2</v>
      </c>
      <c r="S617" s="23">
        <v>1.0327955589886447E-2</v>
      </c>
      <c r="T617" s="23">
        <v>1.0488088481701517E-2</v>
      </c>
      <c r="U617" s="23">
        <v>8.1649658092772595E-3</v>
      </c>
      <c r="V617" s="23">
        <v>2.4221202832779936E-2</v>
      </c>
      <c r="W617" s="23">
        <v>5.4772255750516634E-2</v>
      </c>
      <c r="X617" s="23">
        <v>2.1369760566432798E-2</v>
      </c>
      <c r="Y617" s="23">
        <v>0.25033311140691444</v>
      </c>
      <c r="Z617" s="23">
        <v>5.4772255750516656E-3</v>
      </c>
      <c r="AA617" s="23">
        <v>0.1463696487461594</v>
      </c>
      <c r="AB617" s="151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29"/>
      <c r="B618" s="3" t="s">
        <v>86</v>
      </c>
      <c r="C618" s="28"/>
      <c r="D618" s="13">
        <v>3.4632602013929127E-2</v>
      </c>
      <c r="E618" s="13">
        <v>4.5468134396411126E-2</v>
      </c>
      <c r="F618" s="13">
        <v>1.9954214855430592E-2</v>
      </c>
      <c r="G618" s="13" t="s">
        <v>661</v>
      </c>
      <c r="H618" s="13">
        <v>0.20414423842179169</v>
      </c>
      <c r="I618" s="13">
        <v>7.5570406755266634E-2</v>
      </c>
      <c r="J618" s="13">
        <v>6.1838330143615006E-2</v>
      </c>
      <c r="K618" s="13">
        <v>9.1129019910762735E-2</v>
      </c>
      <c r="L618" s="13">
        <v>1.7374119841394619E-16</v>
      </c>
      <c r="M618" s="13">
        <v>4.1167894836692039E-2</v>
      </c>
      <c r="N618" s="13">
        <v>0.10260739750565766</v>
      </c>
      <c r="O618" s="13">
        <v>0</v>
      </c>
      <c r="P618" s="13">
        <v>3.1042954768070383E-2</v>
      </c>
      <c r="Q618" s="13">
        <v>4.8781806891634964E-2</v>
      </c>
      <c r="R618" s="13">
        <v>7.3377800553880393E-2</v>
      </c>
      <c r="S618" s="13">
        <v>4.5564509955381381E-2</v>
      </c>
      <c r="T618" s="13">
        <v>4.2808524415108233E-2</v>
      </c>
      <c r="U618" s="13">
        <v>3.6021907982105555E-2</v>
      </c>
      <c r="V618" s="13">
        <v>6.3185746520295488E-2</v>
      </c>
      <c r="W618" s="13">
        <v>0.15649215928719037</v>
      </c>
      <c r="X618" s="13">
        <v>5.2334107509631335E-2</v>
      </c>
      <c r="Y618" s="13">
        <v>1.8228139180115132E-2</v>
      </c>
      <c r="Z618" s="13">
        <v>4.0572041296679004E-2</v>
      </c>
      <c r="AA618" s="13">
        <v>9.0135260945291465E-2</v>
      </c>
      <c r="AB618" s="151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29"/>
      <c r="B619" s="3" t="s">
        <v>276</v>
      </c>
      <c r="C619" s="28"/>
      <c r="D619" s="13">
        <v>2.7860589314667834</v>
      </c>
      <c r="E619" s="13">
        <v>1.0103374885188146</v>
      </c>
      <c r="F619" s="13">
        <v>0.27455210517276019</v>
      </c>
      <c r="G619" s="13" t="s">
        <v>661</v>
      </c>
      <c r="H619" s="13">
        <v>-3.853424462143662E-2</v>
      </c>
      <c r="I619" s="13">
        <v>-0.24554840247806498</v>
      </c>
      <c r="J619" s="13">
        <v>7.1873306235431977E-2</v>
      </c>
      <c r="K619" s="13">
        <v>0.56410697047230407</v>
      </c>
      <c r="L619" s="13">
        <v>0.93213213999519939</v>
      </c>
      <c r="M619" s="13">
        <v>9.4874879330612893E-2</v>
      </c>
      <c r="N619" s="13">
        <v>5.0092626818373676E-2</v>
      </c>
      <c r="O619" s="13">
        <v>-0.72398112285782867</v>
      </c>
      <c r="P619" s="13">
        <v>1.0742818617234176</v>
      </c>
      <c r="Q619" s="13">
        <v>-0.40655941414433172</v>
      </c>
      <c r="R619" s="13">
        <v>-0.39735878490625942</v>
      </c>
      <c r="S619" s="13">
        <v>-0.37435721181107828</v>
      </c>
      <c r="T619" s="13">
        <v>-0.32375375100168036</v>
      </c>
      <c r="U619" s="13">
        <v>-0.37435721181107828</v>
      </c>
      <c r="V619" s="13">
        <v>5.807236237832325E-2</v>
      </c>
      <c r="W619" s="13">
        <v>-3.3933930002400303E-2</v>
      </c>
      <c r="X619" s="13">
        <v>0.12707708166386622</v>
      </c>
      <c r="Y619" s="13">
        <v>36.906592460858192</v>
      </c>
      <c r="Z619" s="13">
        <v>-0.62737451585806869</v>
      </c>
      <c r="AA619" s="13">
        <v>3.4822398771475926</v>
      </c>
      <c r="AB619" s="151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29"/>
      <c r="B620" s="45" t="s">
        <v>277</v>
      </c>
      <c r="C620" s="46"/>
      <c r="D620" s="44">
        <v>4.43</v>
      </c>
      <c r="E620" s="44">
        <v>1.54</v>
      </c>
      <c r="F620" s="44">
        <v>0.34</v>
      </c>
      <c r="G620" s="44">
        <v>0.51</v>
      </c>
      <c r="H620" s="44">
        <v>0.17</v>
      </c>
      <c r="I620" s="44">
        <v>0.51</v>
      </c>
      <c r="J620" s="44">
        <v>0.01</v>
      </c>
      <c r="K620" s="44" t="s">
        <v>278</v>
      </c>
      <c r="L620" s="44" t="s">
        <v>278</v>
      </c>
      <c r="M620" s="44">
        <v>0.05</v>
      </c>
      <c r="N620" s="44">
        <v>0.02</v>
      </c>
      <c r="O620" s="44" t="s">
        <v>278</v>
      </c>
      <c r="P620" s="44">
        <v>1.64</v>
      </c>
      <c r="Q620" s="44">
        <v>0.77</v>
      </c>
      <c r="R620" s="44">
        <v>0.75</v>
      </c>
      <c r="S620" s="44">
        <v>0.72</v>
      </c>
      <c r="T620" s="44">
        <v>0.63</v>
      </c>
      <c r="U620" s="44">
        <v>0.72</v>
      </c>
      <c r="V620" s="44">
        <v>0.01</v>
      </c>
      <c r="W620" s="44" t="s">
        <v>278</v>
      </c>
      <c r="X620" s="44">
        <v>0.1</v>
      </c>
      <c r="Y620" s="44">
        <v>60</v>
      </c>
      <c r="Z620" s="44">
        <v>1.1299999999999999</v>
      </c>
      <c r="AA620" s="44">
        <v>5.57</v>
      </c>
      <c r="AB620" s="151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B621" s="30" t="s">
        <v>323</v>
      </c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BM621" s="55"/>
    </row>
    <row r="622" spans="1:65">
      <c r="BM622" s="55"/>
    </row>
    <row r="623" spans="1:65" ht="15">
      <c r="B623" s="8" t="s">
        <v>566</v>
      </c>
      <c r="BM623" s="27" t="s">
        <v>66</v>
      </c>
    </row>
    <row r="624" spans="1:65" ht="15">
      <c r="A624" s="24" t="s">
        <v>31</v>
      </c>
      <c r="B624" s="18" t="s">
        <v>110</v>
      </c>
      <c r="C624" s="15" t="s">
        <v>111</v>
      </c>
      <c r="D624" s="16" t="s">
        <v>234</v>
      </c>
      <c r="E624" s="17" t="s">
        <v>234</v>
      </c>
      <c r="F624" s="17" t="s">
        <v>234</v>
      </c>
      <c r="G624" s="17" t="s">
        <v>234</v>
      </c>
      <c r="H624" s="17" t="s">
        <v>234</v>
      </c>
      <c r="I624" s="17" t="s">
        <v>234</v>
      </c>
      <c r="J624" s="17" t="s">
        <v>234</v>
      </c>
      <c r="K624" s="17" t="s">
        <v>234</v>
      </c>
      <c r="L624" s="151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</v>
      </c>
    </row>
    <row r="625" spans="1:65">
      <c r="A625" s="29"/>
      <c r="B625" s="19" t="s">
        <v>235</v>
      </c>
      <c r="C625" s="9" t="s">
        <v>235</v>
      </c>
      <c r="D625" s="149" t="s">
        <v>238</v>
      </c>
      <c r="E625" s="150" t="s">
        <v>239</v>
      </c>
      <c r="F625" s="150" t="s">
        <v>242</v>
      </c>
      <c r="G625" s="150" t="s">
        <v>246</v>
      </c>
      <c r="H625" s="150" t="s">
        <v>250</v>
      </c>
      <c r="I625" s="150" t="s">
        <v>251</v>
      </c>
      <c r="J625" s="150" t="s">
        <v>257</v>
      </c>
      <c r="K625" s="150" t="s">
        <v>264</v>
      </c>
      <c r="L625" s="151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 t="s">
        <v>3</v>
      </c>
    </row>
    <row r="626" spans="1:65">
      <c r="A626" s="29"/>
      <c r="B626" s="19"/>
      <c r="C626" s="9"/>
      <c r="D626" s="10" t="s">
        <v>281</v>
      </c>
      <c r="E626" s="11" t="s">
        <v>281</v>
      </c>
      <c r="F626" s="11" t="s">
        <v>281</v>
      </c>
      <c r="G626" s="11" t="s">
        <v>281</v>
      </c>
      <c r="H626" s="11" t="s">
        <v>307</v>
      </c>
      <c r="I626" s="11" t="s">
        <v>281</v>
      </c>
      <c r="J626" s="11" t="s">
        <v>281</v>
      </c>
      <c r="K626" s="11" t="s">
        <v>281</v>
      </c>
      <c r="L626" s="151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1</v>
      </c>
    </row>
    <row r="627" spans="1:65">
      <c r="A627" s="29"/>
      <c r="B627" s="19"/>
      <c r="C627" s="9"/>
      <c r="D627" s="25" t="s">
        <v>116</v>
      </c>
      <c r="E627" s="25" t="s">
        <v>310</v>
      </c>
      <c r="F627" s="25" t="s">
        <v>309</v>
      </c>
      <c r="G627" s="25" t="s">
        <v>313</v>
      </c>
      <c r="H627" s="25" t="s">
        <v>309</v>
      </c>
      <c r="I627" s="25" t="s">
        <v>311</v>
      </c>
      <c r="J627" s="25" t="s">
        <v>313</v>
      </c>
      <c r="K627" s="25" t="s">
        <v>270</v>
      </c>
      <c r="L627" s="151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1</v>
      </c>
    </row>
    <row r="628" spans="1:65">
      <c r="A628" s="29"/>
      <c r="B628" s="18">
        <v>1</v>
      </c>
      <c r="C628" s="14">
        <v>1</v>
      </c>
      <c r="D628" s="212">
        <v>17.167000000000002</v>
      </c>
      <c r="E628" s="219">
        <v>26.315908700635333</v>
      </c>
      <c r="F628" s="212">
        <v>12.2</v>
      </c>
      <c r="G628" s="212">
        <v>12.65</v>
      </c>
      <c r="H628" s="212">
        <v>17.5</v>
      </c>
      <c r="I628" s="212">
        <v>22.2804</v>
      </c>
      <c r="J628" s="212">
        <v>15.35</v>
      </c>
      <c r="K628" s="212">
        <v>15.299999999999999</v>
      </c>
      <c r="L628" s="213"/>
      <c r="M628" s="214"/>
      <c r="N628" s="214"/>
      <c r="O628" s="214"/>
      <c r="P628" s="214"/>
      <c r="Q628" s="214"/>
      <c r="R628" s="214"/>
      <c r="S628" s="214"/>
      <c r="T628" s="214"/>
      <c r="U628" s="214"/>
      <c r="V628" s="214"/>
      <c r="W628" s="214"/>
      <c r="X628" s="214"/>
      <c r="Y628" s="214"/>
      <c r="Z628" s="214"/>
      <c r="AA628" s="214"/>
      <c r="AB628" s="214"/>
      <c r="AC628" s="214"/>
      <c r="AD628" s="214"/>
      <c r="AE628" s="214"/>
      <c r="AF628" s="214"/>
      <c r="AG628" s="214"/>
      <c r="AH628" s="214"/>
      <c r="AI628" s="214"/>
      <c r="AJ628" s="214"/>
      <c r="AK628" s="214"/>
      <c r="AL628" s="214"/>
      <c r="AM628" s="214"/>
      <c r="AN628" s="214"/>
      <c r="AO628" s="214"/>
      <c r="AP628" s="214"/>
      <c r="AQ628" s="214"/>
      <c r="AR628" s="214"/>
      <c r="AS628" s="214"/>
      <c r="AT628" s="214"/>
      <c r="AU628" s="214"/>
      <c r="AV628" s="214"/>
      <c r="AW628" s="214"/>
      <c r="AX628" s="214"/>
      <c r="AY628" s="214"/>
      <c r="AZ628" s="214"/>
      <c r="BA628" s="214"/>
      <c r="BB628" s="214"/>
      <c r="BC628" s="214"/>
      <c r="BD628" s="214"/>
      <c r="BE628" s="214"/>
      <c r="BF628" s="214"/>
      <c r="BG628" s="214"/>
      <c r="BH628" s="214"/>
      <c r="BI628" s="214"/>
      <c r="BJ628" s="214"/>
      <c r="BK628" s="214"/>
      <c r="BL628" s="214"/>
      <c r="BM628" s="215">
        <v>1</v>
      </c>
    </row>
    <row r="629" spans="1:65">
      <c r="A629" s="29"/>
      <c r="B629" s="19">
        <v>1</v>
      </c>
      <c r="C629" s="9">
        <v>2</v>
      </c>
      <c r="D629" s="216">
        <v>17.925000000000001</v>
      </c>
      <c r="E629" s="220">
        <v>26.046548789359782</v>
      </c>
      <c r="F629" s="216">
        <v>12.9</v>
      </c>
      <c r="G629" s="216">
        <v>13.03</v>
      </c>
      <c r="H629" s="216">
        <v>17.399999999999999</v>
      </c>
      <c r="I629" s="216">
        <v>22.758000000000003</v>
      </c>
      <c r="J629" s="216">
        <v>15.09</v>
      </c>
      <c r="K629" s="216">
        <v>15.1</v>
      </c>
      <c r="L629" s="213"/>
      <c r="M629" s="214"/>
      <c r="N629" s="214"/>
      <c r="O629" s="214"/>
      <c r="P629" s="214"/>
      <c r="Q629" s="214"/>
      <c r="R629" s="214"/>
      <c r="S629" s="214"/>
      <c r="T629" s="214"/>
      <c r="U629" s="214"/>
      <c r="V629" s="214"/>
      <c r="W629" s="214"/>
      <c r="X629" s="214"/>
      <c r="Y629" s="214"/>
      <c r="Z629" s="214"/>
      <c r="AA629" s="214"/>
      <c r="AB629" s="214"/>
      <c r="AC629" s="214"/>
      <c r="AD629" s="214"/>
      <c r="AE629" s="214"/>
      <c r="AF629" s="214"/>
      <c r="AG629" s="214"/>
      <c r="AH629" s="214"/>
      <c r="AI629" s="214"/>
      <c r="AJ629" s="214"/>
      <c r="AK629" s="214"/>
      <c r="AL629" s="214"/>
      <c r="AM629" s="214"/>
      <c r="AN629" s="214"/>
      <c r="AO629" s="214"/>
      <c r="AP629" s="214"/>
      <c r="AQ629" s="214"/>
      <c r="AR629" s="214"/>
      <c r="AS629" s="214"/>
      <c r="AT629" s="214"/>
      <c r="AU629" s="214"/>
      <c r="AV629" s="214"/>
      <c r="AW629" s="214"/>
      <c r="AX629" s="214"/>
      <c r="AY629" s="214"/>
      <c r="AZ629" s="214"/>
      <c r="BA629" s="214"/>
      <c r="BB629" s="214"/>
      <c r="BC629" s="214"/>
      <c r="BD629" s="214"/>
      <c r="BE629" s="214"/>
      <c r="BF629" s="214"/>
      <c r="BG629" s="214"/>
      <c r="BH629" s="214"/>
      <c r="BI629" s="214"/>
      <c r="BJ629" s="214"/>
      <c r="BK629" s="214"/>
      <c r="BL629" s="214"/>
      <c r="BM629" s="215">
        <v>26</v>
      </c>
    </row>
    <row r="630" spans="1:65">
      <c r="A630" s="29"/>
      <c r="B630" s="19">
        <v>1</v>
      </c>
      <c r="C630" s="9">
        <v>3</v>
      </c>
      <c r="D630" s="216">
        <v>17.292999999999999</v>
      </c>
      <c r="E630" s="220">
        <v>26.194883879180292</v>
      </c>
      <c r="F630" s="216">
        <v>12.5</v>
      </c>
      <c r="G630" s="216">
        <v>12.85</v>
      </c>
      <c r="H630" s="216">
        <v>18.100000000000001</v>
      </c>
      <c r="I630" s="216">
        <v>22.8888</v>
      </c>
      <c r="J630" s="216">
        <v>15.550000000000002</v>
      </c>
      <c r="K630" s="216">
        <v>15.9</v>
      </c>
      <c r="L630" s="213"/>
      <c r="M630" s="214"/>
      <c r="N630" s="214"/>
      <c r="O630" s="214"/>
      <c r="P630" s="214"/>
      <c r="Q630" s="214"/>
      <c r="R630" s="214"/>
      <c r="S630" s="214"/>
      <c r="T630" s="214"/>
      <c r="U630" s="214"/>
      <c r="V630" s="214"/>
      <c r="W630" s="214"/>
      <c r="X630" s="214"/>
      <c r="Y630" s="214"/>
      <c r="Z630" s="214"/>
      <c r="AA630" s="214"/>
      <c r="AB630" s="214"/>
      <c r="AC630" s="214"/>
      <c r="AD630" s="214"/>
      <c r="AE630" s="214"/>
      <c r="AF630" s="214"/>
      <c r="AG630" s="214"/>
      <c r="AH630" s="214"/>
      <c r="AI630" s="214"/>
      <c r="AJ630" s="214"/>
      <c r="AK630" s="214"/>
      <c r="AL630" s="214"/>
      <c r="AM630" s="214"/>
      <c r="AN630" s="214"/>
      <c r="AO630" s="214"/>
      <c r="AP630" s="214"/>
      <c r="AQ630" s="214"/>
      <c r="AR630" s="214"/>
      <c r="AS630" s="214"/>
      <c r="AT630" s="214"/>
      <c r="AU630" s="214"/>
      <c r="AV630" s="214"/>
      <c r="AW630" s="214"/>
      <c r="AX630" s="214"/>
      <c r="AY630" s="214"/>
      <c r="AZ630" s="214"/>
      <c r="BA630" s="214"/>
      <c r="BB630" s="214"/>
      <c r="BC630" s="214"/>
      <c r="BD630" s="214"/>
      <c r="BE630" s="214"/>
      <c r="BF630" s="214"/>
      <c r="BG630" s="214"/>
      <c r="BH630" s="214"/>
      <c r="BI630" s="214"/>
      <c r="BJ630" s="214"/>
      <c r="BK630" s="214"/>
      <c r="BL630" s="214"/>
      <c r="BM630" s="215">
        <v>16</v>
      </c>
    </row>
    <row r="631" spans="1:65">
      <c r="A631" s="29"/>
      <c r="B631" s="19">
        <v>1</v>
      </c>
      <c r="C631" s="9">
        <v>4</v>
      </c>
      <c r="D631" s="216">
        <v>17.875</v>
      </c>
      <c r="E631" s="220">
        <v>26.369031294446025</v>
      </c>
      <c r="F631" s="216">
        <v>12.9</v>
      </c>
      <c r="G631" s="216">
        <v>12.81</v>
      </c>
      <c r="H631" s="216">
        <v>17.8</v>
      </c>
      <c r="I631" s="216">
        <v>22.857599999999998</v>
      </c>
      <c r="J631" s="216">
        <v>15.540000000000001</v>
      </c>
      <c r="K631" s="216">
        <v>15.8</v>
      </c>
      <c r="L631" s="213"/>
      <c r="M631" s="214"/>
      <c r="N631" s="214"/>
      <c r="O631" s="214"/>
      <c r="P631" s="214"/>
      <c r="Q631" s="214"/>
      <c r="R631" s="214"/>
      <c r="S631" s="214"/>
      <c r="T631" s="214"/>
      <c r="U631" s="214"/>
      <c r="V631" s="214"/>
      <c r="W631" s="214"/>
      <c r="X631" s="214"/>
      <c r="Y631" s="214"/>
      <c r="Z631" s="214"/>
      <c r="AA631" s="214"/>
      <c r="AB631" s="214"/>
      <c r="AC631" s="214"/>
      <c r="AD631" s="214"/>
      <c r="AE631" s="214"/>
      <c r="AF631" s="214"/>
      <c r="AG631" s="214"/>
      <c r="AH631" s="214"/>
      <c r="AI631" s="214"/>
      <c r="AJ631" s="214"/>
      <c r="AK631" s="214"/>
      <c r="AL631" s="214"/>
      <c r="AM631" s="214"/>
      <c r="AN631" s="214"/>
      <c r="AO631" s="214"/>
      <c r="AP631" s="214"/>
      <c r="AQ631" s="214"/>
      <c r="AR631" s="214"/>
      <c r="AS631" s="214"/>
      <c r="AT631" s="214"/>
      <c r="AU631" s="214"/>
      <c r="AV631" s="214"/>
      <c r="AW631" s="214"/>
      <c r="AX631" s="214"/>
      <c r="AY631" s="214"/>
      <c r="AZ631" s="214"/>
      <c r="BA631" s="214"/>
      <c r="BB631" s="214"/>
      <c r="BC631" s="214"/>
      <c r="BD631" s="214"/>
      <c r="BE631" s="214"/>
      <c r="BF631" s="214"/>
      <c r="BG631" s="214"/>
      <c r="BH631" s="214"/>
      <c r="BI631" s="214"/>
      <c r="BJ631" s="214"/>
      <c r="BK631" s="214"/>
      <c r="BL631" s="214"/>
      <c r="BM631" s="215">
        <v>16.285880952380953</v>
      </c>
    </row>
    <row r="632" spans="1:65">
      <c r="A632" s="29"/>
      <c r="B632" s="19">
        <v>1</v>
      </c>
      <c r="C632" s="9">
        <v>5</v>
      </c>
      <c r="D632" s="216">
        <v>17.962</v>
      </c>
      <c r="E632" s="220">
        <v>26.872168097275324</v>
      </c>
      <c r="F632" s="216">
        <v>12.5</v>
      </c>
      <c r="G632" s="216">
        <v>13.51</v>
      </c>
      <c r="H632" s="216">
        <v>17.100000000000001</v>
      </c>
      <c r="I632" s="216">
        <v>22.137599999999999</v>
      </c>
      <c r="J632" s="216">
        <v>15.02</v>
      </c>
      <c r="K632" s="216">
        <v>14.7</v>
      </c>
      <c r="L632" s="213"/>
      <c r="M632" s="214"/>
      <c r="N632" s="214"/>
      <c r="O632" s="214"/>
      <c r="P632" s="214"/>
      <c r="Q632" s="214"/>
      <c r="R632" s="214"/>
      <c r="S632" s="214"/>
      <c r="T632" s="214"/>
      <c r="U632" s="214"/>
      <c r="V632" s="214"/>
      <c r="W632" s="214"/>
      <c r="X632" s="214"/>
      <c r="Y632" s="214"/>
      <c r="Z632" s="214"/>
      <c r="AA632" s="214"/>
      <c r="AB632" s="214"/>
      <c r="AC632" s="214"/>
      <c r="AD632" s="214"/>
      <c r="AE632" s="214"/>
      <c r="AF632" s="214"/>
      <c r="AG632" s="214"/>
      <c r="AH632" s="214"/>
      <c r="AI632" s="214"/>
      <c r="AJ632" s="214"/>
      <c r="AK632" s="214"/>
      <c r="AL632" s="214"/>
      <c r="AM632" s="214"/>
      <c r="AN632" s="214"/>
      <c r="AO632" s="214"/>
      <c r="AP632" s="214"/>
      <c r="AQ632" s="214"/>
      <c r="AR632" s="214"/>
      <c r="AS632" s="214"/>
      <c r="AT632" s="214"/>
      <c r="AU632" s="214"/>
      <c r="AV632" s="214"/>
      <c r="AW632" s="214"/>
      <c r="AX632" s="214"/>
      <c r="AY632" s="214"/>
      <c r="AZ632" s="214"/>
      <c r="BA632" s="214"/>
      <c r="BB632" s="214"/>
      <c r="BC632" s="214"/>
      <c r="BD632" s="214"/>
      <c r="BE632" s="214"/>
      <c r="BF632" s="214"/>
      <c r="BG632" s="214"/>
      <c r="BH632" s="214"/>
      <c r="BI632" s="214"/>
      <c r="BJ632" s="214"/>
      <c r="BK632" s="214"/>
      <c r="BL632" s="214"/>
      <c r="BM632" s="215">
        <v>104</v>
      </c>
    </row>
    <row r="633" spans="1:65">
      <c r="A633" s="29"/>
      <c r="B633" s="19">
        <v>1</v>
      </c>
      <c r="C633" s="9">
        <v>6</v>
      </c>
      <c r="D633" s="216">
        <v>17.919</v>
      </c>
      <c r="E633" s="220">
        <v>26.245105195584621</v>
      </c>
      <c r="F633" s="216">
        <v>12.3</v>
      </c>
      <c r="G633" s="216">
        <v>13.15</v>
      </c>
      <c r="H633" s="216">
        <v>18</v>
      </c>
      <c r="I633" s="216">
        <v>22.1236</v>
      </c>
      <c r="J633" s="216">
        <v>14.87</v>
      </c>
      <c r="K633" s="216">
        <v>15.400000000000002</v>
      </c>
      <c r="L633" s="213"/>
      <c r="M633" s="214"/>
      <c r="N633" s="214"/>
      <c r="O633" s="214"/>
      <c r="P633" s="214"/>
      <c r="Q633" s="214"/>
      <c r="R633" s="214"/>
      <c r="S633" s="214"/>
      <c r="T633" s="214"/>
      <c r="U633" s="214"/>
      <c r="V633" s="214"/>
      <c r="W633" s="214"/>
      <c r="X633" s="214"/>
      <c r="Y633" s="214"/>
      <c r="Z633" s="214"/>
      <c r="AA633" s="214"/>
      <c r="AB633" s="214"/>
      <c r="AC633" s="214"/>
      <c r="AD633" s="214"/>
      <c r="AE633" s="214"/>
      <c r="AF633" s="214"/>
      <c r="AG633" s="214"/>
      <c r="AH633" s="214"/>
      <c r="AI633" s="214"/>
      <c r="AJ633" s="214"/>
      <c r="AK633" s="214"/>
      <c r="AL633" s="214"/>
      <c r="AM633" s="214"/>
      <c r="AN633" s="214"/>
      <c r="AO633" s="214"/>
      <c r="AP633" s="214"/>
      <c r="AQ633" s="214"/>
      <c r="AR633" s="214"/>
      <c r="AS633" s="214"/>
      <c r="AT633" s="214"/>
      <c r="AU633" s="214"/>
      <c r="AV633" s="214"/>
      <c r="AW633" s="214"/>
      <c r="AX633" s="214"/>
      <c r="AY633" s="214"/>
      <c r="AZ633" s="214"/>
      <c r="BA633" s="214"/>
      <c r="BB633" s="214"/>
      <c r="BC633" s="214"/>
      <c r="BD633" s="214"/>
      <c r="BE633" s="214"/>
      <c r="BF633" s="214"/>
      <c r="BG633" s="214"/>
      <c r="BH633" s="214"/>
      <c r="BI633" s="214"/>
      <c r="BJ633" s="214"/>
      <c r="BK633" s="214"/>
      <c r="BL633" s="214"/>
      <c r="BM633" s="217"/>
    </row>
    <row r="634" spans="1:65">
      <c r="A634" s="29"/>
      <c r="B634" s="20" t="s">
        <v>273</v>
      </c>
      <c r="C634" s="12"/>
      <c r="D634" s="218">
        <v>17.690166666666666</v>
      </c>
      <c r="E634" s="218">
        <v>26.340607659413564</v>
      </c>
      <c r="F634" s="218">
        <v>12.549999999999999</v>
      </c>
      <c r="G634" s="218">
        <v>13.000000000000002</v>
      </c>
      <c r="H634" s="218">
        <v>17.650000000000002</v>
      </c>
      <c r="I634" s="218">
        <v>22.507666666666665</v>
      </c>
      <c r="J634" s="218">
        <v>15.236666666666666</v>
      </c>
      <c r="K634" s="218">
        <v>15.366666666666667</v>
      </c>
      <c r="L634" s="213"/>
      <c r="M634" s="214"/>
      <c r="N634" s="214"/>
      <c r="O634" s="214"/>
      <c r="P634" s="214"/>
      <c r="Q634" s="214"/>
      <c r="R634" s="214"/>
      <c r="S634" s="214"/>
      <c r="T634" s="214"/>
      <c r="U634" s="214"/>
      <c r="V634" s="214"/>
      <c r="W634" s="214"/>
      <c r="X634" s="214"/>
      <c r="Y634" s="214"/>
      <c r="Z634" s="214"/>
      <c r="AA634" s="214"/>
      <c r="AB634" s="214"/>
      <c r="AC634" s="214"/>
      <c r="AD634" s="214"/>
      <c r="AE634" s="214"/>
      <c r="AF634" s="214"/>
      <c r="AG634" s="214"/>
      <c r="AH634" s="214"/>
      <c r="AI634" s="214"/>
      <c r="AJ634" s="214"/>
      <c r="AK634" s="214"/>
      <c r="AL634" s="214"/>
      <c r="AM634" s="214"/>
      <c r="AN634" s="214"/>
      <c r="AO634" s="214"/>
      <c r="AP634" s="214"/>
      <c r="AQ634" s="214"/>
      <c r="AR634" s="214"/>
      <c r="AS634" s="214"/>
      <c r="AT634" s="214"/>
      <c r="AU634" s="214"/>
      <c r="AV634" s="214"/>
      <c r="AW634" s="214"/>
      <c r="AX634" s="214"/>
      <c r="AY634" s="214"/>
      <c r="AZ634" s="214"/>
      <c r="BA634" s="214"/>
      <c r="BB634" s="214"/>
      <c r="BC634" s="214"/>
      <c r="BD634" s="214"/>
      <c r="BE634" s="214"/>
      <c r="BF634" s="214"/>
      <c r="BG634" s="214"/>
      <c r="BH634" s="214"/>
      <c r="BI634" s="214"/>
      <c r="BJ634" s="214"/>
      <c r="BK634" s="214"/>
      <c r="BL634" s="214"/>
      <c r="BM634" s="217"/>
    </row>
    <row r="635" spans="1:65">
      <c r="A635" s="29"/>
      <c r="B635" s="3" t="s">
        <v>274</v>
      </c>
      <c r="C635" s="28"/>
      <c r="D635" s="216">
        <v>17.896999999999998</v>
      </c>
      <c r="E635" s="216">
        <v>26.280506948109977</v>
      </c>
      <c r="F635" s="216">
        <v>12.5</v>
      </c>
      <c r="G635" s="216">
        <v>12.94</v>
      </c>
      <c r="H635" s="216">
        <v>17.649999999999999</v>
      </c>
      <c r="I635" s="216">
        <v>22.519200000000001</v>
      </c>
      <c r="J635" s="216">
        <v>15.219999999999999</v>
      </c>
      <c r="K635" s="216">
        <v>15.350000000000001</v>
      </c>
      <c r="L635" s="213"/>
      <c r="M635" s="214"/>
      <c r="N635" s="214"/>
      <c r="O635" s="214"/>
      <c r="P635" s="214"/>
      <c r="Q635" s="214"/>
      <c r="R635" s="214"/>
      <c r="S635" s="214"/>
      <c r="T635" s="214"/>
      <c r="U635" s="214"/>
      <c r="V635" s="214"/>
      <c r="W635" s="214"/>
      <c r="X635" s="214"/>
      <c r="Y635" s="214"/>
      <c r="Z635" s="214"/>
      <c r="AA635" s="214"/>
      <c r="AB635" s="214"/>
      <c r="AC635" s="214"/>
      <c r="AD635" s="214"/>
      <c r="AE635" s="214"/>
      <c r="AF635" s="214"/>
      <c r="AG635" s="214"/>
      <c r="AH635" s="214"/>
      <c r="AI635" s="214"/>
      <c r="AJ635" s="214"/>
      <c r="AK635" s="214"/>
      <c r="AL635" s="214"/>
      <c r="AM635" s="214"/>
      <c r="AN635" s="214"/>
      <c r="AO635" s="214"/>
      <c r="AP635" s="214"/>
      <c r="AQ635" s="214"/>
      <c r="AR635" s="214"/>
      <c r="AS635" s="214"/>
      <c r="AT635" s="214"/>
      <c r="AU635" s="214"/>
      <c r="AV635" s="214"/>
      <c r="AW635" s="214"/>
      <c r="AX635" s="214"/>
      <c r="AY635" s="214"/>
      <c r="AZ635" s="214"/>
      <c r="BA635" s="214"/>
      <c r="BB635" s="214"/>
      <c r="BC635" s="214"/>
      <c r="BD635" s="214"/>
      <c r="BE635" s="214"/>
      <c r="BF635" s="214"/>
      <c r="BG635" s="214"/>
      <c r="BH635" s="214"/>
      <c r="BI635" s="214"/>
      <c r="BJ635" s="214"/>
      <c r="BK635" s="214"/>
      <c r="BL635" s="214"/>
      <c r="BM635" s="217"/>
    </row>
    <row r="636" spans="1:65">
      <c r="A636" s="29"/>
      <c r="B636" s="3" t="s">
        <v>275</v>
      </c>
      <c r="C636" s="28"/>
      <c r="D636" s="216">
        <v>0.35972568252303944</v>
      </c>
      <c r="E636" s="216">
        <v>0.28312583791422274</v>
      </c>
      <c r="F636" s="216">
        <v>0.29495762407505272</v>
      </c>
      <c r="G636" s="216">
        <v>0.30482782025267952</v>
      </c>
      <c r="H636" s="216">
        <v>0.38340579025361643</v>
      </c>
      <c r="I636" s="216">
        <v>0.36509982561851051</v>
      </c>
      <c r="J636" s="216">
        <v>0.28493274060147461</v>
      </c>
      <c r="K636" s="216">
        <v>0.44572039067858132</v>
      </c>
      <c r="L636" s="213"/>
      <c r="M636" s="214"/>
      <c r="N636" s="214"/>
      <c r="O636" s="214"/>
      <c r="P636" s="214"/>
      <c r="Q636" s="214"/>
      <c r="R636" s="214"/>
      <c r="S636" s="214"/>
      <c r="T636" s="214"/>
      <c r="U636" s="214"/>
      <c r="V636" s="214"/>
      <c r="W636" s="214"/>
      <c r="X636" s="214"/>
      <c r="Y636" s="214"/>
      <c r="Z636" s="214"/>
      <c r="AA636" s="214"/>
      <c r="AB636" s="214"/>
      <c r="AC636" s="214"/>
      <c r="AD636" s="214"/>
      <c r="AE636" s="214"/>
      <c r="AF636" s="214"/>
      <c r="AG636" s="214"/>
      <c r="AH636" s="214"/>
      <c r="AI636" s="214"/>
      <c r="AJ636" s="214"/>
      <c r="AK636" s="214"/>
      <c r="AL636" s="214"/>
      <c r="AM636" s="214"/>
      <c r="AN636" s="214"/>
      <c r="AO636" s="214"/>
      <c r="AP636" s="214"/>
      <c r="AQ636" s="214"/>
      <c r="AR636" s="214"/>
      <c r="AS636" s="214"/>
      <c r="AT636" s="214"/>
      <c r="AU636" s="214"/>
      <c r="AV636" s="214"/>
      <c r="AW636" s="214"/>
      <c r="AX636" s="214"/>
      <c r="AY636" s="214"/>
      <c r="AZ636" s="214"/>
      <c r="BA636" s="214"/>
      <c r="BB636" s="214"/>
      <c r="BC636" s="214"/>
      <c r="BD636" s="214"/>
      <c r="BE636" s="214"/>
      <c r="BF636" s="214"/>
      <c r="BG636" s="214"/>
      <c r="BH636" s="214"/>
      <c r="BI636" s="214"/>
      <c r="BJ636" s="214"/>
      <c r="BK636" s="214"/>
      <c r="BL636" s="214"/>
      <c r="BM636" s="217"/>
    </row>
    <row r="637" spans="1:65">
      <c r="A637" s="29"/>
      <c r="B637" s="3" t="s">
        <v>86</v>
      </c>
      <c r="C637" s="28"/>
      <c r="D637" s="13">
        <v>2.0334781989412541E-2</v>
      </c>
      <c r="E637" s="13">
        <v>1.0748644889862276E-2</v>
      </c>
      <c r="F637" s="13">
        <v>2.3502599527892649E-2</v>
      </c>
      <c r="G637" s="13">
        <v>2.344829386559073E-2</v>
      </c>
      <c r="H637" s="13">
        <v>2.1722707663094414E-2</v>
      </c>
      <c r="I637" s="13">
        <v>1.6221131715941702E-2</v>
      </c>
      <c r="J637" s="13">
        <v>1.8700464270497132E-2</v>
      </c>
      <c r="K637" s="13">
        <v>2.9005665337000951E-2</v>
      </c>
      <c r="L637" s="151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29"/>
      <c r="B638" s="3" t="s">
        <v>276</v>
      </c>
      <c r="C638" s="28"/>
      <c r="D638" s="13">
        <v>8.6227187733458832E-2</v>
      </c>
      <c r="E638" s="13">
        <v>0.61738918124429953</v>
      </c>
      <c r="F638" s="13">
        <v>-0.22939385123251677</v>
      </c>
      <c r="G638" s="13">
        <v>-0.20176255506157093</v>
      </c>
      <c r="H638" s="13">
        <v>8.3760838704867169E-2</v>
      </c>
      <c r="I638" s="13">
        <v>0.38203556396352645</v>
      </c>
      <c r="J638" s="13">
        <v>-6.4424779278574706E-2</v>
      </c>
      <c r="K638" s="13">
        <v>-5.6442404829190385E-2</v>
      </c>
      <c r="L638" s="151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29"/>
      <c r="B639" s="45" t="s">
        <v>277</v>
      </c>
      <c r="C639" s="46"/>
      <c r="D639" s="44">
        <v>0.33</v>
      </c>
      <c r="E639" s="44">
        <v>2.77</v>
      </c>
      <c r="F639" s="44">
        <v>1.1200000000000001</v>
      </c>
      <c r="G639" s="44">
        <v>0.99</v>
      </c>
      <c r="H639" s="44">
        <v>0.32</v>
      </c>
      <c r="I639" s="44">
        <v>1.69</v>
      </c>
      <c r="J639" s="44">
        <v>0.36</v>
      </c>
      <c r="K639" s="44">
        <v>0.32</v>
      </c>
      <c r="L639" s="151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B640" s="30"/>
      <c r="C640" s="20"/>
      <c r="D640" s="20"/>
      <c r="E640" s="20"/>
      <c r="F640" s="20"/>
      <c r="G640" s="20"/>
      <c r="H640" s="20"/>
      <c r="I640" s="20"/>
      <c r="J640" s="20"/>
      <c r="K640" s="20"/>
      <c r="BM640" s="55"/>
    </row>
    <row r="641" spans="1:65" ht="15">
      <c r="B641" s="8" t="s">
        <v>567</v>
      </c>
      <c r="BM641" s="27" t="s">
        <v>66</v>
      </c>
    </row>
    <row r="642" spans="1:65" ht="15">
      <c r="A642" s="24" t="s">
        <v>34</v>
      </c>
      <c r="B642" s="18" t="s">
        <v>110</v>
      </c>
      <c r="C642" s="15" t="s">
        <v>111</v>
      </c>
      <c r="D642" s="16" t="s">
        <v>234</v>
      </c>
      <c r="E642" s="17" t="s">
        <v>234</v>
      </c>
      <c r="F642" s="17" t="s">
        <v>234</v>
      </c>
      <c r="G642" s="17" t="s">
        <v>234</v>
      </c>
      <c r="H642" s="17" t="s">
        <v>234</v>
      </c>
      <c r="I642" s="17" t="s">
        <v>234</v>
      </c>
      <c r="J642" s="17" t="s">
        <v>234</v>
      </c>
      <c r="K642" s="17" t="s">
        <v>234</v>
      </c>
      <c r="L642" s="17" t="s">
        <v>234</v>
      </c>
      <c r="M642" s="17" t="s">
        <v>234</v>
      </c>
      <c r="N642" s="17" t="s">
        <v>234</v>
      </c>
      <c r="O642" s="17" t="s">
        <v>234</v>
      </c>
      <c r="P642" s="17" t="s">
        <v>234</v>
      </c>
      <c r="Q642" s="17" t="s">
        <v>234</v>
      </c>
      <c r="R642" s="17" t="s">
        <v>234</v>
      </c>
      <c r="S642" s="17" t="s">
        <v>234</v>
      </c>
      <c r="T642" s="17" t="s">
        <v>234</v>
      </c>
      <c r="U642" s="17" t="s">
        <v>234</v>
      </c>
      <c r="V642" s="17" t="s">
        <v>234</v>
      </c>
      <c r="W642" s="17" t="s">
        <v>234</v>
      </c>
      <c r="X642" s="17" t="s">
        <v>234</v>
      </c>
      <c r="Y642" s="17" t="s">
        <v>234</v>
      </c>
      <c r="Z642" s="17" t="s">
        <v>234</v>
      </c>
      <c r="AA642" s="17" t="s">
        <v>234</v>
      </c>
      <c r="AB642" s="17" t="s">
        <v>234</v>
      </c>
      <c r="AC642" s="17" t="s">
        <v>234</v>
      </c>
      <c r="AD642" s="17" t="s">
        <v>234</v>
      </c>
      <c r="AE642" s="17" t="s">
        <v>234</v>
      </c>
      <c r="AF642" s="151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1</v>
      </c>
    </row>
    <row r="643" spans="1:65">
      <c r="A643" s="29"/>
      <c r="B643" s="19" t="s">
        <v>235</v>
      </c>
      <c r="C643" s="9" t="s">
        <v>235</v>
      </c>
      <c r="D643" s="149" t="s">
        <v>237</v>
      </c>
      <c r="E643" s="150" t="s">
        <v>238</v>
      </c>
      <c r="F643" s="150" t="s">
        <v>239</v>
      </c>
      <c r="G643" s="150" t="s">
        <v>240</v>
      </c>
      <c r="H643" s="150" t="s">
        <v>241</v>
      </c>
      <c r="I643" s="150" t="s">
        <v>242</v>
      </c>
      <c r="J643" s="150" t="s">
        <v>243</v>
      </c>
      <c r="K643" s="150" t="s">
        <v>244</v>
      </c>
      <c r="L643" s="150" t="s">
        <v>245</v>
      </c>
      <c r="M643" s="150" t="s">
        <v>246</v>
      </c>
      <c r="N643" s="150" t="s">
        <v>247</v>
      </c>
      <c r="O643" s="150" t="s">
        <v>248</v>
      </c>
      <c r="P643" s="150" t="s">
        <v>249</v>
      </c>
      <c r="Q643" s="150" t="s">
        <v>250</v>
      </c>
      <c r="R643" s="150" t="s">
        <v>251</v>
      </c>
      <c r="S643" s="150" t="s">
        <v>253</v>
      </c>
      <c r="T643" s="150" t="s">
        <v>254</v>
      </c>
      <c r="U643" s="150" t="s">
        <v>255</v>
      </c>
      <c r="V643" s="150" t="s">
        <v>256</v>
      </c>
      <c r="W643" s="150" t="s">
        <v>279</v>
      </c>
      <c r="X643" s="150" t="s">
        <v>257</v>
      </c>
      <c r="Y643" s="150" t="s">
        <v>258</v>
      </c>
      <c r="Z643" s="150" t="s">
        <v>259</v>
      </c>
      <c r="AA643" s="150" t="s">
        <v>260</v>
      </c>
      <c r="AB643" s="150" t="s">
        <v>261</v>
      </c>
      <c r="AC643" s="150" t="s">
        <v>263</v>
      </c>
      <c r="AD643" s="150" t="s">
        <v>264</v>
      </c>
      <c r="AE643" s="150" t="s">
        <v>265</v>
      </c>
      <c r="AF643" s="151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 t="s">
        <v>3</v>
      </c>
    </row>
    <row r="644" spans="1:65">
      <c r="A644" s="29"/>
      <c r="B644" s="19"/>
      <c r="C644" s="9"/>
      <c r="D644" s="10" t="s">
        <v>281</v>
      </c>
      <c r="E644" s="11" t="s">
        <v>281</v>
      </c>
      <c r="F644" s="11" t="s">
        <v>281</v>
      </c>
      <c r="G644" s="11" t="s">
        <v>281</v>
      </c>
      <c r="H644" s="11" t="s">
        <v>281</v>
      </c>
      <c r="I644" s="11" t="s">
        <v>281</v>
      </c>
      <c r="J644" s="11" t="s">
        <v>281</v>
      </c>
      <c r="K644" s="11" t="s">
        <v>307</v>
      </c>
      <c r="L644" s="11" t="s">
        <v>308</v>
      </c>
      <c r="M644" s="11" t="s">
        <v>281</v>
      </c>
      <c r="N644" s="11" t="s">
        <v>307</v>
      </c>
      <c r="O644" s="11" t="s">
        <v>308</v>
      </c>
      <c r="P644" s="11" t="s">
        <v>281</v>
      </c>
      <c r="Q644" s="11" t="s">
        <v>307</v>
      </c>
      <c r="R644" s="11" t="s">
        <v>308</v>
      </c>
      <c r="S644" s="11" t="s">
        <v>281</v>
      </c>
      <c r="T644" s="11" t="s">
        <v>281</v>
      </c>
      <c r="U644" s="11" t="s">
        <v>281</v>
      </c>
      <c r="V644" s="11" t="s">
        <v>281</v>
      </c>
      <c r="W644" s="11" t="s">
        <v>281</v>
      </c>
      <c r="X644" s="11" t="s">
        <v>281</v>
      </c>
      <c r="Y644" s="11" t="s">
        <v>307</v>
      </c>
      <c r="Z644" s="11" t="s">
        <v>307</v>
      </c>
      <c r="AA644" s="11" t="s">
        <v>281</v>
      </c>
      <c r="AB644" s="11" t="s">
        <v>307</v>
      </c>
      <c r="AC644" s="11" t="s">
        <v>281</v>
      </c>
      <c r="AD644" s="11" t="s">
        <v>308</v>
      </c>
      <c r="AE644" s="11" t="s">
        <v>307</v>
      </c>
      <c r="AF644" s="151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2</v>
      </c>
    </row>
    <row r="645" spans="1:65">
      <c r="A645" s="29"/>
      <c r="B645" s="19"/>
      <c r="C645" s="9"/>
      <c r="D645" s="25" t="s">
        <v>309</v>
      </c>
      <c r="E645" s="25" t="s">
        <v>116</v>
      </c>
      <c r="F645" s="25" t="s">
        <v>310</v>
      </c>
      <c r="G645" s="25" t="s">
        <v>310</v>
      </c>
      <c r="H645" s="25" t="s">
        <v>309</v>
      </c>
      <c r="I645" s="25" t="s">
        <v>309</v>
      </c>
      <c r="J645" s="25" t="s">
        <v>311</v>
      </c>
      <c r="K645" s="25" t="s">
        <v>312</v>
      </c>
      <c r="L645" s="25" t="s">
        <v>311</v>
      </c>
      <c r="M645" s="25" t="s">
        <v>313</v>
      </c>
      <c r="N645" s="25" t="s">
        <v>312</v>
      </c>
      <c r="O645" s="25" t="s">
        <v>311</v>
      </c>
      <c r="P645" s="25" t="s">
        <v>309</v>
      </c>
      <c r="Q645" s="25" t="s">
        <v>309</v>
      </c>
      <c r="R645" s="25" t="s">
        <v>311</v>
      </c>
      <c r="S645" s="25" t="s">
        <v>309</v>
      </c>
      <c r="T645" s="25" t="s">
        <v>309</v>
      </c>
      <c r="U645" s="25" t="s">
        <v>309</v>
      </c>
      <c r="V645" s="25" t="s">
        <v>309</v>
      </c>
      <c r="W645" s="25" t="s">
        <v>309</v>
      </c>
      <c r="X645" s="25" t="s">
        <v>313</v>
      </c>
      <c r="Y645" s="25" t="s">
        <v>311</v>
      </c>
      <c r="Z645" s="25" t="s">
        <v>311</v>
      </c>
      <c r="AA645" s="25" t="s">
        <v>271</v>
      </c>
      <c r="AB645" s="25" t="s">
        <v>310</v>
      </c>
      <c r="AC645" s="25" t="s">
        <v>309</v>
      </c>
      <c r="AD645" s="25" t="s">
        <v>270</v>
      </c>
      <c r="AE645" s="25" t="s">
        <v>311</v>
      </c>
      <c r="AF645" s="151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3</v>
      </c>
    </row>
    <row r="646" spans="1:65">
      <c r="A646" s="29"/>
      <c r="B646" s="18">
        <v>1</v>
      </c>
      <c r="C646" s="14">
        <v>1</v>
      </c>
      <c r="D646" s="21">
        <v>6.8</v>
      </c>
      <c r="E646" s="21">
        <v>7.3</v>
      </c>
      <c r="F646" s="21">
        <v>6.5911450535615641</v>
      </c>
      <c r="G646" s="21">
        <v>6.2</v>
      </c>
      <c r="H646" s="145">
        <v>7.6</v>
      </c>
      <c r="I646" s="21">
        <v>7.13</v>
      </c>
      <c r="J646" s="21">
        <v>7.4</v>
      </c>
      <c r="K646" s="145">
        <v>7</v>
      </c>
      <c r="L646" s="21">
        <v>6.82</v>
      </c>
      <c r="M646" s="21">
        <v>7.6</v>
      </c>
      <c r="N646" s="21">
        <v>6.6212077867572932</v>
      </c>
      <c r="O646" s="21">
        <v>6.3170000000000002</v>
      </c>
      <c r="P646" s="21">
        <v>7.2</v>
      </c>
      <c r="Q646" s="21">
        <v>7.2</v>
      </c>
      <c r="R646" s="21">
        <v>6.1504000000000003</v>
      </c>
      <c r="S646" s="21">
        <v>6.9</v>
      </c>
      <c r="T646" s="21">
        <v>7.1</v>
      </c>
      <c r="U646" s="21">
        <v>6.9</v>
      </c>
      <c r="V646" s="21">
        <v>6.8</v>
      </c>
      <c r="W646" s="21">
        <v>6.4</v>
      </c>
      <c r="X646" s="21">
        <v>6.8</v>
      </c>
      <c r="Y646" s="21">
        <v>7.1</v>
      </c>
      <c r="Z646" s="21">
        <v>7.3</v>
      </c>
      <c r="AA646" s="21">
        <v>6.8</v>
      </c>
      <c r="AB646" s="145">
        <v>8.3000000000000007</v>
      </c>
      <c r="AC646" s="21">
        <v>6.9</v>
      </c>
      <c r="AD646" s="145">
        <v>6</v>
      </c>
      <c r="AE646" s="21">
        <v>6.8</v>
      </c>
      <c r="AF646" s="151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>
        <v>1</v>
      </c>
      <c r="C647" s="9">
        <v>2</v>
      </c>
      <c r="D647" s="11">
        <v>6.7</v>
      </c>
      <c r="E647" s="11">
        <v>7.2</v>
      </c>
      <c r="F647" s="11">
        <v>6.53530095455673</v>
      </c>
      <c r="G647" s="11">
        <v>6.1</v>
      </c>
      <c r="H647" s="146">
        <v>8.4</v>
      </c>
      <c r="I647" s="11">
        <v>7.42</v>
      </c>
      <c r="J647" s="11">
        <v>7.8</v>
      </c>
      <c r="K647" s="146">
        <v>7</v>
      </c>
      <c r="L647" s="11">
        <v>7.35</v>
      </c>
      <c r="M647" s="11">
        <v>7.5</v>
      </c>
      <c r="N647" s="11">
        <v>6.8910117484423736</v>
      </c>
      <c r="O647" s="11">
        <v>6.6779999999999999</v>
      </c>
      <c r="P647" s="11">
        <v>7</v>
      </c>
      <c r="Q647" s="11">
        <v>7.5</v>
      </c>
      <c r="R647" s="11">
        <v>6.4229000000000003</v>
      </c>
      <c r="S647" s="11">
        <v>6.8</v>
      </c>
      <c r="T647" s="11">
        <v>6.9</v>
      </c>
      <c r="U647" s="11">
        <v>6.8</v>
      </c>
      <c r="V647" s="11">
        <v>7.1</v>
      </c>
      <c r="W647" s="11">
        <v>6.4</v>
      </c>
      <c r="X647" s="11">
        <v>6.6</v>
      </c>
      <c r="Y647" s="147">
        <v>9.5</v>
      </c>
      <c r="Z647" s="11">
        <v>6.9</v>
      </c>
      <c r="AA647" s="11">
        <v>6.9</v>
      </c>
      <c r="AB647" s="146">
        <v>7.5</v>
      </c>
      <c r="AC647" s="11">
        <v>6.9</v>
      </c>
      <c r="AD647" s="146">
        <v>7</v>
      </c>
      <c r="AE647" s="11">
        <v>7</v>
      </c>
      <c r="AF647" s="151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>
        <v>27</v>
      </c>
    </row>
    <row r="648" spans="1:65">
      <c r="A648" s="29"/>
      <c r="B648" s="19">
        <v>1</v>
      </c>
      <c r="C648" s="9">
        <v>3</v>
      </c>
      <c r="D648" s="11">
        <v>6.8</v>
      </c>
      <c r="E648" s="11">
        <v>7.2</v>
      </c>
      <c r="F648" s="11">
        <v>6.5109847272467736</v>
      </c>
      <c r="G648" s="11">
        <v>5.9</v>
      </c>
      <c r="H648" s="146">
        <v>8.1</v>
      </c>
      <c r="I648" s="11">
        <v>7.12</v>
      </c>
      <c r="J648" s="11">
        <v>7.6</v>
      </c>
      <c r="K648" s="146">
        <v>7</v>
      </c>
      <c r="L648" s="11">
        <v>7.4</v>
      </c>
      <c r="M648" s="11">
        <v>7.3</v>
      </c>
      <c r="N648" s="11">
        <v>7.6324014005337331</v>
      </c>
      <c r="O648" s="11">
        <v>6.1390000000000002</v>
      </c>
      <c r="P648" s="11">
        <v>6.6</v>
      </c>
      <c r="Q648" s="11">
        <v>6.7</v>
      </c>
      <c r="R648" s="147">
        <v>7.1314000000000011</v>
      </c>
      <c r="S648" s="11">
        <v>6.8</v>
      </c>
      <c r="T648" s="11">
        <v>7.1</v>
      </c>
      <c r="U648" s="11">
        <v>6.9</v>
      </c>
      <c r="V648" s="11">
        <v>6.8</v>
      </c>
      <c r="W648" s="11">
        <v>6.5</v>
      </c>
      <c r="X648" s="11">
        <v>6.8</v>
      </c>
      <c r="Y648" s="11">
        <v>7.2</v>
      </c>
      <c r="Z648" s="11">
        <v>7.4</v>
      </c>
      <c r="AA648" s="11">
        <v>6.9</v>
      </c>
      <c r="AB648" s="146">
        <v>8</v>
      </c>
      <c r="AC648" s="11">
        <v>6.9</v>
      </c>
      <c r="AD648" s="146">
        <v>6</v>
      </c>
      <c r="AE648" s="11">
        <v>6.6</v>
      </c>
      <c r="AF648" s="151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16</v>
      </c>
    </row>
    <row r="649" spans="1:65">
      <c r="A649" s="29"/>
      <c r="B649" s="19">
        <v>1</v>
      </c>
      <c r="C649" s="9">
        <v>4</v>
      </c>
      <c r="D649" s="11">
        <v>6.7</v>
      </c>
      <c r="E649" s="11">
        <v>7.3</v>
      </c>
      <c r="F649" s="11">
        <v>6.4697846768053306</v>
      </c>
      <c r="G649" s="11">
        <v>6.4</v>
      </c>
      <c r="H649" s="146">
        <v>7.8</v>
      </c>
      <c r="I649" s="11">
        <v>7.32</v>
      </c>
      <c r="J649" s="11">
        <v>7.5</v>
      </c>
      <c r="K649" s="146">
        <v>7</v>
      </c>
      <c r="L649" s="11">
        <v>7.78</v>
      </c>
      <c r="M649" s="11">
        <v>8</v>
      </c>
      <c r="N649" s="11">
        <v>7.3733841412507228</v>
      </c>
      <c r="O649" s="11">
        <v>6.2910000000000004</v>
      </c>
      <c r="P649" s="11">
        <v>6.8</v>
      </c>
      <c r="Q649" s="11">
        <v>7.1</v>
      </c>
      <c r="R649" s="11">
        <v>6.1831000000000005</v>
      </c>
      <c r="S649" s="11">
        <v>6.5</v>
      </c>
      <c r="T649" s="11">
        <v>7.3</v>
      </c>
      <c r="U649" s="11">
        <v>6.9</v>
      </c>
      <c r="V649" s="11">
        <v>7</v>
      </c>
      <c r="W649" s="11">
        <v>6.5</v>
      </c>
      <c r="X649" s="11">
        <v>6.9</v>
      </c>
      <c r="Y649" s="11">
        <v>8</v>
      </c>
      <c r="Z649" s="11">
        <v>7.2</v>
      </c>
      <c r="AA649" s="11">
        <v>6.8</v>
      </c>
      <c r="AB649" s="146">
        <v>8.6</v>
      </c>
      <c r="AC649" s="11">
        <v>6.9</v>
      </c>
      <c r="AD649" s="146">
        <v>7</v>
      </c>
      <c r="AE649" s="11">
        <v>7.2</v>
      </c>
      <c r="AF649" s="151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6.9077818776158901</v>
      </c>
    </row>
    <row r="650" spans="1:65">
      <c r="A650" s="29"/>
      <c r="B650" s="19">
        <v>1</v>
      </c>
      <c r="C650" s="9">
        <v>5</v>
      </c>
      <c r="D650" s="11">
        <v>6.7</v>
      </c>
      <c r="E650" s="11">
        <v>7</v>
      </c>
      <c r="F650" s="11">
        <v>6.6487623644228906</v>
      </c>
      <c r="G650" s="11">
        <v>6.1</v>
      </c>
      <c r="H650" s="146">
        <v>8.5</v>
      </c>
      <c r="I650" s="11">
        <v>7.02</v>
      </c>
      <c r="J650" s="11">
        <v>7.6</v>
      </c>
      <c r="K650" s="146">
        <v>7</v>
      </c>
      <c r="L650" s="11">
        <v>6.56</v>
      </c>
      <c r="M650" s="11">
        <v>7.3</v>
      </c>
      <c r="N650" s="11">
        <v>7.1256425091904934</v>
      </c>
      <c r="O650" s="11">
        <v>6.6539999999999999</v>
      </c>
      <c r="P650" s="11">
        <v>6.5</v>
      </c>
      <c r="Q650" s="11">
        <v>6.9</v>
      </c>
      <c r="R650" s="11">
        <v>6.5973000000000006</v>
      </c>
      <c r="S650" s="11">
        <v>6.6</v>
      </c>
      <c r="T650" s="11">
        <v>6.9</v>
      </c>
      <c r="U650" s="11">
        <v>7</v>
      </c>
      <c r="V650" s="11">
        <v>6.7</v>
      </c>
      <c r="W650" s="11">
        <v>6.4</v>
      </c>
      <c r="X650" s="11">
        <v>6.5</v>
      </c>
      <c r="Y650" s="11">
        <v>7.1</v>
      </c>
      <c r="Z650" s="11">
        <v>7.1</v>
      </c>
      <c r="AA650" s="11">
        <v>6.9</v>
      </c>
      <c r="AB650" s="146">
        <v>7.4</v>
      </c>
      <c r="AC650" s="11">
        <v>7</v>
      </c>
      <c r="AD650" s="146">
        <v>7</v>
      </c>
      <c r="AE650" s="11">
        <v>7</v>
      </c>
      <c r="AF650" s="151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105</v>
      </c>
    </row>
    <row r="651" spans="1:65">
      <c r="A651" s="29"/>
      <c r="B651" s="19">
        <v>1</v>
      </c>
      <c r="C651" s="9">
        <v>6</v>
      </c>
      <c r="D651" s="11">
        <v>6.8</v>
      </c>
      <c r="E651" s="11">
        <v>7.1</v>
      </c>
      <c r="F651" s="11">
        <v>6.3010817471330824</v>
      </c>
      <c r="G651" s="11">
        <v>6.2</v>
      </c>
      <c r="H651" s="146">
        <v>8.3000000000000007</v>
      </c>
      <c r="I651" s="11">
        <v>6.96</v>
      </c>
      <c r="J651" s="11">
        <v>7.9</v>
      </c>
      <c r="K651" s="146">
        <v>7</v>
      </c>
      <c r="L651" s="11">
        <v>6.92</v>
      </c>
      <c r="M651" s="11">
        <v>7.2</v>
      </c>
      <c r="N651" s="11">
        <v>7.6214832667872257</v>
      </c>
      <c r="O651" s="11">
        <v>5.9560000000000004</v>
      </c>
      <c r="P651" s="11">
        <v>7.6</v>
      </c>
      <c r="Q651" s="11">
        <v>7.1</v>
      </c>
      <c r="R651" s="11">
        <v>6.2158000000000007</v>
      </c>
      <c r="S651" s="147">
        <v>7.9</v>
      </c>
      <c r="T651" s="11">
        <v>6.9</v>
      </c>
      <c r="U651" s="11">
        <v>6.7</v>
      </c>
      <c r="V651" s="11">
        <v>7.1</v>
      </c>
      <c r="W651" s="11">
        <v>6.5</v>
      </c>
      <c r="X651" s="11">
        <v>6.4</v>
      </c>
      <c r="Y651" s="11">
        <v>7.9</v>
      </c>
      <c r="Z651" s="11">
        <v>6.9</v>
      </c>
      <c r="AA651" s="11">
        <v>6.8</v>
      </c>
      <c r="AB651" s="146">
        <v>8.3000000000000007</v>
      </c>
      <c r="AC651" s="11">
        <v>6.8</v>
      </c>
      <c r="AD651" s="146">
        <v>7</v>
      </c>
      <c r="AE651" s="11">
        <v>6.7</v>
      </c>
      <c r="AF651" s="151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29"/>
      <c r="B652" s="20" t="s">
        <v>273</v>
      </c>
      <c r="C652" s="12"/>
      <c r="D652" s="22">
        <v>6.75</v>
      </c>
      <c r="E652" s="22">
        <v>7.1833333333333336</v>
      </c>
      <c r="F652" s="22">
        <v>6.5095099206210625</v>
      </c>
      <c r="G652" s="22">
        <v>6.1500000000000012</v>
      </c>
      <c r="H652" s="22">
        <v>8.1166666666666671</v>
      </c>
      <c r="I652" s="22">
        <v>7.161666666666668</v>
      </c>
      <c r="J652" s="22">
        <v>7.6333333333333329</v>
      </c>
      <c r="K652" s="22">
        <v>7</v>
      </c>
      <c r="L652" s="22">
        <v>7.1383333333333345</v>
      </c>
      <c r="M652" s="22">
        <v>7.4833333333333334</v>
      </c>
      <c r="N652" s="22">
        <v>7.2108551421603062</v>
      </c>
      <c r="O652" s="22">
        <v>6.3391666666666673</v>
      </c>
      <c r="P652" s="22">
        <v>6.9499999999999993</v>
      </c>
      <c r="Q652" s="22">
        <v>7.083333333333333</v>
      </c>
      <c r="R652" s="22">
        <v>6.4501500000000007</v>
      </c>
      <c r="S652" s="22">
        <v>6.916666666666667</v>
      </c>
      <c r="T652" s="22">
        <v>7.0333333333333341</v>
      </c>
      <c r="U652" s="22">
        <v>6.8666666666666671</v>
      </c>
      <c r="V652" s="22">
        <v>6.916666666666667</v>
      </c>
      <c r="W652" s="22">
        <v>6.45</v>
      </c>
      <c r="X652" s="22">
        <v>6.666666666666667</v>
      </c>
      <c r="Y652" s="22">
        <v>7.8</v>
      </c>
      <c r="Z652" s="22">
        <v>7.1333333333333329</v>
      </c>
      <c r="AA652" s="22">
        <v>6.8500000000000005</v>
      </c>
      <c r="AB652" s="22">
        <v>8.0166666666666657</v>
      </c>
      <c r="AC652" s="22">
        <v>6.8999999999999995</v>
      </c>
      <c r="AD652" s="22">
        <v>6.666666666666667</v>
      </c>
      <c r="AE652" s="22">
        <v>6.8833333333333329</v>
      </c>
      <c r="AF652" s="151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29"/>
      <c r="B653" s="3" t="s">
        <v>274</v>
      </c>
      <c r="C653" s="28"/>
      <c r="D653" s="11">
        <v>6.75</v>
      </c>
      <c r="E653" s="11">
        <v>7.2</v>
      </c>
      <c r="F653" s="11">
        <v>6.5231428409017518</v>
      </c>
      <c r="G653" s="11">
        <v>6.15</v>
      </c>
      <c r="H653" s="11">
        <v>8.1999999999999993</v>
      </c>
      <c r="I653" s="11">
        <v>7.125</v>
      </c>
      <c r="J653" s="11">
        <v>7.6</v>
      </c>
      <c r="K653" s="11">
        <v>7</v>
      </c>
      <c r="L653" s="11">
        <v>7.1349999999999998</v>
      </c>
      <c r="M653" s="11">
        <v>7.4</v>
      </c>
      <c r="N653" s="11">
        <v>7.2495133252206081</v>
      </c>
      <c r="O653" s="11">
        <v>6.3040000000000003</v>
      </c>
      <c r="P653" s="11">
        <v>6.9</v>
      </c>
      <c r="Q653" s="11">
        <v>7.1</v>
      </c>
      <c r="R653" s="11">
        <v>6.31935</v>
      </c>
      <c r="S653" s="11">
        <v>6.8</v>
      </c>
      <c r="T653" s="11">
        <v>7</v>
      </c>
      <c r="U653" s="11">
        <v>6.9</v>
      </c>
      <c r="V653" s="11">
        <v>6.9</v>
      </c>
      <c r="W653" s="11">
        <v>6.45</v>
      </c>
      <c r="X653" s="11">
        <v>6.6999999999999993</v>
      </c>
      <c r="Y653" s="11">
        <v>7.5500000000000007</v>
      </c>
      <c r="Z653" s="11">
        <v>7.15</v>
      </c>
      <c r="AA653" s="11">
        <v>6.85</v>
      </c>
      <c r="AB653" s="11">
        <v>8.15</v>
      </c>
      <c r="AC653" s="11">
        <v>6.9</v>
      </c>
      <c r="AD653" s="11">
        <v>7</v>
      </c>
      <c r="AE653" s="11">
        <v>6.9</v>
      </c>
      <c r="AF653" s="151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29"/>
      <c r="B654" s="3" t="s">
        <v>275</v>
      </c>
      <c r="C654" s="28"/>
      <c r="D654" s="23">
        <v>5.4772255750516412E-2</v>
      </c>
      <c r="E654" s="23">
        <v>0.1169045194450012</v>
      </c>
      <c r="F654" s="23">
        <v>0.11978588315891277</v>
      </c>
      <c r="G654" s="23">
        <v>0.16431676725154989</v>
      </c>
      <c r="H654" s="23">
        <v>0.35449494589721142</v>
      </c>
      <c r="I654" s="23">
        <v>0.17622901766356955</v>
      </c>
      <c r="J654" s="23">
        <v>0.18618986725025255</v>
      </c>
      <c r="K654" s="23">
        <v>0</v>
      </c>
      <c r="L654" s="23">
        <v>0.44910652040096993</v>
      </c>
      <c r="M654" s="23">
        <v>0.2926886855802025</v>
      </c>
      <c r="N654" s="23">
        <v>0.40742542220264288</v>
      </c>
      <c r="O654" s="23">
        <v>0.2841206903178059</v>
      </c>
      <c r="P654" s="23">
        <v>0.40865633483405095</v>
      </c>
      <c r="Q654" s="23">
        <v>0.27141603981096363</v>
      </c>
      <c r="R654" s="23">
        <v>0.37485542146272899</v>
      </c>
      <c r="S654" s="23">
        <v>0.50365331992022733</v>
      </c>
      <c r="T654" s="23">
        <v>0.16329931618554491</v>
      </c>
      <c r="U654" s="23">
        <v>0.10327955589886449</v>
      </c>
      <c r="V654" s="23">
        <v>0.17224014243685068</v>
      </c>
      <c r="W654" s="23">
        <v>5.4772255750516412E-2</v>
      </c>
      <c r="X654" s="23">
        <v>0.19663841605003496</v>
      </c>
      <c r="Y654" s="23">
        <v>0.92520268049763332</v>
      </c>
      <c r="Z654" s="23">
        <v>0.20655911179772882</v>
      </c>
      <c r="AA654" s="23">
        <v>5.4772255750516897E-2</v>
      </c>
      <c r="AB654" s="23">
        <v>0.47923550230201717</v>
      </c>
      <c r="AC654" s="23">
        <v>6.3245553203367638E-2</v>
      </c>
      <c r="AD654" s="23">
        <v>0.51639777949432231</v>
      </c>
      <c r="AE654" s="23">
        <v>0.2228601953392905</v>
      </c>
      <c r="AF654" s="205"/>
      <c r="AG654" s="206"/>
      <c r="AH654" s="206"/>
      <c r="AI654" s="206"/>
      <c r="AJ654" s="206"/>
      <c r="AK654" s="206"/>
      <c r="AL654" s="206"/>
      <c r="AM654" s="206"/>
      <c r="AN654" s="206"/>
      <c r="AO654" s="206"/>
      <c r="AP654" s="206"/>
      <c r="AQ654" s="206"/>
      <c r="AR654" s="206"/>
      <c r="AS654" s="206"/>
      <c r="AT654" s="206"/>
      <c r="AU654" s="206"/>
      <c r="AV654" s="206"/>
      <c r="AW654" s="206"/>
      <c r="AX654" s="206"/>
      <c r="AY654" s="206"/>
      <c r="AZ654" s="206"/>
      <c r="BA654" s="206"/>
      <c r="BB654" s="206"/>
      <c r="BC654" s="206"/>
      <c r="BD654" s="206"/>
      <c r="BE654" s="206"/>
      <c r="BF654" s="206"/>
      <c r="BG654" s="206"/>
      <c r="BH654" s="206"/>
      <c r="BI654" s="206"/>
      <c r="BJ654" s="206"/>
      <c r="BK654" s="206"/>
      <c r="BL654" s="206"/>
      <c r="BM654" s="56"/>
    </row>
    <row r="655" spans="1:65">
      <c r="A655" s="29"/>
      <c r="B655" s="3" t="s">
        <v>86</v>
      </c>
      <c r="C655" s="28"/>
      <c r="D655" s="13">
        <v>8.1144082593357647E-3</v>
      </c>
      <c r="E655" s="13">
        <v>1.6274411059628936E-2</v>
      </c>
      <c r="F655" s="13">
        <v>1.8401674568380436E-2</v>
      </c>
      <c r="G655" s="13">
        <v>2.6718173536837374E-2</v>
      </c>
      <c r="H655" s="13">
        <v>4.3674941999656436E-2</v>
      </c>
      <c r="I655" s="13">
        <v>2.4607263346088367E-2</v>
      </c>
      <c r="J655" s="13">
        <v>2.4391685665971951E-2</v>
      </c>
      <c r="K655" s="13">
        <v>0</v>
      </c>
      <c r="L655" s="13">
        <v>6.2914758870086837E-2</v>
      </c>
      <c r="M655" s="13">
        <v>3.9112073796909022E-2</v>
      </c>
      <c r="N655" s="13">
        <v>5.6501678950741194E-2</v>
      </c>
      <c r="O655" s="13">
        <v>4.4819880160558309E-2</v>
      </c>
      <c r="P655" s="13">
        <v>5.8799472637992949E-2</v>
      </c>
      <c r="Q655" s="13">
        <v>3.831755856154781E-2</v>
      </c>
      <c r="R655" s="13">
        <v>5.8115768077134478E-2</v>
      </c>
      <c r="S655" s="13">
        <v>7.2817347458346116E-2</v>
      </c>
      <c r="T655" s="13">
        <v>2.3217912253868944E-2</v>
      </c>
      <c r="U655" s="13">
        <v>1.5040712024106478E-2</v>
      </c>
      <c r="V655" s="13">
        <v>2.4902189267978412E-2</v>
      </c>
      <c r="W655" s="13">
        <v>8.4918225969792885E-3</v>
      </c>
      <c r="X655" s="13">
        <v>2.9495762407505243E-2</v>
      </c>
      <c r="Y655" s="13">
        <v>0.11861572826892736</v>
      </c>
      <c r="Z655" s="13">
        <v>2.8956884831457311E-2</v>
      </c>
      <c r="AA655" s="13">
        <v>7.9959497446010063E-3</v>
      </c>
      <c r="AB655" s="13">
        <v>5.9779896337049963E-2</v>
      </c>
      <c r="AC655" s="13">
        <v>9.1660222033866142E-3</v>
      </c>
      <c r="AD655" s="13">
        <v>7.7459666924148338E-2</v>
      </c>
      <c r="AE655" s="13">
        <v>3.2376783826531308E-2</v>
      </c>
      <c r="AF655" s="151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276</v>
      </c>
      <c r="C656" s="28"/>
      <c r="D656" s="13">
        <v>-2.2841178313283139E-2</v>
      </c>
      <c r="E656" s="13">
        <v>3.9890005301172815E-2</v>
      </c>
      <c r="F656" s="13">
        <v>-5.7655549067841316E-2</v>
      </c>
      <c r="G656" s="13">
        <v>-0.10969974024099105</v>
      </c>
      <c r="H656" s="13">
        <v>0.17500332385538564</v>
      </c>
      <c r="I656" s="13">
        <v>3.6753446120450173E-2</v>
      </c>
      <c r="J656" s="13">
        <v>0.10503392674695378</v>
      </c>
      <c r="K656" s="13">
        <v>1.3349889156595296E-2</v>
      </c>
      <c r="L656" s="13">
        <v>3.3375613156594763E-2</v>
      </c>
      <c r="M656" s="13">
        <v>8.3319286265026937E-2</v>
      </c>
      <c r="N656" s="13">
        <v>4.3874179861772999E-2</v>
      </c>
      <c r="O656" s="13">
        <v>-8.2315165855449846E-2</v>
      </c>
      <c r="P656" s="13">
        <v>6.1116756626196089E-3</v>
      </c>
      <c r="Q656" s="13">
        <v>2.5413578313221441E-2</v>
      </c>
      <c r="R656" s="13">
        <v>-6.6248744636655199E-2</v>
      </c>
      <c r="S656" s="13">
        <v>1.2861999999691509E-3</v>
      </c>
      <c r="T656" s="13">
        <v>1.8175364819245754E-2</v>
      </c>
      <c r="U656" s="13">
        <v>-5.9520134940064251E-3</v>
      </c>
      <c r="V656" s="13">
        <v>1.2861999999691509E-3</v>
      </c>
      <c r="W656" s="13">
        <v>-6.627045927713715E-2</v>
      </c>
      <c r="X656" s="13">
        <v>-3.4904867469909173E-2</v>
      </c>
      <c r="Y656" s="13">
        <v>0.12916130506020607</v>
      </c>
      <c r="Z656" s="13">
        <v>3.2651791807197128E-2</v>
      </c>
      <c r="AA656" s="13">
        <v>-8.3647513253316541E-3</v>
      </c>
      <c r="AB656" s="13">
        <v>0.16052689686743404</v>
      </c>
      <c r="AC656" s="13">
        <v>-1.1265378313561891E-3</v>
      </c>
      <c r="AD656" s="13">
        <v>-3.4904867469909173E-2</v>
      </c>
      <c r="AE656" s="13">
        <v>-3.5392756626813071E-3</v>
      </c>
      <c r="AF656" s="151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45" t="s">
        <v>277</v>
      </c>
      <c r="C657" s="46"/>
      <c r="D657" s="44">
        <v>0.52</v>
      </c>
      <c r="E657" s="44">
        <v>0.7</v>
      </c>
      <c r="F657" s="44">
        <v>1.19</v>
      </c>
      <c r="G657" s="44">
        <v>2.21</v>
      </c>
      <c r="H657" s="44">
        <v>3.34</v>
      </c>
      <c r="I657" s="44">
        <v>0.64</v>
      </c>
      <c r="J657" s="44">
        <v>1.97</v>
      </c>
      <c r="K657" s="44" t="s">
        <v>278</v>
      </c>
      <c r="L657" s="44">
        <v>0.57999999999999996</v>
      </c>
      <c r="M657" s="44">
        <v>1.55</v>
      </c>
      <c r="N657" s="44">
        <v>0.78</v>
      </c>
      <c r="O657" s="44">
        <v>1.68</v>
      </c>
      <c r="P657" s="44">
        <v>0.05</v>
      </c>
      <c r="Q657" s="44">
        <v>0.42</v>
      </c>
      <c r="R657" s="44">
        <v>1.36</v>
      </c>
      <c r="S657" s="44">
        <v>0.05</v>
      </c>
      <c r="T657" s="44">
        <v>0.28000000000000003</v>
      </c>
      <c r="U657" s="44">
        <v>0.19</v>
      </c>
      <c r="V657" s="44">
        <v>0.05</v>
      </c>
      <c r="W657" s="44">
        <v>1.36</v>
      </c>
      <c r="X657" s="44">
        <v>0.75</v>
      </c>
      <c r="Y657" s="44">
        <v>2.44</v>
      </c>
      <c r="Z657" s="44">
        <v>0.56000000000000005</v>
      </c>
      <c r="AA657" s="44">
        <v>0.23</v>
      </c>
      <c r="AB657" s="44">
        <v>3.05</v>
      </c>
      <c r="AC657" s="44">
        <v>0.09</v>
      </c>
      <c r="AD657" s="44" t="s">
        <v>278</v>
      </c>
      <c r="AE657" s="44">
        <v>0.14000000000000001</v>
      </c>
      <c r="AF657" s="151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0" t="s">
        <v>324</v>
      </c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BM658" s="55"/>
    </row>
    <row r="659" spans="1:65">
      <c r="BM659" s="55"/>
    </row>
    <row r="660" spans="1:65" ht="15">
      <c r="B660" s="8" t="s">
        <v>568</v>
      </c>
      <c r="BM660" s="27" t="s">
        <v>66</v>
      </c>
    </row>
    <row r="661" spans="1:65" ht="15">
      <c r="A661" s="24" t="s">
        <v>58</v>
      </c>
      <c r="B661" s="18" t="s">
        <v>110</v>
      </c>
      <c r="C661" s="15" t="s">
        <v>111</v>
      </c>
      <c r="D661" s="16" t="s">
        <v>234</v>
      </c>
      <c r="E661" s="17" t="s">
        <v>234</v>
      </c>
      <c r="F661" s="17" t="s">
        <v>234</v>
      </c>
      <c r="G661" s="17" t="s">
        <v>234</v>
      </c>
      <c r="H661" s="17" t="s">
        <v>234</v>
      </c>
      <c r="I661" s="17" t="s">
        <v>234</v>
      </c>
      <c r="J661" s="17" t="s">
        <v>234</v>
      </c>
      <c r="K661" s="17" t="s">
        <v>234</v>
      </c>
      <c r="L661" s="17" t="s">
        <v>234</v>
      </c>
      <c r="M661" s="17" t="s">
        <v>234</v>
      </c>
      <c r="N661" s="17" t="s">
        <v>234</v>
      </c>
      <c r="O661" s="17" t="s">
        <v>234</v>
      </c>
      <c r="P661" s="17" t="s">
        <v>234</v>
      </c>
      <c r="Q661" s="17" t="s">
        <v>234</v>
      </c>
      <c r="R661" s="17" t="s">
        <v>234</v>
      </c>
      <c r="S661" s="17" t="s">
        <v>234</v>
      </c>
      <c r="T661" s="17" t="s">
        <v>234</v>
      </c>
      <c r="U661" s="17" t="s">
        <v>234</v>
      </c>
      <c r="V661" s="17" t="s">
        <v>234</v>
      </c>
      <c r="W661" s="17" t="s">
        <v>234</v>
      </c>
      <c r="X661" s="17" t="s">
        <v>234</v>
      </c>
      <c r="Y661" s="17" t="s">
        <v>234</v>
      </c>
      <c r="Z661" s="17" t="s">
        <v>234</v>
      </c>
      <c r="AA661" s="17" t="s">
        <v>234</v>
      </c>
      <c r="AB661" s="17" t="s">
        <v>234</v>
      </c>
      <c r="AC661" s="17" t="s">
        <v>234</v>
      </c>
      <c r="AD661" s="17" t="s">
        <v>234</v>
      </c>
      <c r="AE661" s="17" t="s">
        <v>234</v>
      </c>
      <c r="AF661" s="151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1</v>
      </c>
    </row>
    <row r="662" spans="1:65">
      <c r="A662" s="29"/>
      <c r="B662" s="19" t="s">
        <v>235</v>
      </c>
      <c r="C662" s="9" t="s">
        <v>235</v>
      </c>
      <c r="D662" s="149" t="s">
        <v>237</v>
      </c>
      <c r="E662" s="150" t="s">
        <v>238</v>
      </c>
      <c r="F662" s="150" t="s">
        <v>239</v>
      </c>
      <c r="G662" s="150" t="s">
        <v>240</v>
      </c>
      <c r="H662" s="150" t="s">
        <v>241</v>
      </c>
      <c r="I662" s="150" t="s">
        <v>242</v>
      </c>
      <c r="J662" s="150" t="s">
        <v>243</v>
      </c>
      <c r="K662" s="150" t="s">
        <v>244</v>
      </c>
      <c r="L662" s="150" t="s">
        <v>245</v>
      </c>
      <c r="M662" s="150" t="s">
        <v>246</v>
      </c>
      <c r="N662" s="150" t="s">
        <v>247</v>
      </c>
      <c r="O662" s="150" t="s">
        <v>248</v>
      </c>
      <c r="P662" s="150" t="s">
        <v>249</v>
      </c>
      <c r="Q662" s="150" t="s">
        <v>250</v>
      </c>
      <c r="R662" s="150" t="s">
        <v>251</v>
      </c>
      <c r="S662" s="150" t="s">
        <v>253</v>
      </c>
      <c r="T662" s="150" t="s">
        <v>254</v>
      </c>
      <c r="U662" s="150" t="s">
        <v>255</v>
      </c>
      <c r="V662" s="150" t="s">
        <v>256</v>
      </c>
      <c r="W662" s="150" t="s">
        <v>279</v>
      </c>
      <c r="X662" s="150" t="s">
        <v>257</v>
      </c>
      <c r="Y662" s="150" t="s">
        <v>258</v>
      </c>
      <c r="Z662" s="150" t="s">
        <v>259</v>
      </c>
      <c r="AA662" s="150" t="s">
        <v>260</v>
      </c>
      <c r="AB662" s="150" t="s">
        <v>261</v>
      </c>
      <c r="AC662" s="150" t="s">
        <v>263</v>
      </c>
      <c r="AD662" s="150" t="s">
        <v>264</v>
      </c>
      <c r="AE662" s="150" t="s">
        <v>265</v>
      </c>
      <c r="AF662" s="151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 t="s">
        <v>1</v>
      </c>
    </row>
    <row r="663" spans="1:65">
      <c r="A663" s="29"/>
      <c r="B663" s="19"/>
      <c r="C663" s="9"/>
      <c r="D663" s="10" t="s">
        <v>281</v>
      </c>
      <c r="E663" s="11" t="s">
        <v>281</v>
      </c>
      <c r="F663" s="11" t="s">
        <v>281</v>
      </c>
      <c r="G663" s="11" t="s">
        <v>307</v>
      </c>
      <c r="H663" s="11" t="s">
        <v>281</v>
      </c>
      <c r="I663" s="11" t="s">
        <v>308</v>
      </c>
      <c r="J663" s="11" t="s">
        <v>308</v>
      </c>
      <c r="K663" s="11" t="s">
        <v>307</v>
      </c>
      <c r="L663" s="11" t="s">
        <v>281</v>
      </c>
      <c r="M663" s="11" t="s">
        <v>308</v>
      </c>
      <c r="N663" s="11" t="s">
        <v>307</v>
      </c>
      <c r="O663" s="11" t="s">
        <v>308</v>
      </c>
      <c r="P663" s="11" t="s">
        <v>281</v>
      </c>
      <c r="Q663" s="11" t="s">
        <v>307</v>
      </c>
      <c r="R663" s="11" t="s">
        <v>308</v>
      </c>
      <c r="S663" s="11" t="s">
        <v>281</v>
      </c>
      <c r="T663" s="11" t="s">
        <v>281</v>
      </c>
      <c r="U663" s="11" t="s">
        <v>281</v>
      </c>
      <c r="V663" s="11" t="s">
        <v>281</v>
      </c>
      <c r="W663" s="11" t="s">
        <v>281</v>
      </c>
      <c r="X663" s="11" t="s">
        <v>308</v>
      </c>
      <c r="Y663" s="11" t="s">
        <v>307</v>
      </c>
      <c r="Z663" s="11" t="s">
        <v>307</v>
      </c>
      <c r="AA663" s="11" t="s">
        <v>281</v>
      </c>
      <c r="AB663" s="11" t="s">
        <v>307</v>
      </c>
      <c r="AC663" s="11" t="s">
        <v>281</v>
      </c>
      <c r="AD663" s="11" t="s">
        <v>308</v>
      </c>
      <c r="AE663" s="11" t="s">
        <v>307</v>
      </c>
      <c r="AF663" s="151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3</v>
      </c>
    </row>
    <row r="664" spans="1:65">
      <c r="A664" s="29"/>
      <c r="B664" s="19"/>
      <c r="C664" s="9"/>
      <c r="D664" s="25" t="s">
        <v>309</v>
      </c>
      <c r="E664" s="25" t="s">
        <v>116</v>
      </c>
      <c r="F664" s="25" t="s">
        <v>310</v>
      </c>
      <c r="G664" s="25" t="s">
        <v>310</v>
      </c>
      <c r="H664" s="25" t="s">
        <v>309</v>
      </c>
      <c r="I664" s="25" t="s">
        <v>309</v>
      </c>
      <c r="J664" s="25" t="s">
        <v>311</v>
      </c>
      <c r="K664" s="25" t="s">
        <v>312</v>
      </c>
      <c r="L664" s="25" t="s">
        <v>312</v>
      </c>
      <c r="M664" s="25" t="s">
        <v>313</v>
      </c>
      <c r="N664" s="25" t="s">
        <v>312</v>
      </c>
      <c r="O664" s="25" t="s">
        <v>311</v>
      </c>
      <c r="P664" s="25" t="s">
        <v>309</v>
      </c>
      <c r="Q664" s="25" t="s">
        <v>309</v>
      </c>
      <c r="R664" s="25" t="s">
        <v>311</v>
      </c>
      <c r="S664" s="25" t="s">
        <v>309</v>
      </c>
      <c r="T664" s="25" t="s">
        <v>309</v>
      </c>
      <c r="U664" s="25" t="s">
        <v>309</v>
      </c>
      <c r="V664" s="25" t="s">
        <v>309</v>
      </c>
      <c r="W664" s="25" t="s">
        <v>309</v>
      </c>
      <c r="X664" s="25" t="s">
        <v>313</v>
      </c>
      <c r="Y664" s="25" t="s">
        <v>311</v>
      </c>
      <c r="Z664" s="25" t="s">
        <v>311</v>
      </c>
      <c r="AA664" s="25" t="s">
        <v>271</v>
      </c>
      <c r="AB664" s="25" t="s">
        <v>310</v>
      </c>
      <c r="AC664" s="25" t="s">
        <v>309</v>
      </c>
      <c r="AD664" s="25" t="s">
        <v>270</v>
      </c>
      <c r="AE664" s="25" t="s">
        <v>311</v>
      </c>
      <c r="AF664" s="151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3</v>
      </c>
    </row>
    <row r="665" spans="1:65">
      <c r="A665" s="29"/>
      <c r="B665" s="18">
        <v>1</v>
      </c>
      <c r="C665" s="14">
        <v>1</v>
      </c>
      <c r="D665" s="203">
        <v>2.7400000000000001E-2</v>
      </c>
      <c r="E665" s="203">
        <v>2.7099999999999999E-2</v>
      </c>
      <c r="F665" s="203">
        <v>2.8043957841599201E-2</v>
      </c>
      <c r="G665" s="203">
        <v>2.4800000000000003E-2</v>
      </c>
      <c r="H665" s="232">
        <v>1.7000000000000001E-2</v>
      </c>
      <c r="I665" s="204">
        <v>1.7000000000000001E-2</v>
      </c>
      <c r="J665" s="203">
        <v>2.9000000000000001E-2</v>
      </c>
      <c r="K665" s="203">
        <v>2.8200000000000003E-2</v>
      </c>
      <c r="L665" s="203">
        <v>2.9000000000000001E-2</v>
      </c>
      <c r="M665" s="203">
        <v>2.5000000000000001E-2</v>
      </c>
      <c r="N665" s="203">
        <v>2.6232195962379898E-2</v>
      </c>
      <c r="O665" s="203">
        <v>2.8473399999999996E-2</v>
      </c>
      <c r="P665" s="203">
        <v>2.8000000000000004E-2</v>
      </c>
      <c r="Q665" s="203">
        <v>0.03</v>
      </c>
      <c r="R665" s="203">
        <v>2.8428250000000002E-2</v>
      </c>
      <c r="S665" s="203">
        <v>2.7E-2</v>
      </c>
      <c r="T665" s="203">
        <v>2.7E-2</v>
      </c>
      <c r="U665" s="203">
        <v>2.7999999999999997E-2</v>
      </c>
      <c r="V665" s="203">
        <v>2.9000000000000001E-2</v>
      </c>
      <c r="W665" s="203">
        <v>2.5999999999999999E-2</v>
      </c>
      <c r="X665" s="203">
        <v>2.9000000000000001E-2</v>
      </c>
      <c r="Y665" s="203">
        <v>0.03</v>
      </c>
      <c r="Z665" s="203">
        <v>2.7400000000000001E-2</v>
      </c>
      <c r="AA665" s="203">
        <v>2.4E-2</v>
      </c>
      <c r="AB665" s="204">
        <v>3.9100000000000003E-2</v>
      </c>
      <c r="AC665" s="203">
        <v>2.4899999999999999E-2</v>
      </c>
      <c r="AD665" s="203">
        <v>2.5999999999999999E-2</v>
      </c>
      <c r="AE665" s="203">
        <v>2.5999999999999999E-2</v>
      </c>
      <c r="AF665" s="205"/>
      <c r="AG665" s="206"/>
      <c r="AH665" s="206"/>
      <c r="AI665" s="206"/>
      <c r="AJ665" s="206"/>
      <c r="AK665" s="206"/>
      <c r="AL665" s="206"/>
      <c r="AM665" s="206"/>
      <c r="AN665" s="206"/>
      <c r="AO665" s="206"/>
      <c r="AP665" s="206"/>
      <c r="AQ665" s="206"/>
      <c r="AR665" s="206"/>
      <c r="AS665" s="206"/>
      <c r="AT665" s="206"/>
      <c r="AU665" s="206"/>
      <c r="AV665" s="206"/>
      <c r="AW665" s="206"/>
      <c r="AX665" s="206"/>
      <c r="AY665" s="206"/>
      <c r="AZ665" s="206"/>
      <c r="BA665" s="206"/>
      <c r="BB665" s="206"/>
      <c r="BC665" s="206"/>
      <c r="BD665" s="206"/>
      <c r="BE665" s="206"/>
      <c r="BF665" s="206"/>
      <c r="BG665" s="206"/>
      <c r="BH665" s="206"/>
      <c r="BI665" s="206"/>
      <c r="BJ665" s="206"/>
      <c r="BK665" s="206"/>
      <c r="BL665" s="206"/>
      <c r="BM665" s="207">
        <v>1</v>
      </c>
    </row>
    <row r="666" spans="1:65">
      <c r="A666" s="29"/>
      <c r="B666" s="19">
        <v>1</v>
      </c>
      <c r="C666" s="9">
        <v>2</v>
      </c>
      <c r="D666" s="23">
        <v>2.7799999999999998E-2</v>
      </c>
      <c r="E666" s="23">
        <v>2.87E-2</v>
      </c>
      <c r="F666" s="23">
        <v>2.7629766282200333E-2</v>
      </c>
      <c r="G666" s="23">
        <v>2.4899999999999999E-2</v>
      </c>
      <c r="H666" s="23">
        <v>2.7E-2</v>
      </c>
      <c r="I666" s="209">
        <v>1.7000000000000001E-2</v>
      </c>
      <c r="J666" s="23">
        <v>2.9000000000000001E-2</v>
      </c>
      <c r="K666" s="23">
        <v>2.81E-2</v>
      </c>
      <c r="L666" s="23">
        <v>2.7E-2</v>
      </c>
      <c r="M666" s="23">
        <v>2.5000000000000001E-2</v>
      </c>
      <c r="N666" s="23">
        <v>2.8167783212959499E-2</v>
      </c>
      <c r="O666" s="23">
        <v>2.90575E-2</v>
      </c>
      <c r="P666" s="23">
        <v>2.8000000000000004E-2</v>
      </c>
      <c r="Q666" s="23">
        <v>0.03</v>
      </c>
      <c r="R666" s="23">
        <v>2.847015E-2</v>
      </c>
      <c r="S666" s="23">
        <v>2.7E-2</v>
      </c>
      <c r="T666" s="23">
        <v>2.7E-2</v>
      </c>
      <c r="U666" s="23">
        <v>2.7E-2</v>
      </c>
      <c r="V666" s="23">
        <v>2.9000000000000001E-2</v>
      </c>
      <c r="W666" s="23">
        <v>2.5999999999999999E-2</v>
      </c>
      <c r="X666" s="23">
        <v>2.8000000000000004E-2</v>
      </c>
      <c r="Y666" s="23">
        <v>3.1E-2</v>
      </c>
      <c r="Z666" s="23">
        <v>2.6100000000000002E-2</v>
      </c>
      <c r="AA666" s="23">
        <v>2.5000000000000001E-2</v>
      </c>
      <c r="AB666" s="209">
        <v>3.9899999999999998E-2</v>
      </c>
      <c r="AC666" s="23">
        <v>2.5300000000000003E-2</v>
      </c>
      <c r="AD666" s="23">
        <v>2.5999999999999999E-2</v>
      </c>
      <c r="AE666" s="23">
        <v>2.6400000000000003E-2</v>
      </c>
      <c r="AF666" s="205"/>
      <c r="AG666" s="206"/>
      <c r="AH666" s="206"/>
      <c r="AI666" s="206"/>
      <c r="AJ666" s="206"/>
      <c r="AK666" s="206"/>
      <c r="AL666" s="206"/>
      <c r="AM666" s="206"/>
      <c r="AN666" s="206"/>
      <c r="AO666" s="206"/>
      <c r="AP666" s="206"/>
      <c r="AQ666" s="206"/>
      <c r="AR666" s="206"/>
      <c r="AS666" s="206"/>
      <c r="AT666" s="206"/>
      <c r="AU666" s="206"/>
      <c r="AV666" s="206"/>
      <c r="AW666" s="206"/>
      <c r="AX666" s="206"/>
      <c r="AY666" s="206"/>
      <c r="AZ666" s="206"/>
      <c r="BA666" s="206"/>
      <c r="BB666" s="206"/>
      <c r="BC666" s="206"/>
      <c r="BD666" s="206"/>
      <c r="BE666" s="206"/>
      <c r="BF666" s="206"/>
      <c r="BG666" s="206"/>
      <c r="BH666" s="206"/>
      <c r="BI666" s="206"/>
      <c r="BJ666" s="206"/>
      <c r="BK666" s="206"/>
      <c r="BL666" s="206"/>
      <c r="BM666" s="207" t="e">
        <v>#N/A</v>
      </c>
    </row>
    <row r="667" spans="1:65">
      <c r="A667" s="29"/>
      <c r="B667" s="19">
        <v>1</v>
      </c>
      <c r="C667" s="9">
        <v>3</v>
      </c>
      <c r="D667" s="23">
        <v>2.81E-2</v>
      </c>
      <c r="E667" s="23">
        <v>2.8799999999999999E-2</v>
      </c>
      <c r="F667" s="23">
        <v>2.7998759652931464E-2</v>
      </c>
      <c r="G667" s="23">
        <v>2.4500000000000001E-2</v>
      </c>
      <c r="H667" s="23">
        <v>2.2000000000000002E-2</v>
      </c>
      <c r="I667" s="209">
        <v>1.66E-2</v>
      </c>
      <c r="J667" s="23">
        <v>2.9000000000000001E-2</v>
      </c>
      <c r="K667" s="23">
        <v>2.7199999999999998E-2</v>
      </c>
      <c r="L667" s="23">
        <v>2.9000000000000001E-2</v>
      </c>
      <c r="M667" s="23">
        <v>2.5000000000000001E-2</v>
      </c>
      <c r="N667" s="23">
        <v>2.7048179596832395E-2</v>
      </c>
      <c r="O667" s="23">
        <v>2.8668100000000002E-2</v>
      </c>
      <c r="P667" s="23">
        <v>2.7E-2</v>
      </c>
      <c r="Q667" s="23">
        <v>0.03</v>
      </c>
      <c r="R667" s="23">
        <v>2.8749799999999995E-2</v>
      </c>
      <c r="S667" s="23">
        <v>2.7E-2</v>
      </c>
      <c r="T667" s="23">
        <v>2.7E-2</v>
      </c>
      <c r="U667" s="23">
        <v>2.7E-2</v>
      </c>
      <c r="V667" s="23">
        <v>2.9000000000000001E-2</v>
      </c>
      <c r="W667" s="23">
        <v>2.5999999999999999E-2</v>
      </c>
      <c r="X667" s="23">
        <v>2.8000000000000004E-2</v>
      </c>
      <c r="Y667" s="23">
        <v>3.1E-2</v>
      </c>
      <c r="Z667" s="23">
        <v>2.5799999999999997E-2</v>
      </c>
      <c r="AA667" s="23">
        <v>2.5000000000000001E-2</v>
      </c>
      <c r="AB667" s="209">
        <v>3.9100000000000003E-2</v>
      </c>
      <c r="AC667" s="23">
        <v>2.6899999999999997E-2</v>
      </c>
      <c r="AD667" s="23">
        <v>2.5999999999999999E-2</v>
      </c>
      <c r="AE667" s="23">
        <v>2.6100000000000002E-2</v>
      </c>
      <c r="AF667" s="205"/>
      <c r="AG667" s="206"/>
      <c r="AH667" s="206"/>
      <c r="AI667" s="206"/>
      <c r="AJ667" s="206"/>
      <c r="AK667" s="206"/>
      <c r="AL667" s="206"/>
      <c r="AM667" s="206"/>
      <c r="AN667" s="206"/>
      <c r="AO667" s="206"/>
      <c r="AP667" s="206"/>
      <c r="AQ667" s="206"/>
      <c r="AR667" s="206"/>
      <c r="AS667" s="206"/>
      <c r="AT667" s="206"/>
      <c r="AU667" s="206"/>
      <c r="AV667" s="206"/>
      <c r="AW667" s="206"/>
      <c r="AX667" s="206"/>
      <c r="AY667" s="206"/>
      <c r="AZ667" s="206"/>
      <c r="BA667" s="206"/>
      <c r="BB667" s="206"/>
      <c r="BC667" s="206"/>
      <c r="BD667" s="206"/>
      <c r="BE667" s="206"/>
      <c r="BF667" s="206"/>
      <c r="BG667" s="206"/>
      <c r="BH667" s="206"/>
      <c r="BI667" s="206"/>
      <c r="BJ667" s="206"/>
      <c r="BK667" s="206"/>
      <c r="BL667" s="206"/>
      <c r="BM667" s="207">
        <v>16</v>
      </c>
    </row>
    <row r="668" spans="1:65">
      <c r="A668" s="29"/>
      <c r="B668" s="19">
        <v>1</v>
      </c>
      <c r="C668" s="9">
        <v>4</v>
      </c>
      <c r="D668" s="23">
        <v>2.7799999999999998E-2</v>
      </c>
      <c r="E668" s="23">
        <v>2.86E-2</v>
      </c>
      <c r="F668" s="23">
        <v>2.7611031277035788E-2</v>
      </c>
      <c r="G668" s="23">
        <v>2.46E-2</v>
      </c>
      <c r="H668" s="23">
        <v>2.2000000000000002E-2</v>
      </c>
      <c r="I668" s="209">
        <v>1.66E-2</v>
      </c>
      <c r="J668" s="23">
        <v>2.9000000000000001E-2</v>
      </c>
      <c r="K668" s="23">
        <v>2.8499999999999998E-2</v>
      </c>
      <c r="L668" s="23">
        <v>2.9000000000000001E-2</v>
      </c>
      <c r="M668" s="23">
        <v>2.5000000000000001E-2</v>
      </c>
      <c r="N668" s="23">
        <v>2.8254726179775473E-2</v>
      </c>
      <c r="O668" s="23">
        <v>2.8881199999999999E-2</v>
      </c>
      <c r="P668" s="23">
        <v>2.8000000000000004E-2</v>
      </c>
      <c r="Q668" s="23">
        <v>0.03</v>
      </c>
      <c r="R668" s="23">
        <v>2.872245E-2</v>
      </c>
      <c r="S668" s="23">
        <v>2.7E-2</v>
      </c>
      <c r="T668" s="23">
        <v>2.7E-2</v>
      </c>
      <c r="U668" s="23">
        <v>2.7999999999999997E-2</v>
      </c>
      <c r="V668" s="23">
        <v>2.9000000000000001E-2</v>
      </c>
      <c r="W668" s="23">
        <v>2.5999999999999999E-2</v>
      </c>
      <c r="X668" s="23">
        <v>0.03</v>
      </c>
      <c r="Y668" s="23">
        <v>0.03</v>
      </c>
      <c r="Z668" s="23">
        <v>2.9399999999999999E-2</v>
      </c>
      <c r="AA668" s="23">
        <v>2.5000000000000001E-2</v>
      </c>
      <c r="AB668" s="209">
        <v>3.8600000000000002E-2</v>
      </c>
      <c r="AC668" s="23">
        <v>2.47E-2</v>
      </c>
      <c r="AD668" s="23">
        <v>2.5999999999999999E-2</v>
      </c>
      <c r="AE668" s="210">
        <v>2.7300000000000001E-2</v>
      </c>
      <c r="AF668" s="205"/>
      <c r="AG668" s="206"/>
      <c r="AH668" s="206"/>
      <c r="AI668" s="206"/>
      <c r="AJ668" s="206"/>
      <c r="AK668" s="206"/>
      <c r="AL668" s="206"/>
      <c r="AM668" s="206"/>
      <c r="AN668" s="206"/>
      <c r="AO668" s="206"/>
      <c r="AP668" s="206"/>
      <c r="AQ668" s="206"/>
      <c r="AR668" s="206"/>
      <c r="AS668" s="206"/>
      <c r="AT668" s="206"/>
      <c r="AU668" s="206"/>
      <c r="AV668" s="206"/>
      <c r="AW668" s="206"/>
      <c r="AX668" s="206"/>
      <c r="AY668" s="206"/>
      <c r="AZ668" s="206"/>
      <c r="BA668" s="206"/>
      <c r="BB668" s="206"/>
      <c r="BC668" s="206"/>
      <c r="BD668" s="206"/>
      <c r="BE668" s="206"/>
      <c r="BF668" s="206"/>
      <c r="BG668" s="206"/>
      <c r="BH668" s="206"/>
      <c r="BI668" s="206"/>
      <c r="BJ668" s="206"/>
      <c r="BK668" s="206"/>
      <c r="BL668" s="206"/>
      <c r="BM668" s="207">
        <v>2.7358869043680598E-2</v>
      </c>
    </row>
    <row r="669" spans="1:65">
      <c r="A669" s="29"/>
      <c r="B669" s="19">
        <v>1</v>
      </c>
      <c r="C669" s="9">
        <v>5</v>
      </c>
      <c r="D669" s="23">
        <v>2.7E-2</v>
      </c>
      <c r="E669" s="23">
        <v>2.7300000000000001E-2</v>
      </c>
      <c r="F669" s="23">
        <v>2.8214271849212002E-2</v>
      </c>
      <c r="G669" s="23">
        <v>2.4500000000000001E-2</v>
      </c>
      <c r="H669" s="23">
        <v>0.03</v>
      </c>
      <c r="I669" s="209">
        <v>1.66E-2</v>
      </c>
      <c r="J669" s="23">
        <v>0.03</v>
      </c>
      <c r="K669" s="23">
        <v>2.75E-2</v>
      </c>
      <c r="L669" s="23">
        <v>2.7E-2</v>
      </c>
      <c r="M669" s="23">
        <v>2.5999999999999999E-2</v>
      </c>
      <c r="N669" s="23">
        <v>2.7696832674229104E-2</v>
      </c>
      <c r="O669" s="23">
        <v>2.8960599999999996E-2</v>
      </c>
      <c r="P669" s="23">
        <v>2.8000000000000004E-2</v>
      </c>
      <c r="Q669" s="23">
        <v>3.1E-2</v>
      </c>
      <c r="R669" s="23">
        <v>2.8660399999999999E-2</v>
      </c>
      <c r="S669" s="23">
        <v>2.7E-2</v>
      </c>
      <c r="T669" s="23">
        <v>2.7E-2</v>
      </c>
      <c r="U669" s="23">
        <v>2.7999999999999997E-2</v>
      </c>
      <c r="V669" s="23">
        <v>2.9000000000000001E-2</v>
      </c>
      <c r="W669" s="23">
        <v>2.5999999999999999E-2</v>
      </c>
      <c r="X669" s="23">
        <v>2.7E-2</v>
      </c>
      <c r="Y669" s="23">
        <v>0.03</v>
      </c>
      <c r="Z669" s="23">
        <v>2.8899999999999999E-2</v>
      </c>
      <c r="AA669" s="23">
        <v>2.4E-2</v>
      </c>
      <c r="AB669" s="209">
        <v>3.8100000000000002E-2</v>
      </c>
      <c r="AC669" s="23">
        <v>2.5999999999999999E-2</v>
      </c>
      <c r="AD669" s="23">
        <v>2.5999999999999999E-2</v>
      </c>
      <c r="AE669" s="23">
        <v>2.63E-2</v>
      </c>
      <c r="AF669" s="205"/>
      <c r="AG669" s="206"/>
      <c r="AH669" s="206"/>
      <c r="AI669" s="206"/>
      <c r="AJ669" s="206"/>
      <c r="AK669" s="206"/>
      <c r="AL669" s="206"/>
      <c r="AM669" s="206"/>
      <c r="AN669" s="206"/>
      <c r="AO669" s="206"/>
      <c r="AP669" s="206"/>
      <c r="AQ669" s="206"/>
      <c r="AR669" s="206"/>
      <c r="AS669" s="206"/>
      <c r="AT669" s="206"/>
      <c r="AU669" s="206"/>
      <c r="AV669" s="206"/>
      <c r="AW669" s="206"/>
      <c r="AX669" s="206"/>
      <c r="AY669" s="206"/>
      <c r="AZ669" s="206"/>
      <c r="BA669" s="206"/>
      <c r="BB669" s="206"/>
      <c r="BC669" s="206"/>
      <c r="BD669" s="206"/>
      <c r="BE669" s="206"/>
      <c r="BF669" s="206"/>
      <c r="BG669" s="206"/>
      <c r="BH669" s="206"/>
      <c r="BI669" s="206"/>
      <c r="BJ669" s="206"/>
      <c r="BK669" s="206"/>
      <c r="BL669" s="206"/>
      <c r="BM669" s="207">
        <v>106</v>
      </c>
    </row>
    <row r="670" spans="1:65">
      <c r="A670" s="29"/>
      <c r="B670" s="19">
        <v>1</v>
      </c>
      <c r="C670" s="9">
        <v>6</v>
      </c>
      <c r="D670" s="23">
        <v>2.7799999999999998E-2</v>
      </c>
      <c r="E670" s="23">
        <v>2.5599999999999998E-2</v>
      </c>
      <c r="F670" s="23">
        <v>2.7448961588216227E-2</v>
      </c>
      <c r="G670" s="23">
        <v>2.4299999999999999E-2</v>
      </c>
      <c r="H670" s="23">
        <v>2.4E-2</v>
      </c>
      <c r="I670" s="209">
        <v>1.61E-2</v>
      </c>
      <c r="J670" s="23">
        <v>2.9000000000000001E-2</v>
      </c>
      <c r="K670" s="23">
        <v>2.7700000000000002E-2</v>
      </c>
      <c r="L670" s="23">
        <v>2.7E-2</v>
      </c>
      <c r="M670" s="23">
        <v>2.5000000000000001E-2</v>
      </c>
      <c r="N670" s="23">
        <v>2.6442554696800999E-2</v>
      </c>
      <c r="O670" s="23">
        <v>2.8473399999999996E-2</v>
      </c>
      <c r="P670" s="210">
        <v>3.1E-2</v>
      </c>
      <c r="Q670" s="23">
        <v>3.1E-2</v>
      </c>
      <c r="R670" s="23">
        <v>2.8829300000000002E-2</v>
      </c>
      <c r="S670" s="23">
        <v>2.7E-2</v>
      </c>
      <c r="T670" s="23">
        <v>2.7E-2</v>
      </c>
      <c r="U670" s="23">
        <v>2.7999999999999997E-2</v>
      </c>
      <c r="V670" s="23">
        <v>0.03</v>
      </c>
      <c r="W670" s="23">
        <v>2.5999999999999999E-2</v>
      </c>
      <c r="X670" s="23">
        <v>2.7E-2</v>
      </c>
      <c r="Y670" s="23">
        <v>0.03</v>
      </c>
      <c r="Z670" s="23">
        <v>2.8200000000000003E-2</v>
      </c>
      <c r="AA670" s="23">
        <v>2.5000000000000001E-2</v>
      </c>
      <c r="AB670" s="209">
        <v>3.9E-2</v>
      </c>
      <c r="AC670" s="23">
        <v>2.6899999999999997E-2</v>
      </c>
      <c r="AD670" s="23">
        <v>2.5999999999999999E-2</v>
      </c>
      <c r="AE670" s="23">
        <v>2.5799999999999997E-2</v>
      </c>
      <c r="AF670" s="205"/>
      <c r="AG670" s="206"/>
      <c r="AH670" s="206"/>
      <c r="AI670" s="206"/>
      <c r="AJ670" s="206"/>
      <c r="AK670" s="206"/>
      <c r="AL670" s="206"/>
      <c r="AM670" s="206"/>
      <c r="AN670" s="206"/>
      <c r="AO670" s="206"/>
      <c r="AP670" s="206"/>
      <c r="AQ670" s="206"/>
      <c r="AR670" s="206"/>
      <c r="AS670" s="206"/>
      <c r="AT670" s="206"/>
      <c r="AU670" s="206"/>
      <c r="AV670" s="206"/>
      <c r="AW670" s="206"/>
      <c r="AX670" s="206"/>
      <c r="AY670" s="206"/>
      <c r="AZ670" s="206"/>
      <c r="BA670" s="206"/>
      <c r="BB670" s="206"/>
      <c r="BC670" s="206"/>
      <c r="BD670" s="206"/>
      <c r="BE670" s="206"/>
      <c r="BF670" s="206"/>
      <c r="BG670" s="206"/>
      <c r="BH670" s="206"/>
      <c r="BI670" s="206"/>
      <c r="BJ670" s="206"/>
      <c r="BK670" s="206"/>
      <c r="BL670" s="206"/>
      <c r="BM670" s="56"/>
    </row>
    <row r="671" spans="1:65">
      <c r="A671" s="29"/>
      <c r="B671" s="20" t="s">
        <v>273</v>
      </c>
      <c r="C671" s="12"/>
      <c r="D671" s="211">
        <v>2.7649999999999997E-2</v>
      </c>
      <c r="E671" s="211">
        <v>2.7683333333333338E-2</v>
      </c>
      <c r="F671" s="211">
        <v>2.7824458081865833E-2</v>
      </c>
      <c r="G671" s="211">
        <v>2.4599999999999997E-2</v>
      </c>
      <c r="H671" s="211">
        <v>2.3666666666666669E-2</v>
      </c>
      <c r="I671" s="211">
        <v>1.6650000000000002E-2</v>
      </c>
      <c r="J671" s="211">
        <v>2.9166666666666671E-2</v>
      </c>
      <c r="K671" s="211">
        <v>2.7866666666666668E-2</v>
      </c>
      <c r="L671" s="211">
        <v>2.8000000000000001E-2</v>
      </c>
      <c r="M671" s="211">
        <v>2.5166666666666667E-2</v>
      </c>
      <c r="N671" s="211">
        <v>2.7307045387162898E-2</v>
      </c>
      <c r="O671" s="211">
        <v>2.8752366666666668E-2</v>
      </c>
      <c r="P671" s="211">
        <v>2.8333333333333335E-2</v>
      </c>
      <c r="Q671" s="211">
        <v>3.0333333333333334E-2</v>
      </c>
      <c r="R671" s="211">
        <v>2.8643391666666667E-2</v>
      </c>
      <c r="S671" s="211">
        <v>2.7E-2</v>
      </c>
      <c r="T671" s="211">
        <v>2.7E-2</v>
      </c>
      <c r="U671" s="211">
        <v>2.7666666666666662E-2</v>
      </c>
      <c r="V671" s="211">
        <v>2.9166666666666671E-2</v>
      </c>
      <c r="W671" s="211">
        <v>2.5999999999999999E-2</v>
      </c>
      <c r="X671" s="211">
        <v>2.816666666666667E-2</v>
      </c>
      <c r="Y671" s="211">
        <v>3.0333333333333334E-2</v>
      </c>
      <c r="Z671" s="211">
        <v>2.7633333333333333E-2</v>
      </c>
      <c r="AA671" s="211">
        <v>2.4666666666666667E-2</v>
      </c>
      <c r="AB671" s="211">
        <v>3.896666666666667E-2</v>
      </c>
      <c r="AC671" s="211">
        <v>2.5783333333333335E-2</v>
      </c>
      <c r="AD671" s="211">
        <v>2.5999999999999999E-2</v>
      </c>
      <c r="AE671" s="211">
        <v>2.6316666666666665E-2</v>
      </c>
      <c r="AF671" s="205"/>
      <c r="AG671" s="206"/>
      <c r="AH671" s="206"/>
      <c r="AI671" s="206"/>
      <c r="AJ671" s="206"/>
      <c r="AK671" s="206"/>
      <c r="AL671" s="206"/>
      <c r="AM671" s="206"/>
      <c r="AN671" s="206"/>
      <c r="AO671" s="206"/>
      <c r="AP671" s="206"/>
      <c r="AQ671" s="206"/>
      <c r="AR671" s="206"/>
      <c r="AS671" s="206"/>
      <c r="AT671" s="206"/>
      <c r="AU671" s="206"/>
      <c r="AV671" s="206"/>
      <c r="AW671" s="206"/>
      <c r="AX671" s="206"/>
      <c r="AY671" s="206"/>
      <c r="AZ671" s="206"/>
      <c r="BA671" s="206"/>
      <c r="BB671" s="206"/>
      <c r="BC671" s="206"/>
      <c r="BD671" s="206"/>
      <c r="BE671" s="206"/>
      <c r="BF671" s="206"/>
      <c r="BG671" s="206"/>
      <c r="BH671" s="206"/>
      <c r="BI671" s="206"/>
      <c r="BJ671" s="206"/>
      <c r="BK671" s="206"/>
      <c r="BL671" s="206"/>
      <c r="BM671" s="56"/>
    </row>
    <row r="672" spans="1:65">
      <c r="A672" s="29"/>
      <c r="B672" s="3" t="s">
        <v>274</v>
      </c>
      <c r="C672" s="28"/>
      <c r="D672" s="23">
        <v>2.7799999999999998E-2</v>
      </c>
      <c r="E672" s="23">
        <v>2.7950000000000003E-2</v>
      </c>
      <c r="F672" s="23">
        <v>2.7814262967565898E-2</v>
      </c>
      <c r="G672" s="23">
        <v>2.4550000000000002E-2</v>
      </c>
      <c r="H672" s="23">
        <v>2.3E-2</v>
      </c>
      <c r="I672" s="23">
        <v>1.66E-2</v>
      </c>
      <c r="J672" s="23">
        <v>2.9000000000000001E-2</v>
      </c>
      <c r="K672" s="23">
        <v>2.7900000000000001E-2</v>
      </c>
      <c r="L672" s="23">
        <v>2.8000000000000001E-2</v>
      </c>
      <c r="M672" s="23">
        <v>2.5000000000000001E-2</v>
      </c>
      <c r="N672" s="23">
        <v>2.7372506135530751E-2</v>
      </c>
      <c r="O672" s="23">
        <v>2.8774649999999999E-2</v>
      </c>
      <c r="P672" s="23">
        <v>2.8000000000000004E-2</v>
      </c>
      <c r="Q672" s="23">
        <v>0.03</v>
      </c>
      <c r="R672" s="23">
        <v>2.8691425E-2</v>
      </c>
      <c r="S672" s="23">
        <v>2.7E-2</v>
      </c>
      <c r="T672" s="23">
        <v>2.7E-2</v>
      </c>
      <c r="U672" s="23">
        <v>2.7999999999999997E-2</v>
      </c>
      <c r="V672" s="23">
        <v>2.9000000000000001E-2</v>
      </c>
      <c r="W672" s="23">
        <v>2.5999999999999999E-2</v>
      </c>
      <c r="X672" s="23">
        <v>2.8000000000000004E-2</v>
      </c>
      <c r="Y672" s="23">
        <v>0.03</v>
      </c>
      <c r="Z672" s="23">
        <v>2.7800000000000002E-2</v>
      </c>
      <c r="AA672" s="23">
        <v>2.5000000000000001E-2</v>
      </c>
      <c r="AB672" s="23">
        <v>3.9050000000000001E-2</v>
      </c>
      <c r="AC672" s="23">
        <v>2.5649999999999999E-2</v>
      </c>
      <c r="AD672" s="23">
        <v>2.5999999999999999E-2</v>
      </c>
      <c r="AE672" s="23">
        <v>2.6200000000000001E-2</v>
      </c>
      <c r="AF672" s="205"/>
      <c r="AG672" s="206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  <c r="BI672" s="206"/>
      <c r="BJ672" s="206"/>
      <c r="BK672" s="206"/>
      <c r="BL672" s="206"/>
      <c r="BM672" s="56"/>
    </row>
    <row r="673" spans="1:65">
      <c r="A673" s="29"/>
      <c r="B673" s="3" t="s">
        <v>275</v>
      </c>
      <c r="C673" s="28"/>
      <c r="D673" s="23">
        <v>3.8858718455450858E-4</v>
      </c>
      <c r="E673" s="23">
        <v>1.2608198390994124E-3</v>
      </c>
      <c r="F673" s="23">
        <v>3.0165194182423861E-4</v>
      </c>
      <c r="G673" s="23">
        <v>2.190890230020667E-4</v>
      </c>
      <c r="H673" s="23">
        <v>4.5018514709691008E-3</v>
      </c>
      <c r="I673" s="23">
        <v>3.3316662497915418E-4</v>
      </c>
      <c r="J673" s="23">
        <v>4.0824829046386195E-4</v>
      </c>
      <c r="K673" s="23">
        <v>4.8442405665559857E-4</v>
      </c>
      <c r="L673" s="23">
        <v>1.0954451150103333E-3</v>
      </c>
      <c r="M673" s="23">
        <v>4.08248290463862E-4</v>
      </c>
      <c r="N673" s="23">
        <v>8.6724385909436885E-4</v>
      </c>
      <c r="O673" s="23">
        <v>2.513209793603931E-4</v>
      </c>
      <c r="P673" s="23">
        <v>1.3662601021279456E-3</v>
      </c>
      <c r="Q673" s="23">
        <v>5.1639777949432275E-4</v>
      </c>
      <c r="R673" s="23">
        <v>1.6045108730284902E-4</v>
      </c>
      <c r="S673" s="23">
        <v>0</v>
      </c>
      <c r="T673" s="23">
        <v>0</v>
      </c>
      <c r="U673" s="23">
        <v>5.1639777949432102E-4</v>
      </c>
      <c r="V673" s="23">
        <v>4.0824829046386195E-4</v>
      </c>
      <c r="W673" s="23">
        <v>0</v>
      </c>
      <c r="X673" s="23">
        <v>1.1690451944500119E-3</v>
      </c>
      <c r="Y673" s="23">
        <v>5.1639777949432275E-4</v>
      </c>
      <c r="Z673" s="23">
        <v>1.4706007842601838E-3</v>
      </c>
      <c r="AA673" s="23">
        <v>5.1639777949432275E-4</v>
      </c>
      <c r="AB673" s="23">
        <v>5.9888785817268427E-4</v>
      </c>
      <c r="AC673" s="23">
        <v>9.7245394064020523E-4</v>
      </c>
      <c r="AD673" s="23">
        <v>0</v>
      </c>
      <c r="AE673" s="23">
        <v>5.2694085689635806E-4</v>
      </c>
      <c r="AF673" s="205"/>
      <c r="AG673" s="206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6"/>
      <c r="AT673" s="206"/>
      <c r="AU673" s="206"/>
      <c r="AV673" s="206"/>
      <c r="AW673" s="206"/>
      <c r="AX673" s="206"/>
      <c r="AY673" s="206"/>
      <c r="AZ673" s="206"/>
      <c r="BA673" s="206"/>
      <c r="BB673" s="206"/>
      <c r="BC673" s="206"/>
      <c r="BD673" s="206"/>
      <c r="BE673" s="206"/>
      <c r="BF673" s="206"/>
      <c r="BG673" s="206"/>
      <c r="BH673" s="206"/>
      <c r="BI673" s="206"/>
      <c r="BJ673" s="206"/>
      <c r="BK673" s="206"/>
      <c r="BL673" s="206"/>
      <c r="BM673" s="56"/>
    </row>
    <row r="674" spans="1:65">
      <c r="A674" s="29"/>
      <c r="B674" s="3" t="s">
        <v>86</v>
      </c>
      <c r="C674" s="28"/>
      <c r="D674" s="13">
        <v>1.4053786059837562E-2</v>
      </c>
      <c r="E674" s="13">
        <v>4.5544365048744574E-2</v>
      </c>
      <c r="F674" s="13">
        <v>1.0841251281038808E-2</v>
      </c>
      <c r="G674" s="13">
        <v>8.9060578456124691E-3</v>
      </c>
      <c r="H674" s="13">
        <v>0.190219076238131</v>
      </c>
      <c r="I674" s="13">
        <v>2.0010007506255503E-2</v>
      </c>
      <c r="J674" s="13">
        <v>1.3997084244475265E-2</v>
      </c>
      <c r="K674" s="13">
        <v>1.7383638396732005E-2</v>
      </c>
      <c r="L674" s="13">
        <v>3.9123039821797614E-2</v>
      </c>
      <c r="M674" s="13">
        <v>1.6221786376047497E-2</v>
      </c>
      <c r="N674" s="13">
        <v>3.1758978197694798E-2</v>
      </c>
      <c r="O674" s="13">
        <v>8.7408797430145371E-3</v>
      </c>
      <c r="P674" s="13">
        <v>4.8220944780986312E-2</v>
      </c>
      <c r="Q674" s="13">
        <v>1.7024102620691959E-2</v>
      </c>
      <c r="R674" s="13">
        <v>5.6016790598709598E-3</v>
      </c>
      <c r="S674" s="13">
        <v>0</v>
      </c>
      <c r="T674" s="13">
        <v>0</v>
      </c>
      <c r="U674" s="13">
        <v>1.8664979981722448E-2</v>
      </c>
      <c r="V674" s="13">
        <v>1.3997084244475265E-2</v>
      </c>
      <c r="W674" s="13">
        <v>0</v>
      </c>
      <c r="X674" s="13">
        <v>4.1504563116568464E-2</v>
      </c>
      <c r="Y674" s="13">
        <v>1.7024102620691959E-2</v>
      </c>
      <c r="Z674" s="13">
        <v>5.3218363724735242E-2</v>
      </c>
      <c r="AA674" s="13">
        <v>2.0935045114634707E-2</v>
      </c>
      <c r="AB674" s="13">
        <v>1.5369235025817388E-2</v>
      </c>
      <c r="AC674" s="13">
        <v>3.7716377788243251E-2</v>
      </c>
      <c r="AD674" s="13">
        <v>0</v>
      </c>
      <c r="AE674" s="13">
        <v>2.0023085125890745E-2</v>
      </c>
      <c r="AF674" s="151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29"/>
      <c r="B675" s="3" t="s">
        <v>276</v>
      </c>
      <c r="C675" s="28"/>
      <c r="D675" s="13">
        <v>1.0641191193049071E-2</v>
      </c>
      <c r="E675" s="13">
        <v>1.1859565142649187E-2</v>
      </c>
      <c r="F675" s="13">
        <v>1.7017846660323688E-2</v>
      </c>
      <c r="G675" s="13">
        <v>-0.10084002519533419</v>
      </c>
      <c r="H675" s="13">
        <v>-0.13495449578412899</v>
      </c>
      <c r="I675" s="13">
        <v>-0.3914222121748907</v>
      </c>
      <c r="J675" s="13">
        <v>6.6077205899841118E-2</v>
      </c>
      <c r="K675" s="13">
        <v>1.8560621865448157E-2</v>
      </c>
      <c r="L675" s="13">
        <v>2.3434117663847287E-2</v>
      </c>
      <c r="M675" s="13">
        <v>-8.0127668052137224E-2</v>
      </c>
      <c r="N675" s="13">
        <v>-1.8942177922253167E-3</v>
      </c>
      <c r="O675" s="13">
        <v>5.0934036080264811E-2</v>
      </c>
      <c r="P675" s="13">
        <v>3.5617857159845556E-2</v>
      </c>
      <c r="Q675" s="13">
        <v>0.10872029413583473</v>
      </c>
      <c r="R675" s="13">
        <v>4.6950867045535638E-2</v>
      </c>
      <c r="S675" s="13">
        <v>-1.3117100824147188E-2</v>
      </c>
      <c r="T675" s="13">
        <v>-1.3117100824147188E-2</v>
      </c>
      <c r="U675" s="13">
        <v>1.1250378167849018E-2</v>
      </c>
      <c r="V675" s="13">
        <v>6.6077205899841118E-2</v>
      </c>
      <c r="W675" s="13">
        <v>-4.9668319312141773E-2</v>
      </c>
      <c r="X675" s="13">
        <v>2.9525987411846533E-2</v>
      </c>
      <c r="Y675" s="13">
        <v>0.10872029413583473</v>
      </c>
      <c r="Z675" s="13">
        <v>1.0032004218249346E-2</v>
      </c>
      <c r="AA675" s="13">
        <v>-9.8403277296134517E-2</v>
      </c>
      <c r="AB675" s="13">
        <v>0.42427914708218761</v>
      </c>
      <c r="AC675" s="13">
        <v>-5.7587749984540526E-2</v>
      </c>
      <c r="AD675" s="13">
        <v>-4.9668319312141773E-2</v>
      </c>
      <c r="AE675" s="13">
        <v>-3.8093766790943562E-2</v>
      </c>
      <c r="AF675" s="151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29"/>
      <c r="B676" s="45" t="s">
        <v>277</v>
      </c>
      <c r="C676" s="46"/>
      <c r="D676" s="44">
        <v>0</v>
      </c>
      <c r="E676" s="44">
        <v>0.01</v>
      </c>
      <c r="F676" s="44">
        <v>0.09</v>
      </c>
      <c r="G676" s="44">
        <v>1.69</v>
      </c>
      <c r="H676" s="44">
        <v>2.21</v>
      </c>
      <c r="I676" s="44">
        <v>6.09</v>
      </c>
      <c r="J676" s="44">
        <v>0.84</v>
      </c>
      <c r="K676" s="44">
        <v>0.12</v>
      </c>
      <c r="L676" s="44">
        <v>0.19</v>
      </c>
      <c r="M676" s="44">
        <v>1.38</v>
      </c>
      <c r="N676" s="44">
        <v>0.19</v>
      </c>
      <c r="O676" s="44">
        <v>0.61</v>
      </c>
      <c r="P676" s="44">
        <v>0.37</v>
      </c>
      <c r="Q676" s="44">
        <v>1.48</v>
      </c>
      <c r="R676" s="44">
        <v>0.55000000000000004</v>
      </c>
      <c r="S676" s="44">
        <v>0.36</v>
      </c>
      <c r="T676" s="44">
        <v>0.36</v>
      </c>
      <c r="U676" s="44">
        <v>0</v>
      </c>
      <c r="V676" s="44">
        <v>0.84</v>
      </c>
      <c r="W676" s="44">
        <v>0.92</v>
      </c>
      <c r="X676" s="44">
        <v>0.28000000000000003</v>
      </c>
      <c r="Y676" s="44">
        <v>1.48</v>
      </c>
      <c r="Z676" s="44">
        <v>0.01</v>
      </c>
      <c r="AA676" s="44">
        <v>1.66</v>
      </c>
      <c r="AB676" s="44">
        <v>6.26</v>
      </c>
      <c r="AC676" s="44">
        <v>1.04</v>
      </c>
      <c r="AD676" s="44">
        <v>0.92</v>
      </c>
      <c r="AE676" s="44">
        <v>0.74</v>
      </c>
      <c r="AF676" s="151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B677" s="3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BM677" s="55"/>
    </row>
    <row r="678" spans="1:65" ht="15">
      <c r="B678" s="8" t="s">
        <v>569</v>
      </c>
      <c r="BM678" s="27" t="s">
        <v>66</v>
      </c>
    </row>
    <row r="679" spans="1:65" ht="15">
      <c r="A679" s="24" t="s">
        <v>37</v>
      </c>
      <c r="B679" s="18" t="s">
        <v>110</v>
      </c>
      <c r="C679" s="15" t="s">
        <v>111</v>
      </c>
      <c r="D679" s="16" t="s">
        <v>234</v>
      </c>
      <c r="E679" s="17" t="s">
        <v>234</v>
      </c>
      <c r="F679" s="17" t="s">
        <v>234</v>
      </c>
      <c r="G679" s="17" t="s">
        <v>234</v>
      </c>
      <c r="H679" s="17" t="s">
        <v>234</v>
      </c>
      <c r="I679" s="17" t="s">
        <v>234</v>
      </c>
      <c r="J679" s="17" t="s">
        <v>234</v>
      </c>
      <c r="K679" s="17" t="s">
        <v>234</v>
      </c>
      <c r="L679" s="17" t="s">
        <v>234</v>
      </c>
      <c r="M679" s="17" t="s">
        <v>234</v>
      </c>
      <c r="N679" s="17" t="s">
        <v>234</v>
      </c>
      <c r="O679" s="17" t="s">
        <v>234</v>
      </c>
      <c r="P679" s="17" t="s">
        <v>234</v>
      </c>
      <c r="Q679" s="17" t="s">
        <v>234</v>
      </c>
      <c r="R679" s="17" t="s">
        <v>234</v>
      </c>
      <c r="S679" s="17" t="s">
        <v>234</v>
      </c>
      <c r="T679" s="17" t="s">
        <v>234</v>
      </c>
      <c r="U679" s="17" t="s">
        <v>234</v>
      </c>
      <c r="V679" s="17" t="s">
        <v>234</v>
      </c>
      <c r="W679" s="17" t="s">
        <v>234</v>
      </c>
      <c r="X679" s="17" t="s">
        <v>234</v>
      </c>
      <c r="Y679" s="17" t="s">
        <v>234</v>
      </c>
      <c r="Z679" s="17" t="s">
        <v>234</v>
      </c>
      <c r="AA679" s="17" t="s">
        <v>234</v>
      </c>
      <c r="AB679" s="17" t="s">
        <v>234</v>
      </c>
      <c r="AC679" s="17" t="s">
        <v>234</v>
      </c>
      <c r="AD679" s="17" t="s">
        <v>234</v>
      </c>
      <c r="AE679" s="17" t="s">
        <v>234</v>
      </c>
      <c r="AF679" s="17" t="s">
        <v>234</v>
      </c>
      <c r="AG679" s="151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1</v>
      </c>
    </row>
    <row r="680" spans="1:65">
      <c r="A680" s="29"/>
      <c r="B680" s="19" t="s">
        <v>235</v>
      </c>
      <c r="C680" s="9" t="s">
        <v>235</v>
      </c>
      <c r="D680" s="149" t="s">
        <v>237</v>
      </c>
      <c r="E680" s="150" t="s">
        <v>238</v>
      </c>
      <c r="F680" s="150" t="s">
        <v>239</v>
      </c>
      <c r="G680" s="150" t="s">
        <v>240</v>
      </c>
      <c r="H680" s="150" t="s">
        <v>241</v>
      </c>
      <c r="I680" s="150" t="s">
        <v>242</v>
      </c>
      <c r="J680" s="150" t="s">
        <v>243</v>
      </c>
      <c r="K680" s="150" t="s">
        <v>244</v>
      </c>
      <c r="L680" s="150" t="s">
        <v>245</v>
      </c>
      <c r="M680" s="150" t="s">
        <v>246</v>
      </c>
      <c r="N680" s="150" t="s">
        <v>247</v>
      </c>
      <c r="O680" s="150" t="s">
        <v>248</v>
      </c>
      <c r="P680" s="150" t="s">
        <v>249</v>
      </c>
      <c r="Q680" s="150" t="s">
        <v>250</v>
      </c>
      <c r="R680" s="150" t="s">
        <v>251</v>
      </c>
      <c r="S680" s="150" t="s">
        <v>253</v>
      </c>
      <c r="T680" s="150" t="s">
        <v>254</v>
      </c>
      <c r="U680" s="150" t="s">
        <v>255</v>
      </c>
      <c r="V680" s="150" t="s">
        <v>256</v>
      </c>
      <c r="W680" s="150" t="s">
        <v>279</v>
      </c>
      <c r="X680" s="150" t="s">
        <v>257</v>
      </c>
      <c r="Y680" s="150" t="s">
        <v>258</v>
      </c>
      <c r="Z680" s="150" t="s">
        <v>259</v>
      </c>
      <c r="AA680" s="150" t="s">
        <v>260</v>
      </c>
      <c r="AB680" s="150" t="s">
        <v>261</v>
      </c>
      <c r="AC680" s="150" t="s">
        <v>262</v>
      </c>
      <c r="AD680" s="150" t="s">
        <v>263</v>
      </c>
      <c r="AE680" s="150" t="s">
        <v>264</v>
      </c>
      <c r="AF680" s="150" t="s">
        <v>265</v>
      </c>
      <c r="AG680" s="151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 t="s">
        <v>3</v>
      </c>
    </row>
    <row r="681" spans="1:65">
      <c r="A681" s="29"/>
      <c r="B681" s="19"/>
      <c r="C681" s="9"/>
      <c r="D681" s="10" t="s">
        <v>307</v>
      </c>
      <c r="E681" s="11" t="s">
        <v>281</v>
      </c>
      <c r="F681" s="11" t="s">
        <v>281</v>
      </c>
      <c r="G681" s="11" t="s">
        <v>281</v>
      </c>
      <c r="H681" s="11" t="s">
        <v>308</v>
      </c>
      <c r="I681" s="11" t="s">
        <v>281</v>
      </c>
      <c r="J681" s="11" t="s">
        <v>281</v>
      </c>
      <c r="K681" s="11" t="s">
        <v>307</v>
      </c>
      <c r="L681" s="11" t="s">
        <v>281</v>
      </c>
      <c r="M681" s="11" t="s">
        <v>308</v>
      </c>
      <c r="N681" s="11" t="s">
        <v>307</v>
      </c>
      <c r="O681" s="11" t="s">
        <v>308</v>
      </c>
      <c r="P681" s="11" t="s">
        <v>281</v>
      </c>
      <c r="Q681" s="11" t="s">
        <v>307</v>
      </c>
      <c r="R681" s="11" t="s">
        <v>308</v>
      </c>
      <c r="S681" s="11" t="s">
        <v>281</v>
      </c>
      <c r="T681" s="11" t="s">
        <v>281</v>
      </c>
      <c r="U681" s="11" t="s">
        <v>281</v>
      </c>
      <c r="V681" s="11" t="s">
        <v>281</v>
      </c>
      <c r="W681" s="11" t="s">
        <v>281</v>
      </c>
      <c r="X681" s="11" t="s">
        <v>281</v>
      </c>
      <c r="Y681" s="11" t="s">
        <v>307</v>
      </c>
      <c r="Z681" s="11" t="s">
        <v>307</v>
      </c>
      <c r="AA681" s="11" t="s">
        <v>281</v>
      </c>
      <c r="AB681" s="11" t="s">
        <v>307</v>
      </c>
      <c r="AC681" s="11" t="s">
        <v>307</v>
      </c>
      <c r="AD681" s="11" t="s">
        <v>281</v>
      </c>
      <c r="AE681" s="11" t="s">
        <v>281</v>
      </c>
      <c r="AF681" s="11" t="s">
        <v>307</v>
      </c>
      <c r="AG681" s="151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0</v>
      </c>
    </row>
    <row r="682" spans="1:65">
      <c r="A682" s="29"/>
      <c r="B682" s="19"/>
      <c r="C682" s="9"/>
      <c r="D682" s="25" t="s">
        <v>309</v>
      </c>
      <c r="E682" s="25" t="s">
        <v>116</v>
      </c>
      <c r="F682" s="25" t="s">
        <v>310</v>
      </c>
      <c r="G682" s="25" t="s">
        <v>310</v>
      </c>
      <c r="H682" s="25" t="s">
        <v>309</v>
      </c>
      <c r="I682" s="25" t="s">
        <v>309</v>
      </c>
      <c r="J682" s="25" t="s">
        <v>311</v>
      </c>
      <c r="K682" s="25" t="s">
        <v>312</v>
      </c>
      <c r="L682" s="25" t="s">
        <v>312</v>
      </c>
      <c r="M682" s="25" t="s">
        <v>313</v>
      </c>
      <c r="N682" s="25" t="s">
        <v>312</v>
      </c>
      <c r="O682" s="25" t="s">
        <v>311</v>
      </c>
      <c r="P682" s="25" t="s">
        <v>309</v>
      </c>
      <c r="Q682" s="25" t="s">
        <v>309</v>
      </c>
      <c r="R682" s="25" t="s">
        <v>311</v>
      </c>
      <c r="S682" s="25" t="s">
        <v>309</v>
      </c>
      <c r="T682" s="25" t="s">
        <v>309</v>
      </c>
      <c r="U682" s="25" t="s">
        <v>309</v>
      </c>
      <c r="V682" s="25" t="s">
        <v>309</v>
      </c>
      <c r="W682" s="25" t="s">
        <v>309</v>
      </c>
      <c r="X682" s="25" t="s">
        <v>313</v>
      </c>
      <c r="Y682" s="25" t="s">
        <v>311</v>
      </c>
      <c r="Z682" s="25" t="s">
        <v>311</v>
      </c>
      <c r="AA682" s="25" t="s">
        <v>271</v>
      </c>
      <c r="AB682" s="25" t="s">
        <v>310</v>
      </c>
      <c r="AC682" s="25" t="s">
        <v>309</v>
      </c>
      <c r="AD682" s="25" t="s">
        <v>309</v>
      </c>
      <c r="AE682" s="25" t="s">
        <v>270</v>
      </c>
      <c r="AF682" s="25" t="s">
        <v>311</v>
      </c>
      <c r="AG682" s="151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0</v>
      </c>
    </row>
    <row r="683" spans="1:65">
      <c r="A683" s="29"/>
      <c r="B683" s="18">
        <v>1</v>
      </c>
      <c r="C683" s="14">
        <v>1</v>
      </c>
      <c r="D683" s="221">
        <v>921</v>
      </c>
      <c r="E683" s="221">
        <v>972.7</v>
      </c>
      <c r="F683" s="221">
        <v>925.87930713123683</v>
      </c>
      <c r="G683" s="221">
        <v>902.3</v>
      </c>
      <c r="H683" s="221">
        <v>950</v>
      </c>
      <c r="I683" s="221">
        <v>952</v>
      </c>
      <c r="J683" s="222">
        <v>1056</v>
      </c>
      <c r="K683" s="221">
        <v>947</v>
      </c>
      <c r="L683" s="222">
        <v>1011.9000000000001</v>
      </c>
      <c r="M683" s="221">
        <v>922</v>
      </c>
      <c r="N683" s="221">
        <v>933.50975252769615</v>
      </c>
      <c r="O683" s="221">
        <v>934.73099999999999</v>
      </c>
      <c r="P683" s="221">
        <v>905.6</v>
      </c>
      <c r="Q683" s="221">
        <v>932</v>
      </c>
      <c r="R683" s="221">
        <v>982.04449999999974</v>
      </c>
      <c r="S683" s="221">
        <v>927</v>
      </c>
      <c r="T683" s="221">
        <v>937</v>
      </c>
      <c r="U683" s="221">
        <v>946</v>
      </c>
      <c r="V683" s="221">
        <v>919</v>
      </c>
      <c r="W683" s="221">
        <v>906</v>
      </c>
      <c r="X683" s="221">
        <v>902</v>
      </c>
      <c r="Y683" s="221">
        <v>851.8</v>
      </c>
      <c r="Z683" s="221">
        <v>895.1</v>
      </c>
      <c r="AA683" s="221">
        <v>968.96</v>
      </c>
      <c r="AB683" s="221">
        <v>981.00000000000011</v>
      </c>
      <c r="AC683" s="222">
        <v>863</v>
      </c>
      <c r="AD683" s="221">
        <v>928.6</v>
      </c>
      <c r="AE683" s="221">
        <v>969</v>
      </c>
      <c r="AF683" s="221">
        <v>885.7</v>
      </c>
      <c r="AG683" s="223"/>
      <c r="AH683" s="224"/>
      <c r="AI683" s="224"/>
      <c r="AJ683" s="224"/>
      <c r="AK683" s="224"/>
      <c r="AL683" s="224"/>
      <c r="AM683" s="224"/>
      <c r="AN683" s="224"/>
      <c r="AO683" s="224"/>
      <c r="AP683" s="224"/>
      <c r="AQ683" s="224"/>
      <c r="AR683" s="224"/>
      <c r="AS683" s="224"/>
      <c r="AT683" s="224"/>
      <c r="AU683" s="224"/>
      <c r="AV683" s="224"/>
      <c r="AW683" s="224"/>
      <c r="AX683" s="224"/>
      <c r="AY683" s="224"/>
      <c r="AZ683" s="224"/>
      <c r="BA683" s="224"/>
      <c r="BB683" s="224"/>
      <c r="BC683" s="224"/>
      <c r="BD683" s="224"/>
      <c r="BE683" s="224"/>
      <c r="BF683" s="224"/>
      <c r="BG683" s="224"/>
      <c r="BH683" s="224"/>
      <c r="BI683" s="224"/>
      <c r="BJ683" s="224"/>
      <c r="BK683" s="224"/>
      <c r="BL683" s="224"/>
      <c r="BM683" s="225">
        <v>1</v>
      </c>
    </row>
    <row r="684" spans="1:65">
      <c r="A684" s="29"/>
      <c r="B684" s="19">
        <v>1</v>
      </c>
      <c r="C684" s="9">
        <v>2</v>
      </c>
      <c r="D684" s="226">
        <v>921</v>
      </c>
      <c r="E684" s="226">
        <v>985.60000000000014</v>
      </c>
      <c r="F684" s="226">
        <v>922.69430020210154</v>
      </c>
      <c r="G684" s="226">
        <v>904.8</v>
      </c>
      <c r="H684" s="226">
        <v>939</v>
      </c>
      <c r="I684" s="226">
        <v>992</v>
      </c>
      <c r="J684" s="227">
        <v>1006</v>
      </c>
      <c r="K684" s="226">
        <v>946</v>
      </c>
      <c r="L684" s="227">
        <v>1018.5999999999999</v>
      </c>
      <c r="M684" s="226">
        <v>939</v>
      </c>
      <c r="N684" s="226">
        <v>955.56610173682259</v>
      </c>
      <c r="O684" s="226">
        <v>947.15200000000004</v>
      </c>
      <c r="P684" s="226">
        <v>899.35</v>
      </c>
      <c r="Q684" s="226">
        <v>952</v>
      </c>
      <c r="R684" s="226">
        <v>989.31600000000003</v>
      </c>
      <c r="S684" s="226">
        <v>922</v>
      </c>
      <c r="T684" s="226">
        <v>946</v>
      </c>
      <c r="U684" s="226">
        <v>935</v>
      </c>
      <c r="V684" s="226">
        <v>940</v>
      </c>
      <c r="W684" s="226">
        <v>902</v>
      </c>
      <c r="X684" s="226">
        <v>906</v>
      </c>
      <c r="Y684" s="226">
        <v>877.2</v>
      </c>
      <c r="Z684" s="226">
        <v>908</v>
      </c>
      <c r="AA684" s="226">
        <v>934.46</v>
      </c>
      <c r="AB684" s="226">
        <v>971</v>
      </c>
      <c r="AC684" s="227">
        <v>853</v>
      </c>
      <c r="AD684" s="226">
        <v>900.5</v>
      </c>
      <c r="AE684" s="226">
        <v>939</v>
      </c>
      <c r="AF684" s="226">
        <v>917.9</v>
      </c>
      <c r="AG684" s="223"/>
      <c r="AH684" s="224"/>
      <c r="AI684" s="224"/>
      <c r="AJ684" s="224"/>
      <c r="AK684" s="224"/>
      <c r="AL684" s="224"/>
      <c r="AM684" s="224"/>
      <c r="AN684" s="224"/>
      <c r="AO684" s="224"/>
      <c r="AP684" s="224"/>
      <c r="AQ684" s="224"/>
      <c r="AR684" s="224"/>
      <c r="AS684" s="224"/>
      <c r="AT684" s="224"/>
      <c r="AU684" s="224"/>
      <c r="AV684" s="224"/>
      <c r="AW684" s="224"/>
      <c r="AX684" s="224"/>
      <c r="AY684" s="224"/>
      <c r="AZ684" s="224"/>
      <c r="BA684" s="224"/>
      <c r="BB684" s="224"/>
      <c r="BC684" s="224"/>
      <c r="BD684" s="224"/>
      <c r="BE684" s="224"/>
      <c r="BF684" s="224"/>
      <c r="BG684" s="224"/>
      <c r="BH684" s="224"/>
      <c r="BI684" s="224"/>
      <c r="BJ684" s="224"/>
      <c r="BK684" s="224"/>
      <c r="BL684" s="224"/>
      <c r="BM684" s="225">
        <v>28</v>
      </c>
    </row>
    <row r="685" spans="1:65">
      <c r="A685" s="29"/>
      <c r="B685" s="19">
        <v>1</v>
      </c>
      <c r="C685" s="9">
        <v>3</v>
      </c>
      <c r="D685" s="226">
        <v>921</v>
      </c>
      <c r="E685" s="226">
        <v>973.2</v>
      </c>
      <c r="F685" s="226">
        <v>927.51771992217414</v>
      </c>
      <c r="G685" s="226">
        <v>909.2</v>
      </c>
      <c r="H685" s="226">
        <v>934</v>
      </c>
      <c r="I685" s="226">
        <v>954</v>
      </c>
      <c r="J685" s="227">
        <v>1018.9999999999999</v>
      </c>
      <c r="K685" s="226">
        <v>926</v>
      </c>
      <c r="L685" s="227">
        <v>1013.5000000000001</v>
      </c>
      <c r="M685" s="226">
        <v>933</v>
      </c>
      <c r="N685" s="226">
        <v>951.41777559739819</v>
      </c>
      <c r="O685" s="226">
        <v>943.38300000000004</v>
      </c>
      <c r="P685" s="226">
        <v>879.83</v>
      </c>
      <c r="Q685" s="226">
        <v>953</v>
      </c>
      <c r="R685" s="226">
        <v>986.34900000000005</v>
      </c>
      <c r="S685" s="226">
        <v>905</v>
      </c>
      <c r="T685" s="226">
        <v>938</v>
      </c>
      <c r="U685" s="226">
        <v>933</v>
      </c>
      <c r="V685" s="226">
        <v>936</v>
      </c>
      <c r="W685" s="226">
        <v>912</v>
      </c>
      <c r="X685" s="226">
        <v>921</v>
      </c>
      <c r="Y685" s="226">
        <v>860.2</v>
      </c>
      <c r="Z685" s="226">
        <v>878.9</v>
      </c>
      <c r="AA685" s="226">
        <v>936.43</v>
      </c>
      <c r="AB685" s="226">
        <v>933</v>
      </c>
      <c r="AC685" s="227">
        <v>858</v>
      </c>
      <c r="AD685" s="226">
        <v>909.1</v>
      </c>
      <c r="AE685" s="226">
        <v>977.99999999999989</v>
      </c>
      <c r="AF685" s="226">
        <v>889.1</v>
      </c>
      <c r="AG685" s="223"/>
      <c r="AH685" s="224"/>
      <c r="AI685" s="224"/>
      <c r="AJ685" s="224"/>
      <c r="AK685" s="224"/>
      <c r="AL685" s="224"/>
      <c r="AM685" s="224"/>
      <c r="AN685" s="224"/>
      <c r="AO685" s="224"/>
      <c r="AP685" s="224"/>
      <c r="AQ685" s="224"/>
      <c r="AR685" s="224"/>
      <c r="AS685" s="224"/>
      <c r="AT685" s="224"/>
      <c r="AU685" s="224"/>
      <c r="AV685" s="224"/>
      <c r="AW685" s="224"/>
      <c r="AX685" s="224"/>
      <c r="AY685" s="224"/>
      <c r="AZ685" s="224"/>
      <c r="BA685" s="224"/>
      <c r="BB685" s="224"/>
      <c r="BC685" s="224"/>
      <c r="BD685" s="224"/>
      <c r="BE685" s="224"/>
      <c r="BF685" s="224"/>
      <c r="BG685" s="224"/>
      <c r="BH685" s="224"/>
      <c r="BI685" s="224"/>
      <c r="BJ685" s="224"/>
      <c r="BK685" s="224"/>
      <c r="BL685" s="224"/>
      <c r="BM685" s="225">
        <v>16</v>
      </c>
    </row>
    <row r="686" spans="1:65">
      <c r="A686" s="29"/>
      <c r="B686" s="19">
        <v>1</v>
      </c>
      <c r="C686" s="9">
        <v>4</v>
      </c>
      <c r="D686" s="226">
        <v>911</v>
      </c>
      <c r="E686" s="226">
        <v>966.6</v>
      </c>
      <c r="F686" s="226">
        <v>941.64399503676475</v>
      </c>
      <c r="G686" s="226">
        <v>894.3</v>
      </c>
      <c r="H686" s="226">
        <v>972</v>
      </c>
      <c r="I686" s="226">
        <v>974</v>
      </c>
      <c r="J686" s="227">
        <v>990.99999999999989</v>
      </c>
      <c r="K686" s="226">
        <v>925</v>
      </c>
      <c r="L686" s="227">
        <v>1016.9000000000001</v>
      </c>
      <c r="M686" s="226">
        <v>931</v>
      </c>
      <c r="N686" s="226">
        <v>954.40252506804677</v>
      </c>
      <c r="O686" s="226">
        <v>945.73699999999997</v>
      </c>
      <c r="P686" s="226">
        <v>880.04</v>
      </c>
      <c r="Q686" s="226">
        <v>936</v>
      </c>
      <c r="R686" s="226">
        <v>989.34050000000002</v>
      </c>
      <c r="S686" s="226">
        <v>916</v>
      </c>
      <c r="T686" s="226">
        <v>951</v>
      </c>
      <c r="U686" s="226">
        <v>946</v>
      </c>
      <c r="V686" s="226">
        <v>921</v>
      </c>
      <c r="W686" s="226">
        <v>901</v>
      </c>
      <c r="X686" s="226">
        <v>920</v>
      </c>
      <c r="Y686" s="226">
        <v>844.4</v>
      </c>
      <c r="Z686" s="226">
        <v>872.3</v>
      </c>
      <c r="AA686" s="226">
        <v>964.36</v>
      </c>
      <c r="AB686" s="226">
        <v>937</v>
      </c>
      <c r="AC686" s="227">
        <v>864</v>
      </c>
      <c r="AD686" s="226">
        <v>919.1</v>
      </c>
      <c r="AE686" s="226">
        <v>948</v>
      </c>
      <c r="AF686" s="226">
        <v>940.1</v>
      </c>
      <c r="AG686" s="223"/>
      <c r="AH686" s="224"/>
      <c r="AI686" s="224"/>
      <c r="AJ686" s="224"/>
      <c r="AK686" s="224"/>
      <c r="AL686" s="224"/>
      <c r="AM686" s="224"/>
      <c r="AN686" s="224"/>
      <c r="AO686" s="224"/>
      <c r="AP686" s="224"/>
      <c r="AQ686" s="224"/>
      <c r="AR686" s="224"/>
      <c r="AS686" s="224"/>
      <c r="AT686" s="224"/>
      <c r="AU686" s="224"/>
      <c r="AV686" s="224"/>
      <c r="AW686" s="224"/>
      <c r="AX686" s="224"/>
      <c r="AY686" s="224"/>
      <c r="AZ686" s="224"/>
      <c r="BA686" s="224"/>
      <c r="BB686" s="224"/>
      <c r="BC686" s="224"/>
      <c r="BD686" s="224"/>
      <c r="BE686" s="224"/>
      <c r="BF686" s="224"/>
      <c r="BG686" s="224"/>
      <c r="BH686" s="224"/>
      <c r="BI686" s="224"/>
      <c r="BJ686" s="224"/>
      <c r="BK686" s="224"/>
      <c r="BL686" s="224"/>
      <c r="BM686" s="225">
        <v>930.28205950925815</v>
      </c>
    </row>
    <row r="687" spans="1:65">
      <c r="A687" s="29"/>
      <c r="B687" s="19">
        <v>1</v>
      </c>
      <c r="C687" s="9">
        <v>5</v>
      </c>
      <c r="D687" s="226">
        <v>911</v>
      </c>
      <c r="E687" s="226">
        <v>973.7</v>
      </c>
      <c r="F687" s="226">
        <v>943.09557236191779</v>
      </c>
      <c r="G687" s="226">
        <v>898.3</v>
      </c>
      <c r="H687" s="226">
        <v>902</v>
      </c>
      <c r="I687" s="226">
        <v>956</v>
      </c>
      <c r="J687" s="227">
        <v>1028</v>
      </c>
      <c r="K687" s="226">
        <v>933</v>
      </c>
      <c r="L687" s="227">
        <v>1019.5</v>
      </c>
      <c r="M687" s="226">
        <v>947</v>
      </c>
      <c r="N687" s="226">
        <v>961.79483437977842</v>
      </c>
      <c r="O687" s="226">
        <v>945.14099999999996</v>
      </c>
      <c r="P687" s="226">
        <v>900.45</v>
      </c>
      <c r="Q687" s="226">
        <v>932</v>
      </c>
      <c r="R687" s="226">
        <v>985.29100000000017</v>
      </c>
      <c r="S687" s="226">
        <v>915</v>
      </c>
      <c r="T687" s="226">
        <v>940</v>
      </c>
      <c r="U687" s="226">
        <v>957</v>
      </c>
      <c r="V687" s="226">
        <v>928</v>
      </c>
      <c r="W687" s="226">
        <v>906</v>
      </c>
      <c r="X687" s="226">
        <v>905</v>
      </c>
      <c r="Y687" s="226">
        <v>844.9</v>
      </c>
      <c r="Z687" s="226">
        <v>911.4</v>
      </c>
      <c r="AA687" s="226">
        <v>939.02</v>
      </c>
      <c r="AB687" s="226">
        <v>930</v>
      </c>
      <c r="AC687" s="227">
        <v>847</v>
      </c>
      <c r="AD687" s="226">
        <v>913.2</v>
      </c>
      <c r="AE687" s="226">
        <v>929</v>
      </c>
      <c r="AF687" s="226">
        <v>917.9</v>
      </c>
      <c r="AG687" s="223"/>
      <c r="AH687" s="224"/>
      <c r="AI687" s="224"/>
      <c r="AJ687" s="224"/>
      <c r="AK687" s="224"/>
      <c r="AL687" s="224"/>
      <c r="AM687" s="224"/>
      <c r="AN687" s="224"/>
      <c r="AO687" s="224"/>
      <c r="AP687" s="224"/>
      <c r="AQ687" s="224"/>
      <c r="AR687" s="224"/>
      <c r="AS687" s="224"/>
      <c r="AT687" s="224"/>
      <c r="AU687" s="224"/>
      <c r="AV687" s="224"/>
      <c r="AW687" s="224"/>
      <c r="AX687" s="224"/>
      <c r="AY687" s="224"/>
      <c r="AZ687" s="224"/>
      <c r="BA687" s="224"/>
      <c r="BB687" s="224"/>
      <c r="BC687" s="224"/>
      <c r="BD687" s="224"/>
      <c r="BE687" s="224"/>
      <c r="BF687" s="224"/>
      <c r="BG687" s="224"/>
      <c r="BH687" s="224"/>
      <c r="BI687" s="224"/>
      <c r="BJ687" s="224"/>
      <c r="BK687" s="224"/>
      <c r="BL687" s="224"/>
      <c r="BM687" s="225">
        <v>107</v>
      </c>
    </row>
    <row r="688" spans="1:65">
      <c r="A688" s="29"/>
      <c r="B688" s="19">
        <v>1</v>
      </c>
      <c r="C688" s="9">
        <v>6</v>
      </c>
      <c r="D688" s="226">
        <v>912</v>
      </c>
      <c r="E688" s="226">
        <v>976.4</v>
      </c>
      <c r="F688" s="226">
        <v>930.24312710874244</v>
      </c>
      <c r="G688" s="226">
        <v>901.2</v>
      </c>
      <c r="H688" s="226">
        <v>993</v>
      </c>
      <c r="I688" s="226">
        <v>937</v>
      </c>
      <c r="J688" s="227">
        <v>1032</v>
      </c>
      <c r="K688" s="226">
        <v>941</v>
      </c>
      <c r="L688" s="227">
        <v>1023.1000000000001</v>
      </c>
      <c r="M688" s="226">
        <v>928</v>
      </c>
      <c r="N688" s="226">
        <v>930.47477237158751</v>
      </c>
      <c r="O688" s="226">
        <v>934.66600000000005</v>
      </c>
      <c r="P688" s="228">
        <v>1007.17</v>
      </c>
      <c r="Q688" s="226">
        <v>963</v>
      </c>
      <c r="R688" s="226">
        <v>984.66649999999993</v>
      </c>
      <c r="S688" s="226">
        <v>906</v>
      </c>
      <c r="T688" s="226">
        <v>945</v>
      </c>
      <c r="U688" s="226">
        <v>958</v>
      </c>
      <c r="V688" s="226">
        <v>946</v>
      </c>
      <c r="W688" s="226">
        <v>910</v>
      </c>
      <c r="X688" s="226">
        <v>887</v>
      </c>
      <c r="Y688" s="226">
        <v>869.7</v>
      </c>
      <c r="Z688" s="226">
        <v>901.3</v>
      </c>
      <c r="AA688" s="226">
        <v>917.49</v>
      </c>
      <c r="AB688" s="226">
        <v>946</v>
      </c>
      <c r="AC688" s="227">
        <v>849</v>
      </c>
      <c r="AD688" s="226">
        <v>915.6</v>
      </c>
      <c r="AE688" s="226">
        <v>960</v>
      </c>
      <c r="AF688" s="226">
        <v>898.6</v>
      </c>
      <c r="AG688" s="223"/>
      <c r="AH688" s="224"/>
      <c r="AI688" s="224"/>
      <c r="AJ688" s="224"/>
      <c r="AK688" s="224"/>
      <c r="AL688" s="224"/>
      <c r="AM688" s="224"/>
      <c r="AN688" s="224"/>
      <c r="AO688" s="224"/>
      <c r="AP688" s="224"/>
      <c r="AQ688" s="224"/>
      <c r="AR688" s="224"/>
      <c r="AS688" s="224"/>
      <c r="AT688" s="224"/>
      <c r="AU688" s="224"/>
      <c r="AV688" s="224"/>
      <c r="AW688" s="224"/>
      <c r="AX688" s="224"/>
      <c r="AY688" s="224"/>
      <c r="AZ688" s="224"/>
      <c r="BA688" s="224"/>
      <c r="BB688" s="224"/>
      <c r="BC688" s="224"/>
      <c r="BD688" s="224"/>
      <c r="BE688" s="224"/>
      <c r="BF688" s="224"/>
      <c r="BG688" s="224"/>
      <c r="BH688" s="224"/>
      <c r="BI688" s="224"/>
      <c r="BJ688" s="224"/>
      <c r="BK688" s="224"/>
      <c r="BL688" s="224"/>
      <c r="BM688" s="229"/>
    </row>
    <row r="689" spans="1:65">
      <c r="A689" s="29"/>
      <c r="B689" s="20" t="s">
        <v>273</v>
      </c>
      <c r="C689" s="12"/>
      <c r="D689" s="230">
        <v>916.16666666666663</v>
      </c>
      <c r="E689" s="230">
        <v>974.69999999999993</v>
      </c>
      <c r="F689" s="230">
        <v>931.84567029382299</v>
      </c>
      <c r="G689" s="230">
        <v>901.68333333333339</v>
      </c>
      <c r="H689" s="230">
        <v>948.33333333333337</v>
      </c>
      <c r="I689" s="230">
        <v>960.83333333333337</v>
      </c>
      <c r="J689" s="230">
        <v>1022</v>
      </c>
      <c r="K689" s="230">
        <v>936.33333333333337</v>
      </c>
      <c r="L689" s="230">
        <v>1017.25</v>
      </c>
      <c r="M689" s="230">
        <v>933.33333333333337</v>
      </c>
      <c r="N689" s="230">
        <v>947.86096028022155</v>
      </c>
      <c r="O689" s="230">
        <v>941.80166666666673</v>
      </c>
      <c r="P689" s="230">
        <v>912.07333333333338</v>
      </c>
      <c r="Q689" s="230">
        <v>944.66666666666663</v>
      </c>
      <c r="R689" s="230">
        <v>986.16791666666677</v>
      </c>
      <c r="S689" s="230">
        <v>915.16666666666663</v>
      </c>
      <c r="T689" s="230">
        <v>942.83333333333337</v>
      </c>
      <c r="U689" s="230">
        <v>945.83333333333337</v>
      </c>
      <c r="V689" s="230">
        <v>931.66666666666663</v>
      </c>
      <c r="W689" s="230">
        <v>906.16666666666663</v>
      </c>
      <c r="X689" s="230">
        <v>906.83333333333337</v>
      </c>
      <c r="Y689" s="230">
        <v>858.0333333333333</v>
      </c>
      <c r="Z689" s="230">
        <v>894.5</v>
      </c>
      <c r="AA689" s="230">
        <v>943.45333333333326</v>
      </c>
      <c r="AB689" s="230">
        <v>949.66666666666663</v>
      </c>
      <c r="AC689" s="230">
        <v>855.66666666666663</v>
      </c>
      <c r="AD689" s="230">
        <v>914.35</v>
      </c>
      <c r="AE689" s="230">
        <v>953.83333333333337</v>
      </c>
      <c r="AF689" s="230">
        <v>908.2166666666667</v>
      </c>
      <c r="AG689" s="223"/>
      <c r="AH689" s="224"/>
      <c r="AI689" s="224"/>
      <c r="AJ689" s="224"/>
      <c r="AK689" s="224"/>
      <c r="AL689" s="224"/>
      <c r="AM689" s="224"/>
      <c r="AN689" s="224"/>
      <c r="AO689" s="224"/>
      <c r="AP689" s="224"/>
      <c r="AQ689" s="224"/>
      <c r="AR689" s="224"/>
      <c r="AS689" s="224"/>
      <c r="AT689" s="224"/>
      <c r="AU689" s="224"/>
      <c r="AV689" s="224"/>
      <c r="AW689" s="224"/>
      <c r="AX689" s="224"/>
      <c r="AY689" s="224"/>
      <c r="AZ689" s="224"/>
      <c r="BA689" s="224"/>
      <c r="BB689" s="224"/>
      <c r="BC689" s="224"/>
      <c r="BD689" s="224"/>
      <c r="BE689" s="224"/>
      <c r="BF689" s="224"/>
      <c r="BG689" s="224"/>
      <c r="BH689" s="224"/>
      <c r="BI689" s="224"/>
      <c r="BJ689" s="224"/>
      <c r="BK689" s="224"/>
      <c r="BL689" s="224"/>
      <c r="BM689" s="229"/>
    </row>
    <row r="690" spans="1:65">
      <c r="A690" s="29"/>
      <c r="B690" s="3" t="s">
        <v>274</v>
      </c>
      <c r="C690" s="28"/>
      <c r="D690" s="226">
        <v>916.5</v>
      </c>
      <c r="E690" s="226">
        <v>973.45</v>
      </c>
      <c r="F690" s="226">
        <v>928.88042351545823</v>
      </c>
      <c r="G690" s="226">
        <v>901.75</v>
      </c>
      <c r="H690" s="226">
        <v>944.5</v>
      </c>
      <c r="I690" s="226">
        <v>955</v>
      </c>
      <c r="J690" s="226">
        <v>1023.5</v>
      </c>
      <c r="K690" s="226">
        <v>937</v>
      </c>
      <c r="L690" s="226">
        <v>1017.75</v>
      </c>
      <c r="M690" s="226">
        <v>932</v>
      </c>
      <c r="N690" s="226">
        <v>952.91015033272242</v>
      </c>
      <c r="O690" s="226">
        <v>944.26199999999994</v>
      </c>
      <c r="P690" s="226">
        <v>899.90000000000009</v>
      </c>
      <c r="Q690" s="226">
        <v>944</v>
      </c>
      <c r="R690" s="226">
        <v>985.82000000000016</v>
      </c>
      <c r="S690" s="226">
        <v>915.5</v>
      </c>
      <c r="T690" s="226">
        <v>942.5</v>
      </c>
      <c r="U690" s="226">
        <v>946</v>
      </c>
      <c r="V690" s="226">
        <v>932</v>
      </c>
      <c r="W690" s="226">
        <v>906</v>
      </c>
      <c r="X690" s="226">
        <v>905.5</v>
      </c>
      <c r="Y690" s="226">
        <v>856</v>
      </c>
      <c r="Z690" s="226">
        <v>898.2</v>
      </c>
      <c r="AA690" s="226">
        <v>937.72499999999991</v>
      </c>
      <c r="AB690" s="226">
        <v>941.5</v>
      </c>
      <c r="AC690" s="226">
        <v>855.5</v>
      </c>
      <c r="AD690" s="226">
        <v>914.40000000000009</v>
      </c>
      <c r="AE690" s="226">
        <v>954</v>
      </c>
      <c r="AF690" s="226">
        <v>908.25</v>
      </c>
      <c r="AG690" s="223"/>
      <c r="AH690" s="224"/>
      <c r="AI690" s="224"/>
      <c r="AJ690" s="224"/>
      <c r="AK690" s="224"/>
      <c r="AL690" s="224"/>
      <c r="AM690" s="224"/>
      <c r="AN690" s="224"/>
      <c r="AO690" s="224"/>
      <c r="AP690" s="224"/>
      <c r="AQ690" s="224"/>
      <c r="AR690" s="224"/>
      <c r="AS690" s="224"/>
      <c r="AT690" s="224"/>
      <c r="AU690" s="224"/>
      <c r="AV690" s="224"/>
      <c r="AW690" s="224"/>
      <c r="AX690" s="224"/>
      <c r="AY690" s="224"/>
      <c r="AZ690" s="224"/>
      <c r="BA690" s="224"/>
      <c r="BB690" s="224"/>
      <c r="BC690" s="224"/>
      <c r="BD690" s="224"/>
      <c r="BE690" s="224"/>
      <c r="BF690" s="224"/>
      <c r="BG690" s="224"/>
      <c r="BH690" s="224"/>
      <c r="BI690" s="224"/>
      <c r="BJ690" s="224"/>
      <c r="BK690" s="224"/>
      <c r="BL690" s="224"/>
      <c r="BM690" s="229"/>
    </row>
    <row r="691" spans="1:65">
      <c r="A691" s="29"/>
      <c r="B691" s="3" t="s">
        <v>275</v>
      </c>
      <c r="C691" s="28"/>
      <c r="D691" s="226">
        <v>5.3072277760302189</v>
      </c>
      <c r="E691" s="226">
        <v>6.2379483806777705</v>
      </c>
      <c r="F691" s="226">
        <v>8.5230490709943805</v>
      </c>
      <c r="G691" s="226">
        <v>5.1534131084813026</v>
      </c>
      <c r="H691" s="226">
        <v>31.614342736591357</v>
      </c>
      <c r="I691" s="226">
        <v>19.291621670213903</v>
      </c>
      <c r="J691" s="226">
        <v>22.441033844277353</v>
      </c>
      <c r="K691" s="226">
        <v>9.7502136728723379</v>
      </c>
      <c r="L691" s="226">
        <v>4.0967059938443091</v>
      </c>
      <c r="M691" s="226">
        <v>8.7330788767001692</v>
      </c>
      <c r="N691" s="226">
        <v>12.784379150454109</v>
      </c>
      <c r="O691" s="226">
        <v>5.6334135891718926</v>
      </c>
      <c r="P691" s="226">
        <v>47.849832044288981</v>
      </c>
      <c r="Q691" s="226">
        <v>13.079245645933357</v>
      </c>
      <c r="R691" s="226">
        <v>2.8296397194107841</v>
      </c>
      <c r="S691" s="226">
        <v>8.6583293230661234</v>
      </c>
      <c r="T691" s="226">
        <v>5.4191020166321531</v>
      </c>
      <c r="U691" s="226">
        <v>10.534071704078469</v>
      </c>
      <c r="V691" s="226">
        <v>10.782702196883056</v>
      </c>
      <c r="W691" s="226">
        <v>4.3089055068157007</v>
      </c>
      <c r="X691" s="226">
        <v>12.608198390994119</v>
      </c>
      <c r="Y691" s="226">
        <v>13.456398725761201</v>
      </c>
      <c r="Z691" s="226">
        <v>15.815561956503482</v>
      </c>
      <c r="AA691" s="226">
        <v>19.553184565862082</v>
      </c>
      <c r="AB691" s="226">
        <v>21.332291641234143</v>
      </c>
      <c r="AC691" s="226">
        <v>7.146094504459529</v>
      </c>
      <c r="AD691" s="226">
        <v>9.4646183229964489</v>
      </c>
      <c r="AE691" s="226">
        <v>18.562507014588995</v>
      </c>
      <c r="AF691" s="226">
        <v>20.827905959713426</v>
      </c>
      <c r="AG691" s="223"/>
      <c r="AH691" s="224"/>
      <c r="AI691" s="224"/>
      <c r="AJ691" s="224"/>
      <c r="AK691" s="224"/>
      <c r="AL691" s="224"/>
      <c r="AM691" s="224"/>
      <c r="AN691" s="224"/>
      <c r="AO691" s="224"/>
      <c r="AP691" s="224"/>
      <c r="AQ691" s="224"/>
      <c r="AR691" s="224"/>
      <c r="AS691" s="224"/>
      <c r="AT691" s="224"/>
      <c r="AU691" s="224"/>
      <c r="AV691" s="224"/>
      <c r="AW691" s="224"/>
      <c r="AX691" s="224"/>
      <c r="AY691" s="224"/>
      <c r="AZ691" s="224"/>
      <c r="BA691" s="224"/>
      <c r="BB691" s="224"/>
      <c r="BC691" s="224"/>
      <c r="BD691" s="224"/>
      <c r="BE691" s="224"/>
      <c r="BF691" s="224"/>
      <c r="BG691" s="224"/>
      <c r="BH691" s="224"/>
      <c r="BI691" s="224"/>
      <c r="BJ691" s="224"/>
      <c r="BK691" s="224"/>
      <c r="BL691" s="224"/>
      <c r="BM691" s="229"/>
    </row>
    <row r="692" spans="1:65">
      <c r="A692" s="29"/>
      <c r="B692" s="3" t="s">
        <v>86</v>
      </c>
      <c r="C692" s="28"/>
      <c r="D692" s="13">
        <v>5.792862771726635E-3</v>
      </c>
      <c r="E692" s="13">
        <v>6.3998649642739002E-3</v>
      </c>
      <c r="F692" s="13">
        <v>9.1464169901727971E-3</v>
      </c>
      <c r="G692" s="13">
        <v>5.7153247908334065E-3</v>
      </c>
      <c r="H692" s="13">
        <v>3.3336741022767687E-2</v>
      </c>
      <c r="I692" s="13">
        <v>2.0078010411324097E-2</v>
      </c>
      <c r="J692" s="13">
        <v>2.1957958751739094E-2</v>
      </c>
      <c r="K692" s="13">
        <v>1.0413186549881458E-2</v>
      </c>
      <c r="L692" s="13">
        <v>4.0272361699133048E-3</v>
      </c>
      <c r="M692" s="13">
        <v>9.3568702250358959E-3</v>
      </c>
      <c r="N692" s="13">
        <v>1.3487610194088583E-2</v>
      </c>
      <c r="O692" s="13">
        <v>5.981528583518355E-3</v>
      </c>
      <c r="P692" s="13">
        <v>5.2462702609025198E-2</v>
      </c>
      <c r="Q692" s="13">
        <v>1.3845355306210328E-2</v>
      </c>
      <c r="R692" s="13">
        <v>2.8693285104784308E-3</v>
      </c>
      <c r="S692" s="13">
        <v>9.4609316952097514E-3</v>
      </c>
      <c r="T692" s="13">
        <v>5.747677585255951E-3</v>
      </c>
      <c r="U692" s="13">
        <v>1.1137344532946399E-2</v>
      </c>
      <c r="V692" s="13">
        <v>1.1573562286457664E-2</v>
      </c>
      <c r="W692" s="13">
        <v>4.7550916021508564E-3</v>
      </c>
      <c r="X692" s="13">
        <v>1.3903545367756792E-2</v>
      </c>
      <c r="Y692" s="13">
        <v>1.568283911941401E-2</v>
      </c>
      <c r="Z692" s="13">
        <v>1.7680896541647267E-2</v>
      </c>
      <c r="AA692" s="13">
        <v>2.072512107915115E-2</v>
      </c>
      <c r="AB692" s="13">
        <v>2.2462925561145115E-2</v>
      </c>
      <c r="AC692" s="13">
        <v>8.3514933826952034E-3</v>
      </c>
      <c r="AD692" s="13">
        <v>1.0351198472134794E-2</v>
      </c>
      <c r="AE692" s="13">
        <v>1.9460954409843433E-2</v>
      </c>
      <c r="AF692" s="13">
        <v>2.293275021714359E-2</v>
      </c>
      <c r="AG692" s="151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29"/>
      <c r="B693" s="3" t="s">
        <v>276</v>
      </c>
      <c r="C693" s="28"/>
      <c r="D693" s="13">
        <v>-1.5173239877417033E-2</v>
      </c>
      <c r="E693" s="13">
        <v>4.7746745233561816E-2</v>
      </c>
      <c r="F693" s="13">
        <v>1.680792151779853E-3</v>
      </c>
      <c r="G693" s="13">
        <v>-3.0741994735458134E-2</v>
      </c>
      <c r="H693" s="13">
        <v>1.9404086792340847E-2</v>
      </c>
      <c r="I693" s="13">
        <v>3.2840871767635393E-2</v>
      </c>
      <c r="J693" s="13">
        <v>9.8591539580076271E-2</v>
      </c>
      <c r="K693" s="13">
        <v>6.5047732160581351E-3</v>
      </c>
      <c r="L693" s="13">
        <v>9.3485561289464281E-2</v>
      </c>
      <c r="M693" s="13">
        <v>3.2799448219875682E-3</v>
      </c>
      <c r="N693" s="13">
        <v>1.8896312780917857E-2</v>
      </c>
      <c r="O693" s="13">
        <v>1.2382918749916927E-2</v>
      </c>
      <c r="P693" s="13">
        <v>-1.9573339063993389E-2</v>
      </c>
      <c r="Q693" s="13">
        <v>1.5462629866254352E-2</v>
      </c>
      <c r="R693" s="13">
        <v>6.0074099662729807E-2</v>
      </c>
      <c r="S693" s="13">
        <v>-1.6248182675440592E-2</v>
      </c>
      <c r="T693" s="13">
        <v>1.3491901403211326E-2</v>
      </c>
      <c r="U693" s="13">
        <v>1.6716729797281893E-2</v>
      </c>
      <c r="V693" s="13">
        <v>1.4883734919481917E-3</v>
      </c>
      <c r="W693" s="13">
        <v>-2.5922667857652626E-2</v>
      </c>
      <c r="X693" s="13">
        <v>-2.5206039325636809E-2</v>
      </c>
      <c r="Y693" s="13">
        <v>-7.7663247869186547E-2</v>
      </c>
      <c r="Z693" s="13">
        <v>-3.8463667167927373E-2</v>
      </c>
      <c r="AA693" s="13">
        <v>1.4158365937985806E-2</v>
      </c>
      <c r="AB693" s="13">
        <v>2.0837343856372259E-2</v>
      </c>
      <c r="AC693" s="13">
        <v>-8.0207279157842315E-2</v>
      </c>
      <c r="AD693" s="13">
        <v>-1.7126052627159716E-2</v>
      </c>
      <c r="AE693" s="13">
        <v>2.5316272181470367E-2</v>
      </c>
      <c r="AF693" s="13">
        <v>-2.3719035121704257E-2</v>
      </c>
      <c r="AG693" s="151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29"/>
      <c r="B694" s="45" t="s">
        <v>277</v>
      </c>
      <c r="C694" s="46"/>
      <c r="D694" s="44">
        <v>0.64</v>
      </c>
      <c r="E694" s="44">
        <v>1.22</v>
      </c>
      <c r="F694" s="44">
        <v>0.14000000000000001</v>
      </c>
      <c r="G694" s="44">
        <v>1.1000000000000001</v>
      </c>
      <c r="H694" s="44">
        <v>0.38</v>
      </c>
      <c r="I694" s="44">
        <v>0.78</v>
      </c>
      <c r="J694" s="44">
        <v>2.73</v>
      </c>
      <c r="K694" s="44">
        <v>0</v>
      </c>
      <c r="L694" s="44">
        <v>2.58</v>
      </c>
      <c r="M694" s="44">
        <v>0.1</v>
      </c>
      <c r="N694" s="44">
        <v>0.37</v>
      </c>
      <c r="O694" s="44">
        <v>0.17</v>
      </c>
      <c r="P694" s="44">
        <v>0.77</v>
      </c>
      <c r="Q694" s="44">
        <v>0.27</v>
      </c>
      <c r="R694" s="44">
        <v>1.59</v>
      </c>
      <c r="S694" s="44">
        <v>0.67</v>
      </c>
      <c r="T694" s="44">
        <v>0.21</v>
      </c>
      <c r="U694" s="44">
        <v>0.3</v>
      </c>
      <c r="V694" s="44">
        <v>0.15</v>
      </c>
      <c r="W694" s="44">
        <v>0.96</v>
      </c>
      <c r="X694" s="44">
        <v>0.94</v>
      </c>
      <c r="Y694" s="44">
        <v>2.4900000000000002</v>
      </c>
      <c r="Z694" s="44">
        <v>1.33</v>
      </c>
      <c r="AA694" s="44">
        <v>0.23</v>
      </c>
      <c r="AB694" s="44">
        <v>0.42</v>
      </c>
      <c r="AC694" s="44">
        <v>2.57</v>
      </c>
      <c r="AD694" s="44">
        <v>0.7</v>
      </c>
      <c r="AE694" s="44">
        <v>0.56000000000000005</v>
      </c>
      <c r="AF694" s="44">
        <v>0.9</v>
      </c>
      <c r="AG694" s="151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B695" s="3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BM695" s="55"/>
    </row>
    <row r="696" spans="1:65" ht="15">
      <c r="B696" s="8" t="s">
        <v>570</v>
      </c>
      <c r="BM696" s="27" t="s">
        <v>284</v>
      </c>
    </row>
    <row r="697" spans="1:65" ht="15">
      <c r="A697" s="24" t="s">
        <v>123</v>
      </c>
      <c r="B697" s="18" t="s">
        <v>110</v>
      </c>
      <c r="C697" s="15" t="s">
        <v>111</v>
      </c>
      <c r="D697" s="16" t="s">
        <v>234</v>
      </c>
      <c r="E697" s="17" t="s">
        <v>234</v>
      </c>
      <c r="F697" s="17" t="s">
        <v>234</v>
      </c>
      <c r="G697" s="15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1</v>
      </c>
    </row>
    <row r="698" spans="1:65">
      <c r="A698" s="29"/>
      <c r="B698" s="19" t="s">
        <v>235</v>
      </c>
      <c r="C698" s="9" t="s">
        <v>235</v>
      </c>
      <c r="D698" s="149" t="s">
        <v>238</v>
      </c>
      <c r="E698" s="150" t="s">
        <v>247</v>
      </c>
      <c r="F698" s="150" t="s">
        <v>264</v>
      </c>
      <c r="G698" s="15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 t="s">
        <v>82</v>
      </c>
    </row>
    <row r="699" spans="1:65">
      <c r="A699" s="29"/>
      <c r="B699" s="19"/>
      <c r="C699" s="9"/>
      <c r="D699" s="10" t="s">
        <v>281</v>
      </c>
      <c r="E699" s="11" t="s">
        <v>307</v>
      </c>
      <c r="F699" s="11" t="s">
        <v>281</v>
      </c>
      <c r="G699" s="15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1</v>
      </c>
    </row>
    <row r="700" spans="1:65">
      <c r="A700" s="29"/>
      <c r="B700" s="19"/>
      <c r="C700" s="9"/>
      <c r="D700" s="25" t="s">
        <v>116</v>
      </c>
      <c r="E700" s="25" t="s">
        <v>312</v>
      </c>
      <c r="F700" s="25" t="s">
        <v>270</v>
      </c>
      <c r="G700" s="15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</v>
      </c>
    </row>
    <row r="701" spans="1:65">
      <c r="A701" s="29"/>
      <c r="B701" s="18">
        <v>1</v>
      </c>
      <c r="C701" s="14">
        <v>1</v>
      </c>
      <c r="D701" s="212">
        <v>11</v>
      </c>
      <c r="E701" s="219" t="s">
        <v>95</v>
      </c>
      <c r="F701" s="212">
        <v>10</v>
      </c>
      <c r="G701" s="213"/>
      <c r="H701" s="214"/>
      <c r="I701" s="214"/>
      <c r="J701" s="214"/>
      <c r="K701" s="214"/>
      <c r="L701" s="214"/>
      <c r="M701" s="214"/>
      <c r="N701" s="214"/>
      <c r="O701" s="214"/>
      <c r="P701" s="214"/>
      <c r="Q701" s="214"/>
      <c r="R701" s="214"/>
      <c r="S701" s="214"/>
      <c r="T701" s="214"/>
      <c r="U701" s="214"/>
      <c r="V701" s="214"/>
      <c r="W701" s="214"/>
      <c r="X701" s="214"/>
      <c r="Y701" s="214"/>
      <c r="Z701" s="214"/>
      <c r="AA701" s="214"/>
      <c r="AB701" s="214"/>
      <c r="AC701" s="214"/>
      <c r="AD701" s="214"/>
      <c r="AE701" s="214"/>
      <c r="AF701" s="214"/>
      <c r="AG701" s="214"/>
      <c r="AH701" s="214"/>
      <c r="AI701" s="214"/>
      <c r="AJ701" s="214"/>
      <c r="AK701" s="214"/>
      <c r="AL701" s="214"/>
      <c r="AM701" s="214"/>
      <c r="AN701" s="214"/>
      <c r="AO701" s="214"/>
      <c r="AP701" s="214"/>
      <c r="AQ701" s="214"/>
      <c r="AR701" s="214"/>
      <c r="AS701" s="214"/>
      <c r="AT701" s="214"/>
      <c r="AU701" s="214"/>
      <c r="AV701" s="214"/>
      <c r="AW701" s="214"/>
      <c r="AX701" s="214"/>
      <c r="AY701" s="214"/>
      <c r="AZ701" s="214"/>
      <c r="BA701" s="214"/>
      <c r="BB701" s="214"/>
      <c r="BC701" s="214"/>
      <c r="BD701" s="214"/>
      <c r="BE701" s="214"/>
      <c r="BF701" s="214"/>
      <c r="BG701" s="214"/>
      <c r="BH701" s="214"/>
      <c r="BI701" s="214"/>
      <c r="BJ701" s="214"/>
      <c r="BK701" s="214"/>
      <c r="BL701" s="214"/>
      <c r="BM701" s="215">
        <v>1</v>
      </c>
    </row>
    <row r="702" spans="1:65">
      <c r="A702" s="29"/>
      <c r="B702" s="19">
        <v>1</v>
      </c>
      <c r="C702" s="9">
        <v>2</v>
      </c>
      <c r="D702" s="216"/>
      <c r="E702" s="220" t="s">
        <v>95</v>
      </c>
      <c r="F702" s="216">
        <v>20</v>
      </c>
      <c r="G702" s="213"/>
      <c r="H702" s="214"/>
      <c r="I702" s="214"/>
      <c r="J702" s="214"/>
      <c r="K702" s="214"/>
      <c r="L702" s="214"/>
      <c r="M702" s="214"/>
      <c r="N702" s="214"/>
      <c r="O702" s="214"/>
      <c r="P702" s="214"/>
      <c r="Q702" s="214"/>
      <c r="R702" s="214"/>
      <c r="S702" s="214"/>
      <c r="T702" s="214"/>
      <c r="U702" s="214"/>
      <c r="V702" s="214"/>
      <c r="W702" s="214"/>
      <c r="X702" s="214"/>
      <c r="Y702" s="214"/>
      <c r="Z702" s="214"/>
      <c r="AA702" s="214"/>
      <c r="AB702" s="214"/>
      <c r="AC702" s="214"/>
      <c r="AD702" s="214"/>
      <c r="AE702" s="214"/>
      <c r="AF702" s="214"/>
      <c r="AG702" s="214"/>
      <c r="AH702" s="214"/>
      <c r="AI702" s="214"/>
      <c r="AJ702" s="214"/>
      <c r="AK702" s="214"/>
      <c r="AL702" s="214"/>
      <c r="AM702" s="214"/>
      <c r="AN702" s="214"/>
      <c r="AO702" s="214"/>
      <c r="AP702" s="214"/>
      <c r="AQ702" s="214"/>
      <c r="AR702" s="214"/>
      <c r="AS702" s="214"/>
      <c r="AT702" s="214"/>
      <c r="AU702" s="214"/>
      <c r="AV702" s="214"/>
      <c r="AW702" s="214"/>
      <c r="AX702" s="214"/>
      <c r="AY702" s="214"/>
      <c r="AZ702" s="214"/>
      <c r="BA702" s="214"/>
      <c r="BB702" s="214"/>
      <c r="BC702" s="214"/>
      <c r="BD702" s="214"/>
      <c r="BE702" s="214"/>
      <c r="BF702" s="214"/>
      <c r="BG702" s="214"/>
      <c r="BH702" s="214"/>
      <c r="BI702" s="214"/>
      <c r="BJ702" s="214"/>
      <c r="BK702" s="214"/>
      <c r="BL702" s="214"/>
      <c r="BM702" s="215">
        <v>7</v>
      </c>
    </row>
    <row r="703" spans="1:65">
      <c r="A703" s="29"/>
      <c r="B703" s="19">
        <v>1</v>
      </c>
      <c r="C703" s="9">
        <v>3</v>
      </c>
      <c r="D703" s="216"/>
      <c r="E703" s="220" t="s">
        <v>95</v>
      </c>
      <c r="F703" s="216">
        <v>20</v>
      </c>
      <c r="G703" s="213"/>
      <c r="H703" s="214"/>
      <c r="I703" s="214"/>
      <c r="J703" s="214"/>
      <c r="K703" s="214"/>
      <c r="L703" s="214"/>
      <c r="M703" s="214"/>
      <c r="N703" s="214"/>
      <c r="O703" s="214"/>
      <c r="P703" s="214"/>
      <c r="Q703" s="214"/>
      <c r="R703" s="214"/>
      <c r="S703" s="214"/>
      <c r="T703" s="214"/>
      <c r="U703" s="214"/>
      <c r="V703" s="214"/>
      <c r="W703" s="214"/>
      <c r="X703" s="214"/>
      <c r="Y703" s="214"/>
      <c r="Z703" s="214"/>
      <c r="AA703" s="214"/>
      <c r="AB703" s="214"/>
      <c r="AC703" s="214"/>
      <c r="AD703" s="214"/>
      <c r="AE703" s="214"/>
      <c r="AF703" s="214"/>
      <c r="AG703" s="214"/>
      <c r="AH703" s="214"/>
      <c r="AI703" s="214"/>
      <c r="AJ703" s="214"/>
      <c r="AK703" s="214"/>
      <c r="AL703" s="214"/>
      <c r="AM703" s="214"/>
      <c r="AN703" s="214"/>
      <c r="AO703" s="214"/>
      <c r="AP703" s="214"/>
      <c r="AQ703" s="214"/>
      <c r="AR703" s="214"/>
      <c r="AS703" s="214"/>
      <c r="AT703" s="214"/>
      <c r="AU703" s="214"/>
      <c r="AV703" s="214"/>
      <c r="AW703" s="214"/>
      <c r="AX703" s="214"/>
      <c r="AY703" s="214"/>
      <c r="AZ703" s="214"/>
      <c r="BA703" s="214"/>
      <c r="BB703" s="214"/>
      <c r="BC703" s="214"/>
      <c r="BD703" s="214"/>
      <c r="BE703" s="214"/>
      <c r="BF703" s="214"/>
      <c r="BG703" s="214"/>
      <c r="BH703" s="214"/>
      <c r="BI703" s="214"/>
      <c r="BJ703" s="214"/>
      <c r="BK703" s="214"/>
      <c r="BL703" s="214"/>
      <c r="BM703" s="215">
        <v>16</v>
      </c>
    </row>
    <row r="704" spans="1:65">
      <c r="A704" s="29"/>
      <c r="B704" s="19">
        <v>1</v>
      </c>
      <c r="C704" s="9">
        <v>4</v>
      </c>
      <c r="D704" s="216">
        <v>11</v>
      </c>
      <c r="E704" s="220" t="s">
        <v>95</v>
      </c>
      <c r="F704" s="216">
        <v>20</v>
      </c>
      <c r="G704" s="213"/>
      <c r="H704" s="214"/>
      <c r="I704" s="214"/>
      <c r="J704" s="214"/>
      <c r="K704" s="214"/>
      <c r="L704" s="214"/>
      <c r="M704" s="214"/>
      <c r="N704" s="214"/>
      <c r="O704" s="214"/>
      <c r="P704" s="214"/>
      <c r="Q704" s="214"/>
      <c r="R704" s="214"/>
      <c r="S704" s="214"/>
      <c r="T704" s="214"/>
      <c r="U704" s="214"/>
      <c r="V704" s="214"/>
      <c r="W704" s="214"/>
      <c r="X704" s="214"/>
      <c r="Y704" s="214"/>
      <c r="Z704" s="214"/>
      <c r="AA704" s="214"/>
      <c r="AB704" s="214"/>
      <c r="AC704" s="214"/>
      <c r="AD704" s="214"/>
      <c r="AE704" s="214"/>
      <c r="AF704" s="214"/>
      <c r="AG704" s="214"/>
      <c r="AH704" s="214"/>
      <c r="AI704" s="214"/>
      <c r="AJ704" s="214"/>
      <c r="AK704" s="214"/>
      <c r="AL704" s="214"/>
      <c r="AM704" s="214"/>
      <c r="AN704" s="214"/>
      <c r="AO704" s="214"/>
      <c r="AP704" s="214"/>
      <c r="AQ704" s="214"/>
      <c r="AR704" s="214"/>
      <c r="AS704" s="214"/>
      <c r="AT704" s="214"/>
      <c r="AU704" s="214"/>
      <c r="AV704" s="214"/>
      <c r="AW704" s="214"/>
      <c r="AX704" s="214"/>
      <c r="AY704" s="214"/>
      <c r="AZ704" s="214"/>
      <c r="BA704" s="214"/>
      <c r="BB704" s="214"/>
      <c r="BC704" s="214"/>
      <c r="BD704" s="214"/>
      <c r="BE704" s="214"/>
      <c r="BF704" s="214"/>
      <c r="BG704" s="214"/>
      <c r="BH704" s="214"/>
      <c r="BI704" s="214"/>
      <c r="BJ704" s="214"/>
      <c r="BK704" s="214"/>
      <c r="BL704" s="214"/>
      <c r="BM704" s="215">
        <v>14.6666666666667</v>
      </c>
    </row>
    <row r="705" spans="1:65">
      <c r="A705" s="29"/>
      <c r="B705" s="19">
        <v>1</v>
      </c>
      <c r="C705" s="9">
        <v>5</v>
      </c>
      <c r="D705" s="216"/>
      <c r="E705" s="220" t="s">
        <v>95</v>
      </c>
      <c r="F705" s="216">
        <v>20</v>
      </c>
      <c r="G705" s="213"/>
      <c r="H705" s="214"/>
      <c r="I705" s="214"/>
      <c r="J705" s="214"/>
      <c r="K705" s="214"/>
      <c r="L705" s="214"/>
      <c r="M705" s="214"/>
      <c r="N705" s="214"/>
      <c r="O705" s="214"/>
      <c r="P705" s="214"/>
      <c r="Q705" s="214"/>
      <c r="R705" s="214"/>
      <c r="S705" s="214"/>
      <c r="T705" s="214"/>
      <c r="U705" s="214"/>
      <c r="V705" s="214"/>
      <c r="W705" s="214"/>
      <c r="X705" s="214"/>
      <c r="Y705" s="214"/>
      <c r="Z705" s="214"/>
      <c r="AA705" s="214"/>
      <c r="AB705" s="214"/>
      <c r="AC705" s="214"/>
      <c r="AD705" s="214"/>
      <c r="AE705" s="214"/>
      <c r="AF705" s="214"/>
      <c r="AG705" s="214"/>
      <c r="AH705" s="214"/>
      <c r="AI705" s="214"/>
      <c r="AJ705" s="214"/>
      <c r="AK705" s="214"/>
      <c r="AL705" s="214"/>
      <c r="AM705" s="214"/>
      <c r="AN705" s="214"/>
      <c r="AO705" s="214"/>
      <c r="AP705" s="214"/>
      <c r="AQ705" s="214"/>
      <c r="AR705" s="214"/>
      <c r="AS705" s="214"/>
      <c r="AT705" s="214"/>
      <c r="AU705" s="214"/>
      <c r="AV705" s="214"/>
      <c r="AW705" s="214"/>
      <c r="AX705" s="214"/>
      <c r="AY705" s="214"/>
      <c r="AZ705" s="214"/>
      <c r="BA705" s="214"/>
      <c r="BB705" s="214"/>
      <c r="BC705" s="214"/>
      <c r="BD705" s="214"/>
      <c r="BE705" s="214"/>
      <c r="BF705" s="214"/>
      <c r="BG705" s="214"/>
      <c r="BH705" s="214"/>
      <c r="BI705" s="214"/>
      <c r="BJ705" s="214"/>
      <c r="BK705" s="214"/>
      <c r="BL705" s="214"/>
      <c r="BM705" s="215">
        <v>13</v>
      </c>
    </row>
    <row r="706" spans="1:65">
      <c r="A706" s="29"/>
      <c r="B706" s="19">
        <v>1</v>
      </c>
      <c r="C706" s="9">
        <v>6</v>
      </c>
      <c r="D706" s="216"/>
      <c r="E706" s="220" t="s">
        <v>95</v>
      </c>
      <c r="F706" s="216">
        <v>20</v>
      </c>
      <c r="G706" s="213"/>
      <c r="H706" s="214"/>
      <c r="I706" s="214"/>
      <c r="J706" s="214"/>
      <c r="K706" s="214"/>
      <c r="L706" s="214"/>
      <c r="M706" s="214"/>
      <c r="N706" s="214"/>
      <c r="O706" s="214"/>
      <c r="P706" s="214"/>
      <c r="Q706" s="214"/>
      <c r="R706" s="214"/>
      <c r="S706" s="214"/>
      <c r="T706" s="214"/>
      <c r="U706" s="214"/>
      <c r="V706" s="214"/>
      <c r="W706" s="214"/>
      <c r="X706" s="214"/>
      <c r="Y706" s="214"/>
      <c r="Z706" s="214"/>
      <c r="AA706" s="214"/>
      <c r="AB706" s="214"/>
      <c r="AC706" s="214"/>
      <c r="AD706" s="214"/>
      <c r="AE706" s="214"/>
      <c r="AF706" s="214"/>
      <c r="AG706" s="214"/>
      <c r="AH706" s="214"/>
      <c r="AI706" s="214"/>
      <c r="AJ706" s="214"/>
      <c r="AK706" s="214"/>
      <c r="AL706" s="214"/>
      <c r="AM706" s="214"/>
      <c r="AN706" s="214"/>
      <c r="AO706" s="214"/>
      <c r="AP706" s="214"/>
      <c r="AQ706" s="214"/>
      <c r="AR706" s="214"/>
      <c r="AS706" s="214"/>
      <c r="AT706" s="214"/>
      <c r="AU706" s="214"/>
      <c r="AV706" s="214"/>
      <c r="AW706" s="214"/>
      <c r="AX706" s="214"/>
      <c r="AY706" s="214"/>
      <c r="AZ706" s="214"/>
      <c r="BA706" s="214"/>
      <c r="BB706" s="214"/>
      <c r="BC706" s="214"/>
      <c r="BD706" s="214"/>
      <c r="BE706" s="214"/>
      <c r="BF706" s="214"/>
      <c r="BG706" s="214"/>
      <c r="BH706" s="214"/>
      <c r="BI706" s="214"/>
      <c r="BJ706" s="214"/>
      <c r="BK706" s="214"/>
      <c r="BL706" s="214"/>
      <c r="BM706" s="217"/>
    </row>
    <row r="707" spans="1:65">
      <c r="A707" s="29"/>
      <c r="B707" s="20" t="s">
        <v>273</v>
      </c>
      <c r="C707" s="12"/>
      <c r="D707" s="218">
        <v>11</v>
      </c>
      <c r="E707" s="218" t="s">
        <v>661</v>
      </c>
      <c r="F707" s="218">
        <v>18.333333333333332</v>
      </c>
      <c r="G707" s="213"/>
      <c r="H707" s="214"/>
      <c r="I707" s="214"/>
      <c r="J707" s="214"/>
      <c r="K707" s="214"/>
      <c r="L707" s="214"/>
      <c r="M707" s="214"/>
      <c r="N707" s="214"/>
      <c r="O707" s="214"/>
      <c r="P707" s="214"/>
      <c r="Q707" s="214"/>
      <c r="R707" s="214"/>
      <c r="S707" s="214"/>
      <c r="T707" s="214"/>
      <c r="U707" s="214"/>
      <c r="V707" s="214"/>
      <c r="W707" s="214"/>
      <c r="X707" s="214"/>
      <c r="Y707" s="214"/>
      <c r="Z707" s="214"/>
      <c r="AA707" s="214"/>
      <c r="AB707" s="214"/>
      <c r="AC707" s="214"/>
      <c r="AD707" s="214"/>
      <c r="AE707" s="214"/>
      <c r="AF707" s="214"/>
      <c r="AG707" s="214"/>
      <c r="AH707" s="214"/>
      <c r="AI707" s="214"/>
      <c r="AJ707" s="214"/>
      <c r="AK707" s="214"/>
      <c r="AL707" s="214"/>
      <c r="AM707" s="214"/>
      <c r="AN707" s="214"/>
      <c r="AO707" s="214"/>
      <c r="AP707" s="214"/>
      <c r="AQ707" s="214"/>
      <c r="AR707" s="214"/>
      <c r="AS707" s="214"/>
      <c r="AT707" s="214"/>
      <c r="AU707" s="214"/>
      <c r="AV707" s="214"/>
      <c r="AW707" s="214"/>
      <c r="AX707" s="214"/>
      <c r="AY707" s="214"/>
      <c r="AZ707" s="214"/>
      <c r="BA707" s="214"/>
      <c r="BB707" s="214"/>
      <c r="BC707" s="214"/>
      <c r="BD707" s="214"/>
      <c r="BE707" s="214"/>
      <c r="BF707" s="214"/>
      <c r="BG707" s="214"/>
      <c r="BH707" s="214"/>
      <c r="BI707" s="214"/>
      <c r="BJ707" s="214"/>
      <c r="BK707" s="214"/>
      <c r="BL707" s="214"/>
      <c r="BM707" s="217"/>
    </row>
    <row r="708" spans="1:65">
      <c r="A708" s="29"/>
      <c r="B708" s="3" t="s">
        <v>274</v>
      </c>
      <c r="C708" s="28"/>
      <c r="D708" s="216">
        <v>11</v>
      </c>
      <c r="E708" s="216" t="s">
        <v>661</v>
      </c>
      <c r="F708" s="216">
        <v>20</v>
      </c>
      <c r="G708" s="213"/>
      <c r="H708" s="214"/>
      <c r="I708" s="214"/>
      <c r="J708" s="214"/>
      <c r="K708" s="214"/>
      <c r="L708" s="214"/>
      <c r="M708" s="214"/>
      <c r="N708" s="214"/>
      <c r="O708" s="214"/>
      <c r="P708" s="214"/>
      <c r="Q708" s="214"/>
      <c r="R708" s="214"/>
      <c r="S708" s="214"/>
      <c r="T708" s="214"/>
      <c r="U708" s="214"/>
      <c r="V708" s="214"/>
      <c r="W708" s="214"/>
      <c r="X708" s="214"/>
      <c r="Y708" s="214"/>
      <c r="Z708" s="214"/>
      <c r="AA708" s="214"/>
      <c r="AB708" s="214"/>
      <c r="AC708" s="214"/>
      <c r="AD708" s="214"/>
      <c r="AE708" s="214"/>
      <c r="AF708" s="214"/>
      <c r="AG708" s="214"/>
      <c r="AH708" s="214"/>
      <c r="AI708" s="214"/>
      <c r="AJ708" s="214"/>
      <c r="AK708" s="214"/>
      <c r="AL708" s="214"/>
      <c r="AM708" s="214"/>
      <c r="AN708" s="214"/>
      <c r="AO708" s="214"/>
      <c r="AP708" s="214"/>
      <c r="AQ708" s="214"/>
      <c r="AR708" s="214"/>
      <c r="AS708" s="214"/>
      <c r="AT708" s="214"/>
      <c r="AU708" s="214"/>
      <c r="AV708" s="214"/>
      <c r="AW708" s="214"/>
      <c r="AX708" s="214"/>
      <c r="AY708" s="214"/>
      <c r="AZ708" s="214"/>
      <c r="BA708" s="214"/>
      <c r="BB708" s="214"/>
      <c r="BC708" s="214"/>
      <c r="BD708" s="214"/>
      <c r="BE708" s="214"/>
      <c r="BF708" s="214"/>
      <c r="BG708" s="214"/>
      <c r="BH708" s="214"/>
      <c r="BI708" s="214"/>
      <c r="BJ708" s="214"/>
      <c r="BK708" s="214"/>
      <c r="BL708" s="214"/>
      <c r="BM708" s="217"/>
    </row>
    <row r="709" spans="1:65">
      <c r="A709" s="29"/>
      <c r="B709" s="3" t="s">
        <v>275</v>
      </c>
      <c r="C709" s="28"/>
      <c r="D709" s="216">
        <v>0</v>
      </c>
      <c r="E709" s="216" t="s">
        <v>661</v>
      </c>
      <c r="F709" s="216">
        <v>4.0824829046386277</v>
      </c>
      <c r="G709" s="213"/>
      <c r="H709" s="214"/>
      <c r="I709" s="214"/>
      <c r="J709" s="214"/>
      <c r="K709" s="214"/>
      <c r="L709" s="214"/>
      <c r="M709" s="214"/>
      <c r="N709" s="214"/>
      <c r="O709" s="214"/>
      <c r="P709" s="214"/>
      <c r="Q709" s="214"/>
      <c r="R709" s="214"/>
      <c r="S709" s="214"/>
      <c r="T709" s="214"/>
      <c r="U709" s="214"/>
      <c r="V709" s="214"/>
      <c r="W709" s="214"/>
      <c r="X709" s="214"/>
      <c r="Y709" s="214"/>
      <c r="Z709" s="214"/>
      <c r="AA709" s="214"/>
      <c r="AB709" s="214"/>
      <c r="AC709" s="214"/>
      <c r="AD709" s="214"/>
      <c r="AE709" s="214"/>
      <c r="AF709" s="214"/>
      <c r="AG709" s="214"/>
      <c r="AH709" s="214"/>
      <c r="AI709" s="214"/>
      <c r="AJ709" s="214"/>
      <c r="AK709" s="214"/>
      <c r="AL709" s="214"/>
      <c r="AM709" s="214"/>
      <c r="AN709" s="214"/>
      <c r="AO709" s="214"/>
      <c r="AP709" s="214"/>
      <c r="AQ709" s="214"/>
      <c r="AR709" s="214"/>
      <c r="AS709" s="214"/>
      <c r="AT709" s="214"/>
      <c r="AU709" s="214"/>
      <c r="AV709" s="214"/>
      <c r="AW709" s="214"/>
      <c r="AX709" s="214"/>
      <c r="AY709" s="214"/>
      <c r="AZ709" s="214"/>
      <c r="BA709" s="214"/>
      <c r="BB709" s="214"/>
      <c r="BC709" s="214"/>
      <c r="BD709" s="214"/>
      <c r="BE709" s="214"/>
      <c r="BF709" s="214"/>
      <c r="BG709" s="214"/>
      <c r="BH709" s="214"/>
      <c r="BI709" s="214"/>
      <c r="BJ709" s="214"/>
      <c r="BK709" s="214"/>
      <c r="BL709" s="214"/>
      <c r="BM709" s="217"/>
    </row>
    <row r="710" spans="1:65">
      <c r="A710" s="29"/>
      <c r="B710" s="3" t="s">
        <v>86</v>
      </c>
      <c r="C710" s="28"/>
      <c r="D710" s="13">
        <v>0</v>
      </c>
      <c r="E710" s="13" t="s">
        <v>661</v>
      </c>
      <c r="F710" s="13">
        <v>0.22268088570756153</v>
      </c>
      <c r="G710" s="15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29"/>
      <c r="B711" s="3" t="s">
        <v>276</v>
      </c>
      <c r="C711" s="28"/>
      <c r="D711" s="13">
        <v>-0.25000000000000167</v>
      </c>
      <c r="E711" s="13" t="s">
        <v>661</v>
      </c>
      <c r="F711" s="13">
        <v>0.24999999999999711</v>
      </c>
      <c r="G711" s="15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45" t="s">
        <v>277</v>
      </c>
      <c r="C712" s="46"/>
      <c r="D712" s="44">
        <v>0</v>
      </c>
      <c r="E712" s="44">
        <v>0.67</v>
      </c>
      <c r="F712" s="44">
        <v>0.82</v>
      </c>
      <c r="G712" s="15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B713" s="30"/>
      <c r="C713" s="20"/>
      <c r="D713" s="20"/>
      <c r="E713" s="20"/>
      <c r="F713" s="20"/>
      <c r="BM713" s="55"/>
    </row>
    <row r="714" spans="1:65" ht="15">
      <c r="B714" s="8" t="s">
        <v>571</v>
      </c>
      <c r="BM714" s="27" t="s">
        <v>284</v>
      </c>
    </row>
    <row r="715" spans="1:65" ht="15">
      <c r="A715" s="24" t="s">
        <v>40</v>
      </c>
      <c r="B715" s="18" t="s">
        <v>110</v>
      </c>
      <c r="C715" s="15" t="s">
        <v>111</v>
      </c>
      <c r="D715" s="16" t="s">
        <v>234</v>
      </c>
      <c r="E715" s="17" t="s">
        <v>234</v>
      </c>
      <c r="F715" s="17" t="s">
        <v>234</v>
      </c>
      <c r="G715" s="17" t="s">
        <v>234</v>
      </c>
      <c r="H715" s="17" t="s">
        <v>234</v>
      </c>
      <c r="I715" s="17" t="s">
        <v>234</v>
      </c>
      <c r="J715" s="17" t="s">
        <v>234</v>
      </c>
      <c r="K715" s="17" t="s">
        <v>234</v>
      </c>
      <c r="L715" s="151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</v>
      </c>
    </row>
    <row r="716" spans="1:65">
      <c r="A716" s="29"/>
      <c r="B716" s="19" t="s">
        <v>235</v>
      </c>
      <c r="C716" s="9" t="s">
        <v>235</v>
      </c>
      <c r="D716" s="149" t="s">
        <v>238</v>
      </c>
      <c r="E716" s="150" t="s">
        <v>239</v>
      </c>
      <c r="F716" s="150" t="s">
        <v>242</v>
      </c>
      <c r="G716" s="150" t="s">
        <v>246</v>
      </c>
      <c r="H716" s="150" t="s">
        <v>250</v>
      </c>
      <c r="I716" s="150" t="s">
        <v>251</v>
      </c>
      <c r="J716" s="150" t="s">
        <v>257</v>
      </c>
      <c r="K716" s="150" t="s">
        <v>264</v>
      </c>
      <c r="L716" s="151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 t="s">
        <v>3</v>
      </c>
    </row>
    <row r="717" spans="1:65">
      <c r="A717" s="29"/>
      <c r="B717" s="19"/>
      <c r="C717" s="9"/>
      <c r="D717" s="10" t="s">
        <v>281</v>
      </c>
      <c r="E717" s="11" t="s">
        <v>281</v>
      </c>
      <c r="F717" s="11" t="s">
        <v>281</v>
      </c>
      <c r="G717" s="11" t="s">
        <v>281</v>
      </c>
      <c r="H717" s="11" t="s">
        <v>307</v>
      </c>
      <c r="I717" s="11" t="s">
        <v>281</v>
      </c>
      <c r="J717" s="11" t="s">
        <v>281</v>
      </c>
      <c r="K717" s="11" t="s">
        <v>281</v>
      </c>
      <c r="L717" s="151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2</v>
      </c>
    </row>
    <row r="718" spans="1:65">
      <c r="A718" s="29"/>
      <c r="B718" s="19"/>
      <c r="C718" s="9"/>
      <c r="D718" s="25" t="s">
        <v>116</v>
      </c>
      <c r="E718" s="25" t="s">
        <v>310</v>
      </c>
      <c r="F718" s="25" t="s">
        <v>309</v>
      </c>
      <c r="G718" s="25" t="s">
        <v>313</v>
      </c>
      <c r="H718" s="25" t="s">
        <v>309</v>
      </c>
      <c r="I718" s="25" t="s">
        <v>311</v>
      </c>
      <c r="J718" s="25" t="s">
        <v>313</v>
      </c>
      <c r="K718" s="25" t="s">
        <v>270</v>
      </c>
      <c r="L718" s="151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2</v>
      </c>
    </row>
    <row r="719" spans="1:65">
      <c r="A719" s="29"/>
      <c r="B719" s="18">
        <v>1</v>
      </c>
      <c r="C719" s="14">
        <v>1</v>
      </c>
      <c r="D719" s="21">
        <v>4.5090000000000003</v>
      </c>
      <c r="E719" s="21">
        <v>5.5090486955755047</v>
      </c>
      <c r="F719" s="21">
        <v>3.38</v>
      </c>
      <c r="G719" s="152">
        <v>3.44</v>
      </c>
      <c r="H719" s="21">
        <v>4.8</v>
      </c>
      <c r="I719" s="21">
        <v>6.2733749999999997</v>
      </c>
      <c r="J719" s="21">
        <v>4.16</v>
      </c>
      <c r="K719" s="21">
        <v>3.84</v>
      </c>
      <c r="L719" s="151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1</v>
      </c>
    </row>
    <row r="720" spans="1:65">
      <c r="A720" s="29"/>
      <c r="B720" s="19">
        <v>1</v>
      </c>
      <c r="C720" s="9">
        <v>2</v>
      </c>
      <c r="D720" s="11">
        <v>4.72</v>
      </c>
      <c r="E720" s="11">
        <v>5.5358100106780803</v>
      </c>
      <c r="F720" s="11">
        <v>3.54</v>
      </c>
      <c r="G720" s="11">
        <v>3.51</v>
      </c>
      <c r="H720" s="11">
        <v>4.8</v>
      </c>
      <c r="I720" s="11">
        <v>6.1736250000000004</v>
      </c>
      <c r="J720" s="11">
        <v>4.08</v>
      </c>
      <c r="K720" s="11">
        <v>3.78</v>
      </c>
      <c r="L720" s="151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5</v>
      </c>
    </row>
    <row r="721" spans="1:65">
      <c r="A721" s="29"/>
      <c r="B721" s="19">
        <v>1</v>
      </c>
      <c r="C721" s="9">
        <v>3</v>
      </c>
      <c r="D721" s="11">
        <v>4.5540000000000003</v>
      </c>
      <c r="E721" s="11">
        <v>5.5678775981803259</v>
      </c>
      <c r="F721" s="11">
        <v>3.4</v>
      </c>
      <c r="G721" s="11">
        <v>3.58</v>
      </c>
      <c r="H721" s="11">
        <v>5</v>
      </c>
      <c r="I721" s="11">
        <v>6.2509999999999994</v>
      </c>
      <c r="J721" s="11">
        <v>4.1900000000000004</v>
      </c>
      <c r="K721" s="11">
        <v>3.9899999999999998</v>
      </c>
      <c r="L721" s="151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16</v>
      </c>
    </row>
    <row r="722" spans="1:65">
      <c r="A722" s="29"/>
      <c r="B722" s="19">
        <v>1</v>
      </c>
      <c r="C722" s="9">
        <v>4</v>
      </c>
      <c r="D722" s="11">
        <v>4.7069999999999999</v>
      </c>
      <c r="E722" s="11">
        <v>5.4762145303806404</v>
      </c>
      <c r="F722" s="11">
        <v>3.55</v>
      </c>
      <c r="G722" s="11">
        <v>3.58</v>
      </c>
      <c r="H722" s="11">
        <v>4.9000000000000004</v>
      </c>
      <c r="I722" s="11">
        <v>6.1972499999999995</v>
      </c>
      <c r="J722" s="11">
        <v>4.25</v>
      </c>
      <c r="K722" s="11">
        <v>3.98</v>
      </c>
      <c r="L722" s="151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4.5282784028421403</v>
      </c>
    </row>
    <row r="723" spans="1:65">
      <c r="A723" s="29"/>
      <c r="B723" s="19">
        <v>1</v>
      </c>
      <c r="C723" s="9">
        <v>5</v>
      </c>
      <c r="D723" s="11">
        <v>4.7750000000000004</v>
      </c>
      <c r="E723" s="11">
        <v>5.5910852700204003</v>
      </c>
      <c r="F723" s="11">
        <v>3.41</v>
      </c>
      <c r="G723" s="11">
        <v>3.62</v>
      </c>
      <c r="H723" s="11">
        <v>4.8</v>
      </c>
      <c r="I723" s="11">
        <v>6.2547499999999996</v>
      </c>
      <c r="J723" s="11">
        <v>4.0199999999999996</v>
      </c>
      <c r="K723" s="11">
        <v>3.66</v>
      </c>
      <c r="L723" s="151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11</v>
      </c>
    </row>
    <row r="724" spans="1:65">
      <c r="A724" s="29"/>
      <c r="B724" s="19">
        <v>1</v>
      </c>
      <c r="C724" s="9">
        <v>6</v>
      </c>
      <c r="D724" s="11">
        <v>4.633</v>
      </c>
      <c r="E724" s="11">
        <v>5.4498272315877561</v>
      </c>
      <c r="F724" s="11">
        <v>3.37</v>
      </c>
      <c r="G724" s="11">
        <v>3.57</v>
      </c>
      <c r="H724" s="11">
        <v>4.8</v>
      </c>
      <c r="I724" s="11">
        <v>6.2575000000000003</v>
      </c>
      <c r="J724" s="11">
        <v>3.98</v>
      </c>
      <c r="K724" s="11">
        <v>3.81</v>
      </c>
      <c r="L724" s="151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29"/>
      <c r="B725" s="20" t="s">
        <v>273</v>
      </c>
      <c r="C725" s="12"/>
      <c r="D725" s="22">
        <v>4.6496666666666666</v>
      </c>
      <c r="E725" s="22">
        <v>5.5216438894037845</v>
      </c>
      <c r="F725" s="22">
        <v>3.4416666666666669</v>
      </c>
      <c r="G725" s="22">
        <v>3.5500000000000003</v>
      </c>
      <c r="H725" s="22">
        <v>4.8500000000000005</v>
      </c>
      <c r="I725" s="22">
        <v>6.2345833333333331</v>
      </c>
      <c r="J725" s="22">
        <v>4.1133333333333333</v>
      </c>
      <c r="K725" s="22">
        <v>3.8433333333333333</v>
      </c>
      <c r="L725" s="151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29"/>
      <c r="B726" s="3" t="s">
        <v>274</v>
      </c>
      <c r="C726" s="28"/>
      <c r="D726" s="11">
        <v>4.67</v>
      </c>
      <c r="E726" s="11">
        <v>5.5224293531267925</v>
      </c>
      <c r="F726" s="11">
        <v>3.4050000000000002</v>
      </c>
      <c r="G726" s="11">
        <v>3.5750000000000002</v>
      </c>
      <c r="H726" s="11">
        <v>4.8</v>
      </c>
      <c r="I726" s="11">
        <v>6.2528749999999995</v>
      </c>
      <c r="J726" s="11">
        <v>4.12</v>
      </c>
      <c r="K726" s="11">
        <v>3.8250000000000002</v>
      </c>
      <c r="L726" s="151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29"/>
      <c r="B727" s="3" t="s">
        <v>275</v>
      </c>
      <c r="C727" s="28"/>
      <c r="D727" s="23">
        <v>0.10311094348645368</v>
      </c>
      <c r="E727" s="23">
        <v>5.3926687400254782E-2</v>
      </c>
      <c r="F727" s="23">
        <v>8.1342895612749488E-2</v>
      </c>
      <c r="G727" s="23">
        <v>6.4498061986388466E-2</v>
      </c>
      <c r="H727" s="23">
        <v>8.3666002653407678E-2</v>
      </c>
      <c r="I727" s="23">
        <v>3.9536981633233666E-2</v>
      </c>
      <c r="J727" s="23">
        <v>0.10424330514074608</v>
      </c>
      <c r="K727" s="23">
        <v>0.12564500255349054</v>
      </c>
      <c r="L727" s="151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29"/>
      <c r="B728" s="3" t="s">
        <v>86</v>
      </c>
      <c r="C728" s="28"/>
      <c r="D728" s="13">
        <v>2.2175986125124458E-2</v>
      </c>
      <c r="E728" s="13">
        <v>9.7664189289247468E-3</v>
      </c>
      <c r="F728" s="13">
        <v>2.3634739645350941E-2</v>
      </c>
      <c r="G728" s="13">
        <v>1.8168468165179849E-2</v>
      </c>
      <c r="H728" s="13">
        <v>1.7250722196578902E-2</v>
      </c>
      <c r="I728" s="13">
        <v>6.341559574935561E-3</v>
      </c>
      <c r="J728" s="13">
        <v>2.5342780828382351E-2</v>
      </c>
      <c r="K728" s="13">
        <v>3.2691674558583836E-2</v>
      </c>
      <c r="L728" s="151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29"/>
      <c r="B729" s="3" t="s">
        <v>276</v>
      </c>
      <c r="C729" s="28"/>
      <c r="D729" s="13">
        <v>2.6806713948581029E-2</v>
      </c>
      <c r="E729" s="13">
        <v>0.21936934927370322</v>
      </c>
      <c r="F729" s="13">
        <v>-0.23996133618760496</v>
      </c>
      <c r="G729" s="13">
        <v>-0.21603760100706948</v>
      </c>
      <c r="H729" s="13">
        <v>7.10472211593558E-2</v>
      </c>
      <c r="I729" s="13">
        <v>0.37681095963981437</v>
      </c>
      <c r="J729" s="13">
        <v>-9.1634178068285221E-2</v>
      </c>
      <c r="K729" s="13">
        <v>-0.15125948728746585</v>
      </c>
      <c r="L729" s="151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29"/>
      <c r="B730" s="45" t="s">
        <v>277</v>
      </c>
      <c r="C730" s="46"/>
      <c r="D730" s="44">
        <v>0.26</v>
      </c>
      <c r="E730" s="44">
        <v>1.1200000000000001</v>
      </c>
      <c r="F730" s="44">
        <v>0.93</v>
      </c>
      <c r="G730" s="44">
        <v>0.82</v>
      </c>
      <c r="H730" s="44">
        <v>0.46</v>
      </c>
      <c r="I730" s="44">
        <v>1.82</v>
      </c>
      <c r="J730" s="44">
        <v>0.26</v>
      </c>
      <c r="K730" s="44">
        <v>0.53</v>
      </c>
      <c r="L730" s="151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B731" s="30"/>
      <c r="C731" s="20"/>
      <c r="D731" s="20"/>
      <c r="E731" s="20"/>
      <c r="F731" s="20"/>
      <c r="G731" s="20"/>
      <c r="H731" s="20"/>
      <c r="I731" s="20"/>
      <c r="J731" s="20"/>
      <c r="K731" s="20"/>
      <c r="BM731" s="55"/>
    </row>
    <row r="732" spans="1:65" ht="15">
      <c r="B732" s="8" t="s">
        <v>469</v>
      </c>
      <c r="BM732" s="27" t="s">
        <v>284</v>
      </c>
    </row>
    <row r="733" spans="1:65" ht="15">
      <c r="A733" s="24" t="s">
        <v>124</v>
      </c>
      <c r="B733" s="18" t="s">
        <v>110</v>
      </c>
      <c r="C733" s="15" t="s">
        <v>111</v>
      </c>
      <c r="D733" s="16" t="s">
        <v>234</v>
      </c>
      <c r="E733" s="17" t="s">
        <v>234</v>
      </c>
      <c r="F733" s="151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</v>
      </c>
    </row>
    <row r="734" spans="1:65">
      <c r="A734" s="29"/>
      <c r="B734" s="19" t="s">
        <v>235</v>
      </c>
      <c r="C734" s="9" t="s">
        <v>235</v>
      </c>
      <c r="D734" s="149" t="s">
        <v>247</v>
      </c>
      <c r="E734" s="150" t="s">
        <v>264</v>
      </c>
      <c r="F734" s="151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 t="s">
        <v>82</v>
      </c>
    </row>
    <row r="735" spans="1:65">
      <c r="A735" s="29"/>
      <c r="B735" s="19"/>
      <c r="C735" s="9"/>
      <c r="D735" s="10" t="s">
        <v>307</v>
      </c>
      <c r="E735" s="11" t="s">
        <v>281</v>
      </c>
      <c r="F735" s="151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1</v>
      </c>
    </row>
    <row r="736" spans="1:65">
      <c r="A736" s="29"/>
      <c r="B736" s="19"/>
      <c r="C736" s="9"/>
      <c r="D736" s="25" t="s">
        <v>312</v>
      </c>
      <c r="E736" s="25" t="s">
        <v>270</v>
      </c>
      <c r="F736" s="151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1</v>
      </c>
    </row>
    <row r="737" spans="1:65">
      <c r="A737" s="29"/>
      <c r="B737" s="18">
        <v>1</v>
      </c>
      <c r="C737" s="14">
        <v>1</v>
      </c>
      <c r="D737" s="219" t="s">
        <v>103</v>
      </c>
      <c r="E737" s="212">
        <v>20</v>
      </c>
      <c r="F737" s="213"/>
      <c r="G737" s="214"/>
      <c r="H737" s="214"/>
      <c r="I737" s="214"/>
      <c r="J737" s="214"/>
      <c r="K737" s="214"/>
      <c r="L737" s="214"/>
      <c r="M737" s="214"/>
      <c r="N737" s="214"/>
      <c r="O737" s="214"/>
      <c r="P737" s="214"/>
      <c r="Q737" s="214"/>
      <c r="R737" s="214"/>
      <c r="S737" s="214"/>
      <c r="T737" s="214"/>
      <c r="U737" s="214"/>
      <c r="V737" s="214"/>
      <c r="W737" s="214"/>
      <c r="X737" s="214"/>
      <c r="Y737" s="214"/>
      <c r="Z737" s="214"/>
      <c r="AA737" s="214"/>
      <c r="AB737" s="214"/>
      <c r="AC737" s="214"/>
      <c r="AD737" s="214"/>
      <c r="AE737" s="214"/>
      <c r="AF737" s="214"/>
      <c r="AG737" s="214"/>
      <c r="AH737" s="214"/>
      <c r="AI737" s="214"/>
      <c r="AJ737" s="214"/>
      <c r="AK737" s="214"/>
      <c r="AL737" s="214"/>
      <c r="AM737" s="214"/>
      <c r="AN737" s="214"/>
      <c r="AO737" s="214"/>
      <c r="AP737" s="214"/>
      <c r="AQ737" s="214"/>
      <c r="AR737" s="214"/>
      <c r="AS737" s="214"/>
      <c r="AT737" s="214"/>
      <c r="AU737" s="214"/>
      <c r="AV737" s="214"/>
      <c r="AW737" s="214"/>
      <c r="AX737" s="214"/>
      <c r="AY737" s="214"/>
      <c r="AZ737" s="214"/>
      <c r="BA737" s="214"/>
      <c r="BB737" s="214"/>
      <c r="BC737" s="214"/>
      <c r="BD737" s="214"/>
      <c r="BE737" s="214"/>
      <c r="BF737" s="214"/>
      <c r="BG737" s="214"/>
      <c r="BH737" s="214"/>
      <c r="BI737" s="214"/>
      <c r="BJ737" s="214"/>
      <c r="BK737" s="214"/>
      <c r="BL737" s="214"/>
      <c r="BM737" s="215">
        <v>1</v>
      </c>
    </row>
    <row r="738" spans="1:65">
      <c r="A738" s="29"/>
      <c r="B738" s="19">
        <v>1</v>
      </c>
      <c r="C738" s="9">
        <v>2</v>
      </c>
      <c r="D738" s="220" t="s">
        <v>103</v>
      </c>
      <c r="E738" s="216">
        <v>20</v>
      </c>
      <c r="F738" s="213"/>
      <c r="G738" s="214"/>
      <c r="H738" s="214"/>
      <c r="I738" s="214"/>
      <c r="J738" s="214"/>
      <c r="K738" s="214"/>
      <c r="L738" s="214"/>
      <c r="M738" s="214"/>
      <c r="N738" s="214"/>
      <c r="O738" s="214"/>
      <c r="P738" s="214"/>
      <c r="Q738" s="214"/>
      <c r="R738" s="214"/>
      <c r="S738" s="214"/>
      <c r="T738" s="214"/>
      <c r="U738" s="214"/>
      <c r="V738" s="214"/>
      <c r="W738" s="214"/>
      <c r="X738" s="214"/>
      <c r="Y738" s="214"/>
      <c r="Z738" s="214"/>
      <c r="AA738" s="214"/>
      <c r="AB738" s="214"/>
      <c r="AC738" s="214"/>
      <c r="AD738" s="214"/>
      <c r="AE738" s="214"/>
      <c r="AF738" s="214"/>
      <c r="AG738" s="214"/>
      <c r="AH738" s="214"/>
      <c r="AI738" s="214"/>
      <c r="AJ738" s="214"/>
      <c r="AK738" s="214"/>
      <c r="AL738" s="214"/>
      <c r="AM738" s="214"/>
      <c r="AN738" s="214"/>
      <c r="AO738" s="214"/>
      <c r="AP738" s="214"/>
      <c r="AQ738" s="214"/>
      <c r="AR738" s="214"/>
      <c r="AS738" s="214"/>
      <c r="AT738" s="214"/>
      <c r="AU738" s="214"/>
      <c r="AV738" s="214"/>
      <c r="AW738" s="214"/>
      <c r="AX738" s="214"/>
      <c r="AY738" s="214"/>
      <c r="AZ738" s="214"/>
      <c r="BA738" s="214"/>
      <c r="BB738" s="214"/>
      <c r="BC738" s="214"/>
      <c r="BD738" s="214"/>
      <c r="BE738" s="214"/>
      <c r="BF738" s="214"/>
      <c r="BG738" s="214"/>
      <c r="BH738" s="214"/>
      <c r="BI738" s="214"/>
      <c r="BJ738" s="214"/>
      <c r="BK738" s="214"/>
      <c r="BL738" s="214"/>
      <c r="BM738" s="215">
        <v>1</v>
      </c>
    </row>
    <row r="739" spans="1:65">
      <c r="A739" s="29"/>
      <c r="B739" s="19">
        <v>1</v>
      </c>
      <c r="C739" s="9">
        <v>3</v>
      </c>
      <c r="D739" s="220" t="s">
        <v>103</v>
      </c>
      <c r="E739" s="216">
        <v>20</v>
      </c>
      <c r="F739" s="213"/>
      <c r="G739" s="214"/>
      <c r="H739" s="214"/>
      <c r="I739" s="214"/>
      <c r="J739" s="214"/>
      <c r="K739" s="214"/>
      <c r="L739" s="214"/>
      <c r="M739" s="214"/>
      <c r="N739" s="214"/>
      <c r="O739" s="214"/>
      <c r="P739" s="214"/>
      <c r="Q739" s="214"/>
      <c r="R739" s="214"/>
      <c r="S739" s="214"/>
      <c r="T739" s="214"/>
      <c r="U739" s="214"/>
      <c r="V739" s="214"/>
      <c r="W739" s="214"/>
      <c r="X739" s="214"/>
      <c r="Y739" s="214"/>
      <c r="Z739" s="214"/>
      <c r="AA739" s="214"/>
      <c r="AB739" s="214"/>
      <c r="AC739" s="214"/>
      <c r="AD739" s="214"/>
      <c r="AE739" s="214"/>
      <c r="AF739" s="214"/>
      <c r="AG739" s="214"/>
      <c r="AH739" s="214"/>
      <c r="AI739" s="214"/>
      <c r="AJ739" s="214"/>
      <c r="AK739" s="214"/>
      <c r="AL739" s="214"/>
      <c r="AM739" s="214"/>
      <c r="AN739" s="214"/>
      <c r="AO739" s="214"/>
      <c r="AP739" s="214"/>
      <c r="AQ739" s="214"/>
      <c r="AR739" s="214"/>
      <c r="AS739" s="214"/>
      <c r="AT739" s="214"/>
      <c r="AU739" s="214"/>
      <c r="AV739" s="214"/>
      <c r="AW739" s="214"/>
      <c r="AX739" s="214"/>
      <c r="AY739" s="214"/>
      <c r="AZ739" s="214"/>
      <c r="BA739" s="214"/>
      <c r="BB739" s="214"/>
      <c r="BC739" s="214"/>
      <c r="BD739" s="214"/>
      <c r="BE739" s="214"/>
      <c r="BF739" s="214"/>
      <c r="BG739" s="214"/>
      <c r="BH739" s="214"/>
      <c r="BI739" s="214"/>
      <c r="BJ739" s="214"/>
      <c r="BK739" s="214"/>
      <c r="BL739" s="214"/>
      <c r="BM739" s="215">
        <v>16</v>
      </c>
    </row>
    <row r="740" spans="1:65">
      <c r="A740" s="29"/>
      <c r="B740" s="19">
        <v>1</v>
      </c>
      <c r="C740" s="9">
        <v>4</v>
      </c>
      <c r="D740" s="220" t="s">
        <v>103</v>
      </c>
      <c r="E740" s="216">
        <v>20</v>
      </c>
      <c r="F740" s="213"/>
      <c r="G740" s="214"/>
      <c r="H740" s="214"/>
      <c r="I740" s="214"/>
      <c r="J740" s="214"/>
      <c r="K740" s="214"/>
      <c r="L740" s="214"/>
      <c r="M740" s="214"/>
      <c r="N740" s="214"/>
      <c r="O740" s="214"/>
      <c r="P740" s="214"/>
      <c r="Q740" s="214"/>
      <c r="R740" s="214"/>
      <c r="S740" s="214"/>
      <c r="T740" s="214"/>
      <c r="U740" s="214"/>
      <c r="V740" s="214"/>
      <c r="W740" s="214"/>
      <c r="X740" s="214"/>
      <c r="Y740" s="214"/>
      <c r="Z740" s="214"/>
      <c r="AA740" s="214"/>
      <c r="AB740" s="214"/>
      <c r="AC740" s="214"/>
      <c r="AD740" s="214"/>
      <c r="AE740" s="214"/>
      <c r="AF740" s="214"/>
      <c r="AG740" s="214"/>
      <c r="AH740" s="214"/>
      <c r="AI740" s="214"/>
      <c r="AJ740" s="214"/>
      <c r="AK740" s="214"/>
      <c r="AL740" s="214"/>
      <c r="AM740" s="214"/>
      <c r="AN740" s="214"/>
      <c r="AO740" s="214"/>
      <c r="AP740" s="214"/>
      <c r="AQ740" s="214"/>
      <c r="AR740" s="214"/>
      <c r="AS740" s="214"/>
      <c r="AT740" s="214"/>
      <c r="AU740" s="214"/>
      <c r="AV740" s="214"/>
      <c r="AW740" s="214"/>
      <c r="AX740" s="214"/>
      <c r="AY740" s="214"/>
      <c r="AZ740" s="214"/>
      <c r="BA740" s="214"/>
      <c r="BB740" s="214"/>
      <c r="BC740" s="214"/>
      <c r="BD740" s="214"/>
      <c r="BE740" s="214"/>
      <c r="BF740" s="214"/>
      <c r="BG740" s="214"/>
      <c r="BH740" s="214"/>
      <c r="BI740" s="214"/>
      <c r="BJ740" s="214"/>
      <c r="BK740" s="214"/>
      <c r="BL740" s="214"/>
      <c r="BM740" s="215">
        <v>20</v>
      </c>
    </row>
    <row r="741" spans="1:65">
      <c r="A741" s="29"/>
      <c r="B741" s="19">
        <v>1</v>
      </c>
      <c r="C741" s="9">
        <v>5</v>
      </c>
      <c r="D741" s="220" t="s">
        <v>103</v>
      </c>
      <c r="E741" s="216">
        <v>20</v>
      </c>
      <c r="F741" s="213"/>
      <c r="G741" s="214"/>
      <c r="H741" s="214"/>
      <c r="I741" s="214"/>
      <c r="J741" s="214"/>
      <c r="K741" s="214"/>
      <c r="L741" s="214"/>
      <c r="M741" s="214"/>
      <c r="N741" s="214"/>
      <c r="O741" s="214"/>
      <c r="P741" s="214"/>
      <c r="Q741" s="214"/>
      <c r="R741" s="214"/>
      <c r="S741" s="214"/>
      <c r="T741" s="214"/>
      <c r="U741" s="214"/>
      <c r="V741" s="214"/>
      <c r="W741" s="214"/>
      <c r="X741" s="214"/>
      <c r="Y741" s="214"/>
      <c r="Z741" s="214"/>
      <c r="AA741" s="214"/>
      <c r="AB741" s="214"/>
      <c r="AC741" s="214"/>
      <c r="AD741" s="214"/>
      <c r="AE741" s="214"/>
      <c r="AF741" s="214"/>
      <c r="AG741" s="214"/>
      <c r="AH741" s="214"/>
      <c r="AI741" s="214"/>
      <c r="AJ741" s="214"/>
      <c r="AK741" s="214"/>
      <c r="AL741" s="214"/>
      <c r="AM741" s="214"/>
      <c r="AN741" s="214"/>
      <c r="AO741" s="214"/>
      <c r="AP741" s="214"/>
      <c r="AQ741" s="214"/>
      <c r="AR741" s="214"/>
      <c r="AS741" s="214"/>
      <c r="AT741" s="214"/>
      <c r="AU741" s="214"/>
      <c r="AV741" s="214"/>
      <c r="AW741" s="214"/>
      <c r="AX741" s="214"/>
      <c r="AY741" s="214"/>
      <c r="AZ741" s="214"/>
      <c r="BA741" s="214"/>
      <c r="BB741" s="214"/>
      <c r="BC741" s="214"/>
      <c r="BD741" s="214"/>
      <c r="BE741" s="214"/>
      <c r="BF741" s="214"/>
      <c r="BG741" s="214"/>
      <c r="BH741" s="214"/>
      <c r="BI741" s="214"/>
      <c r="BJ741" s="214"/>
      <c r="BK741" s="214"/>
      <c r="BL741" s="214"/>
      <c r="BM741" s="215">
        <v>12</v>
      </c>
    </row>
    <row r="742" spans="1:65">
      <c r="A742" s="29"/>
      <c r="B742" s="19">
        <v>1</v>
      </c>
      <c r="C742" s="9">
        <v>6</v>
      </c>
      <c r="D742" s="220" t="s">
        <v>103</v>
      </c>
      <c r="E742" s="216">
        <v>20</v>
      </c>
      <c r="F742" s="213"/>
      <c r="G742" s="214"/>
      <c r="H742" s="214"/>
      <c r="I742" s="214"/>
      <c r="J742" s="214"/>
      <c r="K742" s="214"/>
      <c r="L742" s="214"/>
      <c r="M742" s="214"/>
      <c r="N742" s="214"/>
      <c r="O742" s="214"/>
      <c r="P742" s="214"/>
      <c r="Q742" s="214"/>
      <c r="R742" s="214"/>
      <c r="S742" s="214"/>
      <c r="T742" s="214"/>
      <c r="U742" s="214"/>
      <c r="V742" s="214"/>
      <c r="W742" s="214"/>
      <c r="X742" s="214"/>
      <c r="Y742" s="214"/>
      <c r="Z742" s="214"/>
      <c r="AA742" s="214"/>
      <c r="AB742" s="214"/>
      <c r="AC742" s="214"/>
      <c r="AD742" s="214"/>
      <c r="AE742" s="214"/>
      <c r="AF742" s="214"/>
      <c r="AG742" s="214"/>
      <c r="AH742" s="214"/>
      <c r="AI742" s="214"/>
      <c r="AJ742" s="214"/>
      <c r="AK742" s="214"/>
      <c r="AL742" s="214"/>
      <c r="AM742" s="214"/>
      <c r="AN742" s="214"/>
      <c r="AO742" s="214"/>
      <c r="AP742" s="214"/>
      <c r="AQ742" s="214"/>
      <c r="AR742" s="214"/>
      <c r="AS742" s="214"/>
      <c r="AT742" s="214"/>
      <c r="AU742" s="214"/>
      <c r="AV742" s="214"/>
      <c r="AW742" s="214"/>
      <c r="AX742" s="214"/>
      <c r="AY742" s="214"/>
      <c r="AZ742" s="214"/>
      <c r="BA742" s="214"/>
      <c r="BB742" s="214"/>
      <c r="BC742" s="214"/>
      <c r="BD742" s="214"/>
      <c r="BE742" s="214"/>
      <c r="BF742" s="214"/>
      <c r="BG742" s="214"/>
      <c r="BH742" s="214"/>
      <c r="BI742" s="214"/>
      <c r="BJ742" s="214"/>
      <c r="BK742" s="214"/>
      <c r="BL742" s="214"/>
      <c r="BM742" s="217"/>
    </row>
    <row r="743" spans="1:65">
      <c r="A743" s="29"/>
      <c r="B743" s="20" t="s">
        <v>273</v>
      </c>
      <c r="C743" s="12"/>
      <c r="D743" s="218" t="s">
        <v>661</v>
      </c>
      <c r="E743" s="218">
        <v>20</v>
      </c>
      <c r="F743" s="213"/>
      <c r="G743" s="214"/>
      <c r="H743" s="214"/>
      <c r="I743" s="214"/>
      <c r="J743" s="214"/>
      <c r="K743" s="214"/>
      <c r="L743" s="214"/>
      <c r="M743" s="214"/>
      <c r="N743" s="214"/>
      <c r="O743" s="214"/>
      <c r="P743" s="214"/>
      <c r="Q743" s="214"/>
      <c r="R743" s="214"/>
      <c r="S743" s="214"/>
      <c r="T743" s="214"/>
      <c r="U743" s="214"/>
      <c r="V743" s="214"/>
      <c r="W743" s="214"/>
      <c r="X743" s="214"/>
      <c r="Y743" s="214"/>
      <c r="Z743" s="214"/>
      <c r="AA743" s="214"/>
      <c r="AB743" s="214"/>
      <c r="AC743" s="214"/>
      <c r="AD743" s="214"/>
      <c r="AE743" s="214"/>
      <c r="AF743" s="214"/>
      <c r="AG743" s="214"/>
      <c r="AH743" s="214"/>
      <c r="AI743" s="214"/>
      <c r="AJ743" s="214"/>
      <c r="AK743" s="214"/>
      <c r="AL743" s="214"/>
      <c r="AM743" s="214"/>
      <c r="AN743" s="214"/>
      <c r="AO743" s="214"/>
      <c r="AP743" s="214"/>
      <c r="AQ743" s="214"/>
      <c r="AR743" s="214"/>
      <c r="AS743" s="214"/>
      <c r="AT743" s="214"/>
      <c r="AU743" s="214"/>
      <c r="AV743" s="214"/>
      <c r="AW743" s="214"/>
      <c r="AX743" s="214"/>
      <c r="AY743" s="214"/>
      <c r="AZ743" s="214"/>
      <c r="BA743" s="214"/>
      <c r="BB743" s="214"/>
      <c r="BC743" s="214"/>
      <c r="BD743" s="214"/>
      <c r="BE743" s="214"/>
      <c r="BF743" s="214"/>
      <c r="BG743" s="214"/>
      <c r="BH743" s="214"/>
      <c r="BI743" s="214"/>
      <c r="BJ743" s="214"/>
      <c r="BK743" s="214"/>
      <c r="BL743" s="214"/>
      <c r="BM743" s="217"/>
    </row>
    <row r="744" spans="1:65">
      <c r="A744" s="29"/>
      <c r="B744" s="3" t="s">
        <v>274</v>
      </c>
      <c r="C744" s="28"/>
      <c r="D744" s="216" t="s">
        <v>661</v>
      </c>
      <c r="E744" s="216">
        <v>20</v>
      </c>
      <c r="F744" s="213"/>
      <c r="G744" s="214"/>
      <c r="H744" s="214"/>
      <c r="I744" s="214"/>
      <c r="J744" s="214"/>
      <c r="K744" s="214"/>
      <c r="L744" s="214"/>
      <c r="M744" s="214"/>
      <c r="N744" s="214"/>
      <c r="O744" s="214"/>
      <c r="P744" s="214"/>
      <c r="Q744" s="214"/>
      <c r="R744" s="214"/>
      <c r="S744" s="214"/>
      <c r="T744" s="214"/>
      <c r="U744" s="214"/>
      <c r="V744" s="214"/>
      <c r="W744" s="214"/>
      <c r="X744" s="214"/>
      <c r="Y744" s="214"/>
      <c r="Z744" s="214"/>
      <c r="AA744" s="214"/>
      <c r="AB744" s="214"/>
      <c r="AC744" s="214"/>
      <c r="AD744" s="214"/>
      <c r="AE744" s="214"/>
      <c r="AF744" s="214"/>
      <c r="AG744" s="214"/>
      <c r="AH744" s="214"/>
      <c r="AI744" s="214"/>
      <c r="AJ744" s="214"/>
      <c r="AK744" s="214"/>
      <c r="AL744" s="214"/>
      <c r="AM744" s="214"/>
      <c r="AN744" s="214"/>
      <c r="AO744" s="214"/>
      <c r="AP744" s="214"/>
      <c r="AQ744" s="214"/>
      <c r="AR744" s="214"/>
      <c r="AS744" s="214"/>
      <c r="AT744" s="214"/>
      <c r="AU744" s="214"/>
      <c r="AV744" s="214"/>
      <c r="AW744" s="214"/>
      <c r="AX744" s="214"/>
      <c r="AY744" s="214"/>
      <c r="AZ744" s="214"/>
      <c r="BA744" s="214"/>
      <c r="BB744" s="214"/>
      <c r="BC744" s="214"/>
      <c r="BD744" s="214"/>
      <c r="BE744" s="214"/>
      <c r="BF744" s="214"/>
      <c r="BG744" s="214"/>
      <c r="BH744" s="214"/>
      <c r="BI744" s="214"/>
      <c r="BJ744" s="214"/>
      <c r="BK744" s="214"/>
      <c r="BL744" s="214"/>
      <c r="BM744" s="217"/>
    </row>
    <row r="745" spans="1:65">
      <c r="A745" s="29"/>
      <c r="B745" s="3" t="s">
        <v>275</v>
      </c>
      <c r="C745" s="28"/>
      <c r="D745" s="216" t="s">
        <v>661</v>
      </c>
      <c r="E745" s="216">
        <v>0</v>
      </c>
      <c r="F745" s="213"/>
      <c r="G745" s="214"/>
      <c r="H745" s="214"/>
      <c r="I745" s="214"/>
      <c r="J745" s="214"/>
      <c r="K745" s="214"/>
      <c r="L745" s="214"/>
      <c r="M745" s="214"/>
      <c r="N745" s="214"/>
      <c r="O745" s="214"/>
      <c r="P745" s="214"/>
      <c r="Q745" s="214"/>
      <c r="R745" s="214"/>
      <c r="S745" s="214"/>
      <c r="T745" s="214"/>
      <c r="U745" s="214"/>
      <c r="V745" s="214"/>
      <c r="W745" s="214"/>
      <c r="X745" s="214"/>
      <c r="Y745" s="214"/>
      <c r="Z745" s="214"/>
      <c r="AA745" s="214"/>
      <c r="AB745" s="214"/>
      <c r="AC745" s="214"/>
      <c r="AD745" s="214"/>
      <c r="AE745" s="214"/>
      <c r="AF745" s="214"/>
      <c r="AG745" s="214"/>
      <c r="AH745" s="214"/>
      <c r="AI745" s="214"/>
      <c r="AJ745" s="214"/>
      <c r="AK745" s="214"/>
      <c r="AL745" s="214"/>
      <c r="AM745" s="214"/>
      <c r="AN745" s="214"/>
      <c r="AO745" s="214"/>
      <c r="AP745" s="214"/>
      <c r="AQ745" s="214"/>
      <c r="AR745" s="214"/>
      <c r="AS745" s="214"/>
      <c r="AT745" s="214"/>
      <c r="AU745" s="214"/>
      <c r="AV745" s="214"/>
      <c r="AW745" s="214"/>
      <c r="AX745" s="214"/>
      <c r="AY745" s="214"/>
      <c r="AZ745" s="214"/>
      <c r="BA745" s="214"/>
      <c r="BB745" s="214"/>
      <c r="BC745" s="214"/>
      <c r="BD745" s="214"/>
      <c r="BE745" s="214"/>
      <c r="BF745" s="214"/>
      <c r="BG745" s="214"/>
      <c r="BH745" s="214"/>
      <c r="BI745" s="214"/>
      <c r="BJ745" s="214"/>
      <c r="BK745" s="214"/>
      <c r="BL745" s="214"/>
      <c r="BM745" s="217"/>
    </row>
    <row r="746" spans="1:65">
      <c r="A746" s="29"/>
      <c r="B746" s="3" t="s">
        <v>86</v>
      </c>
      <c r="C746" s="28"/>
      <c r="D746" s="13" t="s">
        <v>661</v>
      </c>
      <c r="E746" s="13">
        <v>0</v>
      </c>
      <c r="F746" s="151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29"/>
      <c r="B747" s="3" t="s">
        <v>276</v>
      </c>
      <c r="C747" s="28"/>
      <c r="D747" s="13" t="s">
        <v>661</v>
      </c>
      <c r="E747" s="13">
        <v>0</v>
      </c>
      <c r="F747" s="151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29"/>
      <c r="B748" s="45" t="s">
        <v>277</v>
      </c>
      <c r="C748" s="46"/>
      <c r="D748" s="44">
        <v>0.67</v>
      </c>
      <c r="E748" s="44">
        <v>0.67</v>
      </c>
      <c r="F748" s="151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B749" s="30"/>
      <c r="C749" s="20"/>
      <c r="D749" s="20"/>
      <c r="E749" s="20"/>
      <c r="BM749" s="55"/>
    </row>
    <row r="750" spans="1:65" ht="15">
      <c r="B750" s="8" t="s">
        <v>572</v>
      </c>
      <c r="BM750" s="27" t="s">
        <v>66</v>
      </c>
    </row>
    <row r="751" spans="1:65" ht="15">
      <c r="A751" s="24" t="s">
        <v>43</v>
      </c>
      <c r="B751" s="18" t="s">
        <v>110</v>
      </c>
      <c r="C751" s="15" t="s">
        <v>111</v>
      </c>
      <c r="D751" s="16" t="s">
        <v>234</v>
      </c>
      <c r="E751" s="17" t="s">
        <v>234</v>
      </c>
      <c r="F751" s="17" t="s">
        <v>234</v>
      </c>
      <c r="G751" s="17" t="s">
        <v>234</v>
      </c>
      <c r="H751" s="17" t="s">
        <v>234</v>
      </c>
      <c r="I751" s="17" t="s">
        <v>234</v>
      </c>
      <c r="J751" s="17" t="s">
        <v>234</v>
      </c>
      <c r="K751" s="17" t="s">
        <v>234</v>
      </c>
      <c r="L751" s="17" t="s">
        <v>234</v>
      </c>
      <c r="M751" s="17" t="s">
        <v>234</v>
      </c>
      <c r="N751" s="17" t="s">
        <v>234</v>
      </c>
      <c r="O751" s="17" t="s">
        <v>234</v>
      </c>
      <c r="P751" s="17" t="s">
        <v>234</v>
      </c>
      <c r="Q751" s="17" t="s">
        <v>234</v>
      </c>
      <c r="R751" s="17" t="s">
        <v>234</v>
      </c>
      <c r="S751" s="17" t="s">
        <v>234</v>
      </c>
      <c r="T751" s="17" t="s">
        <v>234</v>
      </c>
      <c r="U751" s="17" t="s">
        <v>234</v>
      </c>
      <c r="V751" s="17" t="s">
        <v>234</v>
      </c>
      <c r="W751" s="17" t="s">
        <v>234</v>
      </c>
      <c r="X751" s="17" t="s">
        <v>234</v>
      </c>
      <c r="Y751" s="17" t="s">
        <v>234</v>
      </c>
      <c r="Z751" s="17" t="s">
        <v>234</v>
      </c>
      <c r="AA751" s="17" t="s">
        <v>234</v>
      </c>
      <c r="AB751" s="17" t="s">
        <v>234</v>
      </c>
      <c r="AC751" s="151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1</v>
      </c>
    </row>
    <row r="752" spans="1:65">
      <c r="A752" s="29"/>
      <c r="B752" s="19" t="s">
        <v>235</v>
      </c>
      <c r="C752" s="9" t="s">
        <v>235</v>
      </c>
      <c r="D752" s="149" t="s">
        <v>237</v>
      </c>
      <c r="E752" s="150" t="s">
        <v>238</v>
      </c>
      <c r="F752" s="150" t="s">
        <v>239</v>
      </c>
      <c r="G752" s="150" t="s">
        <v>240</v>
      </c>
      <c r="H752" s="150" t="s">
        <v>241</v>
      </c>
      <c r="I752" s="150" t="s">
        <v>242</v>
      </c>
      <c r="J752" s="150" t="s">
        <v>243</v>
      </c>
      <c r="K752" s="150" t="s">
        <v>244</v>
      </c>
      <c r="L752" s="150" t="s">
        <v>245</v>
      </c>
      <c r="M752" s="150" t="s">
        <v>246</v>
      </c>
      <c r="N752" s="150" t="s">
        <v>247</v>
      </c>
      <c r="O752" s="150" t="s">
        <v>250</v>
      </c>
      <c r="P752" s="150" t="s">
        <v>251</v>
      </c>
      <c r="Q752" s="150" t="s">
        <v>253</v>
      </c>
      <c r="R752" s="150" t="s">
        <v>254</v>
      </c>
      <c r="S752" s="150" t="s">
        <v>255</v>
      </c>
      <c r="T752" s="150" t="s">
        <v>256</v>
      </c>
      <c r="U752" s="150" t="s">
        <v>279</v>
      </c>
      <c r="V752" s="150" t="s">
        <v>257</v>
      </c>
      <c r="W752" s="150" t="s">
        <v>258</v>
      </c>
      <c r="X752" s="150" t="s">
        <v>259</v>
      </c>
      <c r="Y752" s="150" t="s">
        <v>261</v>
      </c>
      <c r="Z752" s="150" t="s">
        <v>263</v>
      </c>
      <c r="AA752" s="150" t="s">
        <v>264</v>
      </c>
      <c r="AB752" s="150" t="s">
        <v>265</v>
      </c>
      <c r="AC752" s="151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 t="s">
        <v>3</v>
      </c>
    </row>
    <row r="753" spans="1:65">
      <c r="A753" s="29"/>
      <c r="B753" s="19"/>
      <c r="C753" s="9"/>
      <c r="D753" s="10" t="s">
        <v>281</v>
      </c>
      <c r="E753" s="11" t="s">
        <v>281</v>
      </c>
      <c r="F753" s="11" t="s">
        <v>281</v>
      </c>
      <c r="G753" s="11" t="s">
        <v>281</v>
      </c>
      <c r="H753" s="11" t="s">
        <v>281</v>
      </c>
      <c r="I753" s="11" t="s">
        <v>281</v>
      </c>
      <c r="J753" s="11" t="s">
        <v>281</v>
      </c>
      <c r="K753" s="11" t="s">
        <v>307</v>
      </c>
      <c r="L753" s="11" t="s">
        <v>308</v>
      </c>
      <c r="M753" s="11" t="s">
        <v>281</v>
      </c>
      <c r="N753" s="11" t="s">
        <v>307</v>
      </c>
      <c r="O753" s="11" t="s">
        <v>307</v>
      </c>
      <c r="P753" s="11" t="s">
        <v>281</v>
      </c>
      <c r="Q753" s="11" t="s">
        <v>281</v>
      </c>
      <c r="R753" s="11" t="s">
        <v>281</v>
      </c>
      <c r="S753" s="11" t="s">
        <v>281</v>
      </c>
      <c r="T753" s="11" t="s">
        <v>281</v>
      </c>
      <c r="U753" s="11" t="s">
        <v>281</v>
      </c>
      <c r="V753" s="11" t="s">
        <v>281</v>
      </c>
      <c r="W753" s="11" t="s">
        <v>307</v>
      </c>
      <c r="X753" s="11" t="s">
        <v>307</v>
      </c>
      <c r="Y753" s="11" t="s">
        <v>307</v>
      </c>
      <c r="Z753" s="11" t="s">
        <v>281</v>
      </c>
      <c r="AA753" s="11" t="s">
        <v>281</v>
      </c>
      <c r="AB753" s="11" t="s">
        <v>307</v>
      </c>
      <c r="AC753" s="151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9"/>
      <c r="C754" s="9"/>
      <c r="D754" s="25" t="s">
        <v>309</v>
      </c>
      <c r="E754" s="25" t="s">
        <v>116</v>
      </c>
      <c r="F754" s="25" t="s">
        <v>310</v>
      </c>
      <c r="G754" s="25" t="s">
        <v>310</v>
      </c>
      <c r="H754" s="25" t="s">
        <v>309</v>
      </c>
      <c r="I754" s="25" t="s">
        <v>309</v>
      </c>
      <c r="J754" s="25" t="s">
        <v>311</v>
      </c>
      <c r="K754" s="25" t="s">
        <v>312</v>
      </c>
      <c r="L754" s="25" t="s">
        <v>311</v>
      </c>
      <c r="M754" s="25" t="s">
        <v>313</v>
      </c>
      <c r="N754" s="25" t="s">
        <v>312</v>
      </c>
      <c r="O754" s="25" t="s">
        <v>309</v>
      </c>
      <c r="P754" s="25" t="s">
        <v>311</v>
      </c>
      <c r="Q754" s="25" t="s">
        <v>309</v>
      </c>
      <c r="R754" s="25" t="s">
        <v>309</v>
      </c>
      <c r="S754" s="25" t="s">
        <v>309</v>
      </c>
      <c r="T754" s="25" t="s">
        <v>309</v>
      </c>
      <c r="U754" s="25" t="s">
        <v>309</v>
      </c>
      <c r="V754" s="25" t="s">
        <v>313</v>
      </c>
      <c r="W754" s="25" t="s">
        <v>311</v>
      </c>
      <c r="X754" s="25" t="s">
        <v>311</v>
      </c>
      <c r="Y754" s="25" t="s">
        <v>310</v>
      </c>
      <c r="Z754" s="25" t="s">
        <v>309</v>
      </c>
      <c r="AA754" s="25" t="s">
        <v>270</v>
      </c>
      <c r="AB754" s="25" t="s">
        <v>311</v>
      </c>
      <c r="AC754" s="151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</v>
      </c>
    </row>
    <row r="755" spans="1:65">
      <c r="A755" s="29"/>
      <c r="B755" s="18">
        <v>1</v>
      </c>
      <c r="C755" s="14">
        <v>1</v>
      </c>
      <c r="D755" s="212">
        <v>16.8</v>
      </c>
      <c r="E755" s="212">
        <v>18.420000000000002</v>
      </c>
      <c r="F755" s="212">
        <v>16.623316758558531</v>
      </c>
      <c r="G755" s="212">
        <v>17.5</v>
      </c>
      <c r="H755" s="234">
        <v>14.7</v>
      </c>
      <c r="I755" s="212">
        <v>14.5</v>
      </c>
      <c r="J755" s="212">
        <v>18.760000000000002</v>
      </c>
      <c r="K755" s="212">
        <v>22.4</v>
      </c>
      <c r="L755" s="212">
        <v>12.9</v>
      </c>
      <c r="M755" s="212">
        <v>21.63</v>
      </c>
      <c r="N755" s="212">
        <v>16.01261702128367</v>
      </c>
      <c r="O755" s="212">
        <v>18.5</v>
      </c>
      <c r="P755" s="212">
        <v>19.7088</v>
      </c>
      <c r="Q755" s="212">
        <v>16.600000000000001</v>
      </c>
      <c r="R755" s="212">
        <v>15.9</v>
      </c>
      <c r="S755" s="212">
        <v>16.899999999999999</v>
      </c>
      <c r="T755" s="212">
        <v>18.399999999999999</v>
      </c>
      <c r="U755" s="212">
        <v>15.8</v>
      </c>
      <c r="V755" s="212">
        <v>18</v>
      </c>
      <c r="W755" s="212">
        <v>17.7</v>
      </c>
      <c r="X755" s="212">
        <v>17.100000000000001</v>
      </c>
      <c r="Y755" s="219">
        <v>206</v>
      </c>
      <c r="Z755" s="212">
        <v>16.739999999999998</v>
      </c>
      <c r="AA755" s="212">
        <v>20</v>
      </c>
      <c r="AB755" s="219">
        <v>23.6</v>
      </c>
      <c r="AC755" s="213"/>
      <c r="AD755" s="214"/>
      <c r="AE755" s="214"/>
      <c r="AF755" s="214"/>
      <c r="AG755" s="214"/>
      <c r="AH755" s="214"/>
      <c r="AI755" s="214"/>
      <c r="AJ755" s="214"/>
      <c r="AK755" s="214"/>
      <c r="AL755" s="214"/>
      <c r="AM755" s="214"/>
      <c r="AN755" s="214"/>
      <c r="AO755" s="214"/>
      <c r="AP755" s="214"/>
      <c r="AQ755" s="214"/>
      <c r="AR755" s="214"/>
      <c r="AS755" s="214"/>
      <c r="AT755" s="214"/>
      <c r="AU755" s="214"/>
      <c r="AV755" s="214"/>
      <c r="AW755" s="214"/>
      <c r="AX755" s="214"/>
      <c r="AY755" s="214"/>
      <c r="AZ755" s="214"/>
      <c r="BA755" s="214"/>
      <c r="BB755" s="214"/>
      <c r="BC755" s="214"/>
      <c r="BD755" s="214"/>
      <c r="BE755" s="214"/>
      <c r="BF755" s="214"/>
      <c r="BG755" s="214"/>
      <c r="BH755" s="214"/>
      <c r="BI755" s="214"/>
      <c r="BJ755" s="214"/>
      <c r="BK755" s="214"/>
      <c r="BL755" s="214"/>
      <c r="BM755" s="215">
        <v>1</v>
      </c>
    </row>
    <row r="756" spans="1:65">
      <c r="A756" s="29"/>
      <c r="B756" s="19">
        <v>1</v>
      </c>
      <c r="C756" s="9">
        <v>2</v>
      </c>
      <c r="D756" s="216">
        <v>16.5</v>
      </c>
      <c r="E756" s="216">
        <v>18.809999999999999</v>
      </c>
      <c r="F756" s="216">
        <v>16.920748688794479</v>
      </c>
      <c r="G756" s="216">
        <v>17.399999999999999</v>
      </c>
      <c r="H756" s="216">
        <v>19.8</v>
      </c>
      <c r="I756" s="216">
        <v>15</v>
      </c>
      <c r="J756" s="216">
        <v>19.13</v>
      </c>
      <c r="K756" s="216">
        <v>22</v>
      </c>
      <c r="L756" s="216">
        <v>13.2</v>
      </c>
      <c r="M756" s="216">
        <v>21.7</v>
      </c>
      <c r="N756" s="216">
        <v>17.068768278520974</v>
      </c>
      <c r="O756" s="216">
        <v>18.899999999999999</v>
      </c>
      <c r="P756" s="216">
        <v>19.405100000000001</v>
      </c>
      <c r="Q756" s="216">
        <v>16.600000000000001</v>
      </c>
      <c r="R756" s="216">
        <v>16.2</v>
      </c>
      <c r="S756" s="216">
        <v>16.3</v>
      </c>
      <c r="T756" s="216">
        <v>18.2</v>
      </c>
      <c r="U756" s="216">
        <v>15.400000000000002</v>
      </c>
      <c r="V756" s="216">
        <v>18.16</v>
      </c>
      <c r="W756" s="216">
        <v>17.5</v>
      </c>
      <c r="X756" s="216">
        <v>16.5</v>
      </c>
      <c r="Y756" s="220">
        <v>205</v>
      </c>
      <c r="Z756" s="216">
        <v>16.55</v>
      </c>
      <c r="AA756" s="216">
        <v>20</v>
      </c>
      <c r="AB756" s="220">
        <v>26.5</v>
      </c>
      <c r="AC756" s="213"/>
      <c r="AD756" s="214"/>
      <c r="AE756" s="214"/>
      <c r="AF756" s="214"/>
      <c r="AG756" s="214"/>
      <c r="AH756" s="214"/>
      <c r="AI756" s="214"/>
      <c r="AJ756" s="214"/>
      <c r="AK756" s="214"/>
      <c r="AL756" s="214"/>
      <c r="AM756" s="214"/>
      <c r="AN756" s="214"/>
      <c r="AO756" s="214"/>
      <c r="AP756" s="214"/>
      <c r="AQ756" s="214"/>
      <c r="AR756" s="214"/>
      <c r="AS756" s="214"/>
      <c r="AT756" s="214"/>
      <c r="AU756" s="214"/>
      <c r="AV756" s="214"/>
      <c r="AW756" s="214"/>
      <c r="AX756" s="214"/>
      <c r="AY756" s="214"/>
      <c r="AZ756" s="214"/>
      <c r="BA756" s="214"/>
      <c r="BB756" s="214"/>
      <c r="BC756" s="214"/>
      <c r="BD756" s="214"/>
      <c r="BE756" s="214"/>
      <c r="BF756" s="214"/>
      <c r="BG756" s="214"/>
      <c r="BH756" s="214"/>
      <c r="BI756" s="214"/>
      <c r="BJ756" s="214"/>
      <c r="BK756" s="214"/>
      <c r="BL756" s="214"/>
      <c r="BM756" s="215">
        <v>30</v>
      </c>
    </row>
    <row r="757" spans="1:65">
      <c r="A757" s="29"/>
      <c r="B757" s="19">
        <v>1</v>
      </c>
      <c r="C757" s="9">
        <v>3</v>
      </c>
      <c r="D757" s="216">
        <v>17.100000000000001</v>
      </c>
      <c r="E757" s="216">
        <v>18.36</v>
      </c>
      <c r="F757" s="216">
        <v>16.758178165719492</v>
      </c>
      <c r="G757" s="216">
        <v>17</v>
      </c>
      <c r="H757" s="216">
        <v>20.399999999999999</v>
      </c>
      <c r="I757" s="216">
        <v>14.4</v>
      </c>
      <c r="J757" s="216">
        <v>18.350000000000001</v>
      </c>
      <c r="K757" s="216">
        <v>22.1</v>
      </c>
      <c r="L757" s="216">
        <v>13.4</v>
      </c>
      <c r="M757" s="216">
        <v>21.04</v>
      </c>
      <c r="N757" s="216">
        <v>16.542563609223571</v>
      </c>
      <c r="O757" s="216">
        <v>19</v>
      </c>
      <c r="P757" s="216">
        <v>19.624000000000002</v>
      </c>
      <c r="Q757" s="216">
        <v>14.7</v>
      </c>
      <c r="R757" s="216">
        <v>16</v>
      </c>
      <c r="S757" s="216">
        <v>16</v>
      </c>
      <c r="T757" s="216">
        <v>18</v>
      </c>
      <c r="U757" s="216">
        <v>15.299999999999999</v>
      </c>
      <c r="V757" s="216">
        <v>18.41</v>
      </c>
      <c r="W757" s="216">
        <v>17.2</v>
      </c>
      <c r="X757" s="216">
        <v>17.100000000000001</v>
      </c>
      <c r="Y757" s="220">
        <v>206</v>
      </c>
      <c r="Z757" s="216">
        <v>16.96</v>
      </c>
      <c r="AA757" s="216">
        <v>21.1</v>
      </c>
      <c r="AB757" s="220">
        <v>24.5</v>
      </c>
      <c r="AC757" s="213"/>
      <c r="AD757" s="214"/>
      <c r="AE757" s="214"/>
      <c r="AF757" s="214"/>
      <c r="AG757" s="214"/>
      <c r="AH757" s="214"/>
      <c r="AI757" s="214"/>
      <c r="AJ757" s="214"/>
      <c r="AK757" s="214"/>
      <c r="AL757" s="214"/>
      <c r="AM757" s="214"/>
      <c r="AN757" s="214"/>
      <c r="AO757" s="214"/>
      <c r="AP757" s="214"/>
      <c r="AQ757" s="214"/>
      <c r="AR757" s="214"/>
      <c r="AS757" s="214"/>
      <c r="AT757" s="214"/>
      <c r="AU757" s="214"/>
      <c r="AV757" s="214"/>
      <c r="AW757" s="214"/>
      <c r="AX757" s="214"/>
      <c r="AY757" s="214"/>
      <c r="AZ757" s="214"/>
      <c r="BA757" s="214"/>
      <c r="BB757" s="214"/>
      <c r="BC757" s="214"/>
      <c r="BD757" s="214"/>
      <c r="BE757" s="214"/>
      <c r="BF757" s="214"/>
      <c r="BG757" s="214"/>
      <c r="BH757" s="214"/>
      <c r="BI757" s="214"/>
      <c r="BJ757" s="214"/>
      <c r="BK757" s="214"/>
      <c r="BL757" s="214"/>
      <c r="BM757" s="215">
        <v>16</v>
      </c>
    </row>
    <row r="758" spans="1:65">
      <c r="A758" s="29"/>
      <c r="B758" s="19">
        <v>1</v>
      </c>
      <c r="C758" s="9">
        <v>4</v>
      </c>
      <c r="D758" s="216">
        <v>17.2</v>
      </c>
      <c r="E758" s="216">
        <v>18.78</v>
      </c>
      <c r="F758" s="216">
        <v>16.34636098187142</v>
      </c>
      <c r="G758" s="216">
        <v>17.899999999999999</v>
      </c>
      <c r="H758" s="216">
        <v>17.399999999999999</v>
      </c>
      <c r="I758" s="216">
        <v>14.6</v>
      </c>
      <c r="J758" s="216">
        <v>18.899999999999999</v>
      </c>
      <c r="K758" s="216">
        <v>22.7</v>
      </c>
      <c r="L758" s="216">
        <v>13.1</v>
      </c>
      <c r="M758" s="216">
        <v>20.57</v>
      </c>
      <c r="N758" s="216">
        <v>16.841370378668671</v>
      </c>
      <c r="O758" s="216">
        <v>18.8</v>
      </c>
      <c r="P758" s="216">
        <v>19.427100000000003</v>
      </c>
      <c r="Q758" s="216">
        <v>15</v>
      </c>
      <c r="R758" s="216">
        <v>16.7</v>
      </c>
      <c r="S758" s="216">
        <v>17</v>
      </c>
      <c r="T758" s="216">
        <v>18</v>
      </c>
      <c r="U758" s="216">
        <v>15.299999999999999</v>
      </c>
      <c r="V758" s="216">
        <v>18.36</v>
      </c>
      <c r="W758" s="216">
        <v>16.7</v>
      </c>
      <c r="X758" s="216">
        <v>17</v>
      </c>
      <c r="Y758" s="231">
        <v>194</v>
      </c>
      <c r="Z758" s="216">
        <v>16.809999999999999</v>
      </c>
      <c r="AA758" s="216">
        <v>20.6</v>
      </c>
      <c r="AB758" s="220">
        <v>24.2</v>
      </c>
      <c r="AC758" s="213"/>
      <c r="AD758" s="214"/>
      <c r="AE758" s="214"/>
      <c r="AF758" s="214"/>
      <c r="AG758" s="214"/>
      <c r="AH758" s="214"/>
      <c r="AI758" s="214"/>
      <c r="AJ758" s="214"/>
      <c r="AK758" s="214"/>
      <c r="AL758" s="214"/>
      <c r="AM758" s="214"/>
      <c r="AN758" s="214"/>
      <c r="AO758" s="214"/>
      <c r="AP758" s="214"/>
      <c r="AQ758" s="214"/>
      <c r="AR758" s="214"/>
      <c r="AS758" s="214"/>
      <c r="AT758" s="214"/>
      <c r="AU758" s="214"/>
      <c r="AV758" s="214"/>
      <c r="AW758" s="214"/>
      <c r="AX758" s="214"/>
      <c r="AY758" s="214"/>
      <c r="AZ758" s="214"/>
      <c r="BA758" s="214"/>
      <c r="BB758" s="214"/>
      <c r="BC758" s="214"/>
      <c r="BD758" s="214"/>
      <c r="BE758" s="214"/>
      <c r="BF758" s="214"/>
      <c r="BG758" s="214"/>
      <c r="BH758" s="214"/>
      <c r="BI758" s="214"/>
      <c r="BJ758" s="214"/>
      <c r="BK758" s="214"/>
      <c r="BL758" s="214"/>
      <c r="BM758" s="215">
        <v>17.618123132454095</v>
      </c>
    </row>
    <row r="759" spans="1:65">
      <c r="A759" s="29"/>
      <c r="B759" s="19">
        <v>1</v>
      </c>
      <c r="C759" s="9">
        <v>5</v>
      </c>
      <c r="D759" s="216">
        <v>16.3</v>
      </c>
      <c r="E759" s="216">
        <v>18.579999999999998</v>
      </c>
      <c r="F759" s="216">
        <v>16.561019414560114</v>
      </c>
      <c r="G759" s="216">
        <v>17.5</v>
      </c>
      <c r="H759" s="216">
        <v>19.600000000000001</v>
      </c>
      <c r="I759" s="216">
        <v>14.5</v>
      </c>
      <c r="J759" s="216">
        <v>18.79</v>
      </c>
      <c r="K759" s="216">
        <v>22.1</v>
      </c>
      <c r="L759" s="216">
        <v>12.8</v>
      </c>
      <c r="M759" s="216">
        <v>22.06</v>
      </c>
      <c r="N759" s="216">
        <v>16.919425447957973</v>
      </c>
      <c r="O759" s="216">
        <v>18.8</v>
      </c>
      <c r="P759" s="216">
        <v>19.575600000000001</v>
      </c>
      <c r="Q759" s="216">
        <v>15.299999999999999</v>
      </c>
      <c r="R759" s="216">
        <v>16.5</v>
      </c>
      <c r="S759" s="216">
        <v>17.399999999999999</v>
      </c>
      <c r="T759" s="216">
        <v>17.399999999999999</v>
      </c>
      <c r="U759" s="216">
        <v>15.6</v>
      </c>
      <c r="V759" s="216">
        <v>18.22</v>
      </c>
      <c r="W759" s="216">
        <v>17.3</v>
      </c>
      <c r="X759" s="216">
        <v>15.9</v>
      </c>
      <c r="Y759" s="220">
        <v>204</v>
      </c>
      <c r="Z759" s="216">
        <v>16.760000000000002</v>
      </c>
      <c r="AA759" s="216">
        <v>19.3</v>
      </c>
      <c r="AB759" s="220">
        <v>26.033333333333331</v>
      </c>
      <c r="AC759" s="213"/>
      <c r="AD759" s="214"/>
      <c r="AE759" s="214"/>
      <c r="AF759" s="214"/>
      <c r="AG759" s="214"/>
      <c r="AH759" s="214"/>
      <c r="AI759" s="214"/>
      <c r="AJ759" s="214"/>
      <c r="AK759" s="214"/>
      <c r="AL759" s="214"/>
      <c r="AM759" s="214"/>
      <c r="AN759" s="214"/>
      <c r="AO759" s="214"/>
      <c r="AP759" s="214"/>
      <c r="AQ759" s="214"/>
      <c r="AR759" s="214"/>
      <c r="AS759" s="214"/>
      <c r="AT759" s="214"/>
      <c r="AU759" s="214"/>
      <c r="AV759" s="214"/>
      <c r="AW759" s="214"/>
      <c r="AX759" s="214"/>
      <c r="AY759" s="214"/>
      <c r="AZ759" s="214"/>
      <c r="BA759" s="214"/>
      <c r="BB759" s="214"/>
      <c r="BC759" s="214"/>
      <c r="BD759" s="214"/>
      <c r="BE759" s="214"/>
      <c r="BF759" s="214"/>
      <c r="BG759" s="214"/>
      <c r="BH759" s="214"/>
      <c r="BI759" s="214"/>
      <c r="BJ759" s="214"/>
      <c r="BK759" s="214"/>
      <c r="BL759" s="214"/>
      <c r="BM759" s="215">
        <v>108</v>
      </c>
    </row>
    <row r="760" spans="1:65">
      <c r="A760" s="29"/>
      <c r="B760" s="19">
        <v>1</v>
      </c>
      <c r="C760" s="9">
        <v>6</v>
      </c>
      <c r="D760" s="216">
        <v>16.600000000000001</v>
      </c>
      <c r="E760" s="216">
        <v>18.239999999999998</v>
      </c>
      <c r="F760" s="216">
        <v>16.513961407019629</v>
      </c>
      <c r="G760" s="216">
        <v>17.3</v>
      </c>
      <c r="H760" s="216">
        <v>20</v>
      </c>
      <c r="I760" s="216">
        <v>14.2</v>
      </c>
      <c r="J760" s="216">
        <v>19.82</v>
      </c>
      <c r="K760" s="216">
        <v>22.4</v>
      </c>
      <c r="L760" s="231">
        <v>11.2</v>
      </c>
      <c r="M760" s="216">
        <v>21.7</v>
      </c>
      <c r="N760" s="216">
        <v>16.093262126486671</v>
      </c>
      <c r="O760" s="216">
        <v>19</v>
      </c>
      <c r="P760" s="216">
        <v>19.628799999999998</v>
      </c>
      <c r="Q760" s="216">
        <v>15.6</v>
      </c>
      <c r="R760" s="216">
        <v>16</v>
      </c>
      <c r="S760" s="216">
        <v>16.7</v>
      </c>
      <c r="T760" s="216">
        <v>18.600000000000001</v>
      </c>
      <c r="U760" s="216">
        <v>15.9</v>
      </c>
      <c r="V760" s="216">
        <v>18.04</v>
      </c>
      <c r="W760" s="216">
        <v>16.7</v>
      </c>
      <c r="X760" s="216">
        <v>16.100000000000001</v>
      </c>
      <c r="Y760" s="220">
        <v>201</v>
      </c>
      <c r="Z760" s="216">
        <v>16.760000000000002</v>
      </c>
      <c r="AA760" s="216">
        <v>20.100000000000001</v>
      </c>
      <c r="AB760" s="220">
        <v>25</v>
      </c>
      <c r="AC760" s="213"/>
      <c r="AD760" s="214"/>
      <c r="AE760" s="214"/>
      <c r="AF760" s="214"/>
      <c r="AG760" s="214"/>
      <c r="AH760" s="214"/>
      <c r="AI760" s="214"/>
      <c r="AJ760" s="214"/>
      <c r="AK760" s="214"/>
      <c r="AL760" s="214"/>
      <c r="AM760" s="214"/>
      <c r="AN760" s="214"/>
      <c r="AO760" s="214"/>
      <c r="AP760" s="214"/>
      <c r="AQ760" s="214"/>
      <c r="AR760" s="214"/>
      <c r="AS760" s="214"/>
      <c r="AT760" s="214"/>
      <c r="AU760" s="214"/>
      <c r="AV760" s="214"/>
      <c r="AW760" s="214"/>
      <c r="AX760" s="214"/>
      <c r="AY760" s="214"/>
      <c r="AZ760" s="214"/>
      <c r="BA760" s="214"/>
      <c r="BB760" s="214"/>
      <c r="BC760" s="214"/>
      <c r="BD760" s="214"/>
      <c r="BE760" s="214"/>
      <c r="BF760" s="214"/>
      <c r="BG760" s="214"/>
      <c r="BH760" s="214"/>
      <c r="BI760" s="214"/>
      <c r="BJ760" s="214"/>
      <c r="BK760" s="214"/>
      <c r="BL760" s="214"/>
      <c r="BM760" s="217"/>
    </row>
    <row r="761" spans="1:65">
      <c r="A761" s="29"/>
      <c r="B761" s="20" t="s">
        <v>273</v>
      </c>
      <c r="C761" s="12"/>
      <c r="D761" s="218">
        <v>16.75</v>
      </c>
      <c r="E761" s="218">
        <v>18.531666666666666</v>
      </c>
      <c r="F761" s="218">
        <v>16.62059756942061</v>
      </c>
      <c r="G761" s="218">
        <v>17.433333333333334</v>
      </c>
      <c r="H761" s="218">
        <v>18.650000000000002</v>
      </c>
      <c r="I761" s="218">
        <v>14.533333333333333</v>
      </c>
      <c r="J761" s="218">
        <v>18.958333333333332</v>
      </c>
      <c r="K761" s="218">
        <v>22.283333333333335</v>
      </c>
      <c r="L761" s="218">
        <v>12.766666666666667</v>
      </c>
      <c r="M761" s="218">
        <v>21.45</v>
      </c>
      <c r="N761" s="218">
        <v>16.579667810356923</v>
      </c>
      <c r="O761" s="218">
        <v>18.833333333333332</v>
      </c>
      <c r="P761" s="218">
        <v>19.561566666666668</v>
      </c>
      <c r="Q761" s="218">
        <v>15.633333333333333</v>
      </c>
      <c r="R761" s="218">
        <v>16.216666666666665</v>
      </c>
      <c r="S761" s="218">
        <v>16.716666666666665</v>
      </c>
      <c r="T761" s="218">
        <v>18.099999999999998</v>
      </c>
      <c r="U761" s="218">
        <v>15.549999999999999</v>
      </c>
      <c r="V761" s="218">
        <v>18.198333333333334</v>
      </c>
      <c r="W761" s="218">
        <v>17.183333333333334</v>
      </c>
      <c r="X761" s="218">
        <v>16.616666666666671</v>
      </c>
      <c r="Y761" s="218">
        <v>202.66666666666666</v>
      </c>
      <c r="Z761" s="218">
        <v>16.763333333333335</v>
      </c>
      <c r="AA761" s="218">
        <v>20.183333333333334</v>
      </c>
      <c r="AB761" s="218">
        <v>24.972222222222218</v>
      </c>
      <c r="AC761" s="213"/>
      <c r="AD761" s="214"/>
      <c r="AE761" s="214"/>
      <c r="AF761" s="214"/>
      <c r="AG761" s="214"/>
      <c r="AH761" s="214"/>
      <c r="AI761" s="214"/>
      <c r="AJ761" s="214"/>
      <c r="AK761" s="214"/>
      <c r="AL761" s="214"/>
      <c r="AM761" s="214"/>
      <c r="AN761" s="214"/>
      <c r="AO761" s="214"/>
      <c r="AP761" s="214"/>
      <c r="AQ761" s="214"/>
      <c r="AR761" s="214"/>
      <c r="AS761" s="214"/>
      <c r="AT761" s="214"/>
      <c r="AU761" s="214"/>
      <c r="AV761" s="214"/>
      <c r="AW761" s="214"/>
      <c r="AX761" s="214"/>
      <c r="AY761" s="214"/>
      <c r="AZ761" s="214"/>
      <c r="BA761" s="214"/>
      <c r="BB761" s="214"/>
      <c r="BC761" s="214"/>
      <c r="BD761" s="214"/>
      <c r="BE761" s="214"/>
      <c r="BF761" s="214"/>
      <c r="BG761" s="214"/>
      <c r="BH761" s="214"/>
      <c r="BI761" s="214"/>
      <c r="BJ761" s="214"/>
      <c r="BK761" s="214"/>
      <c r="BL761" s="214"/>
      <c r="BM761" s="217"/>
    </row>
    <row r="762" spans="1:65">
      <c r="A762" s="29"/>
      <c r="B762" s="3" t="s">
        <v>274</v>
      </c>
      <c r="C762" s="28"/>
      <c r="D762" s="216">
        <v>16.700000000000003</v>
      </c>
      <c r="E762" s="216">
        <v>18.5</v>
      </c>
      <c r="F762" s="216">
        <v>16.592168086559322</v>
      </c>
      <c r="G762" s="216">
        <v>17.45</v>
      </c>
      <c r="H762" s="216">
        <v>19.700000000000003</v>
      </c>
      <c r="I762" s="216">
        <v>14.5</v>
      </c>
      <c r="J762" s="216">
        <v>18.844999999999999</v>
      </c>
      <c r="K762" s="216">
        <v>22.25</v>
      </c>
      <c r="L762" s="216">
        <v>13</v>
      </c>
      <c r="M762" s="216">
        <v>21.664999999999999</v>
      </c>
      <c r="N762" s="216">
        <v>16.691966993946121</v>
      </c>
      <c r="O762" s="216">
        <v>18.850000000000001</v>
      </c>
      <c r="P762" s="216">
        <v>19.599800000000002</v>
      </c>
      <c r="Q762" s="216">
        <v>15.45</v>
      </c>
      <c r="R762" s="216">
        <v>16.100000000000001</v>
      </c>
      <c r="S762" s="216">
        <v>16.799999999999997</v>
      </c>
      <c r="T762" s="216">
        <v>18.100000000000001</v>
      </c>
      <c r="U762" s="216">
        <v>15.5</v>
      </c>
      <c r="V762" s="216">
        <v>18.189999999999998</v>
      </c>
      <c r="W762" s="216">
        <v>17.25</v>
      </c>
      <c r="X762" s="216">
        <v>16.75</v>
      </c>
      <c r="Y762" s="216">
        <v>204.5</v>
      </c>
      <c r="Z762" s="216">
        <v>16.760000000000002</v>
      </c>
      <c r="AA762" s="216">
        <v>20.05</v>
      </c>
      <c r="AB762" s="216">
        <v>24.75</v>
      </c>
      <c r="AC762" s="213"/>
      <c r="AD762" s="214"/>
      <c r="AE762" s="214"/>
      <c r="AF762" s="214"/>
      <c r="AG762" s="214"/>
      <c r="AH762" s="214"/>
      <c r="AI762" s="214"/>
      <c r="AJ762" s="214"/>
      <c r="AK762" s="214"/>
      <c r="AL762" s="214"/>
      <c r="AM762" s="214"/>
      <c r="AN762" s="214"/>
      <c r="AO762" s="214"/>
      <c r="AP762" s="214"/>
      <c r="AQ762" s="214"/>
      <c r="AR762" s="214"/>
      <c r="AS762" s="214"/>
      <c r="AT762" s="214"/>
      <c r="AU762" s="214"/>
      <c r="AV762" s="214"/>
      <c r="AW762" s="214"/>
      <c r="AX762" s="214"/>
      <c r="AY762" s="214"/>
      <c r="AZ762" s="214"/>
      <c r="BA762" s="214"/>
      <c r="BB762" s="214"/>
      <c r="BC762" s="214"/>
      <c r="BD762" s="214"/>
      <c r="BE762" s="214"/>
      <c r="BF762" s="214"/>
      <c r="BG762" s="214"/>
      <c r="BH762" s="214"/>
      <c r="BI762" s="214"/>
      <c r="BJ762" s="214"/>
      <c r="BK762" s="214"/>
      <c r="BL762" s="214"/>
      <c r="BM762" s="217"/>
    </row>
    <row r="763" spans="1:65">
      <c r="A763" s="29"/>
      <c r="B763" s="3" t="s">
        <v>275</v>
      </c>
      <c r="C763" s="28"/>
      <c r="D763" s="216">
        <v>0.35071355833500345</v>
      </c>
      <c r="E763" s="216">
        <v>0.23172541221598192</v>
      </c>
      <c r="F763" s="216">
        <v>0.19957607198646049</v>
      </c>
      <c r="G763" s="216">
        <v>0.29439202887759441</v>
      </c>
      <c r="H763" s="216">
        <v>2.2034064536530744</v>
      </c>
      <c r="I763" s="216">
        <v>0.26583202716502524</v>
      </c>
      <c r="J763" s="216">
        <v>0.49256133289841814</v>
      </c>
      <c r="K763" s="216">
        <v>0.26394443859772121</v>
      </c>
      <c r="L763" s="216">
        <v>0.7966596931354486</v>
      </c>
      <c r="M763" s="216">
        <v>0.5425863986500209</v>
      </c>
      <c r="N763" s="216">
        <v>0.44331852272584671</v>
      </c>
      <c r="O763" s="216">
        <v>0.18618986725025238</v>
      </c>
      <c r="P763" s="216">
        <v>0.1207111704303561</v>
      </c>
      <c r="Q763" s="216">
        <v>0.80663911798689025</v>
      </c>
      <c r="R763" s="216">
        <v>0.31885210782848289</v>
      </c>
      <c r="S763" s="216">
        <v>0.50365331992022655</v>
      </c>
      <c r="T763" s="216">
        <v>0.41472882706655501</v>
      </c>
      <c r="U763" s="216">
        <v>0.25884358211089609</v>
      </c>
      <c r="V763" s="216">
        <v>0.16570053309107574</v>
      </c>
      <c r="W763" s="216">
        <v>0.41190613817551547</v>
      </c>
      <c r="X763" s="216">
        <v>0.53072277760302211</v>
      </c>
      <c r="Y763" s="216">
        <v>4.6332134277050807</v>
      </c>
      <c r="Z763" s="216">
        <v>0.13185851002747853</v>
      </c>
      <c r="AA763" s="216">
        <v>0.61128280416405234</v>
      </c>
      <c r="AB763" s="216">
        <v>1.1102385462726596</v>
      </c>
      <c r="AC763" s="213"/>
      <c r="AD763" s="214"/>
      <c r="AE763" s="214"/>
      <c r="AF763" s="214"/>
      <c r="AG763" s="214"/>
      <c r="AH763" s="214"/>
      <c r="AI763" s="214"/>
      <c r="AJ763" s="214"/>
      <c r="AK763" s="214"/>
      <c r="AL763" s="214"/>
      <c r="AM763" s="214"/>
      <c r="AN763" s="214"/>
      <c r="AO763" s="214"/>
      <c r="AP763" s="214"/>
      <c r="AQ763" s="214"/>
      <c r="AR763" s="214"/>
      <c r="AS763" s="214"/>
      <c r="AT763" s="214"/>
      <c r="AU763" s="214"/>
      <c r="AV763" s="214"/>
      <c r="AW763" s="214"/>
      <c r="AX763" s="214"/>
      <c r="AY763" s="214"/>
      <c r="AZ763" s="214"/>
      <c r="BA763" s="214"/>
      <c r="BB763" s="214"/>
      <c r="BC763" s="214"/>
      <c r="BD763" s="214"/>
      <c r="BE763" s="214"/>
      <c r="BF763" s="214"/>
      <c r="BG763" s="214"/>
      <c r="BH763" s="214"/>
      <c r="BI763" s="214"/>
      <c r="BJ763" s="214"/>
      <c r="BK763" s="214"/>
      <c r="BL763" s="214"/>
      <c r="BM763" s="217"/>
    </row>
    <row r="764" spans="1:65">
      <c r="A764" s="29"/>
      <c r="B764" s="3" t="s">
        <v>86</v>
      </c>
      <c r="C764" s="28"/>
      <c r="D764" s="13">
        <v>2.0938122885671848E-2</v>
      </c>
      <c r="E764" s="13">
        <v>1.2504294210773375E-2</v>
      </c>
      <c r="F764" s="13">
        <v>1.2007755506555933E-2</v>
      </c>
      <c r="G764" s="13">
        <v>1.6886732057988206E-2</v>
      </c>
      <c r="H764" s="13">
        <v>0.11814511815834178</v>
      </c>
      <c r="I764" s="13">
        <v>1.8291194529703573E-2</v>
      </c>
      <c r="J764" s="13">
        <v>2.5981257119916563E-2</v>
      </c>
      <c r="K764" s="13">
        <v>1.1844926189875296E-2</v>
      </c>
      <c r="L764" s="13">
        <v>6.2401542543246626E-2</v>
      </c>
      <c r="M764" s="13">
        <v>2.5295403200467175E-2</v>
      </c>
      <c r="N764" s="13">
        <v>2.6738685466841272E-2</v>
      </c>
      <c r="O764" s="13">
        <v>9.8861876416063213E-3</v>
      </c>
      <c r="P764" s="13">
        <v>6.1708334760349507E-3</v>
      </c>
      <c r="Q764" s="13">
        <v>5.1597384945856521E-2</v>
      </c>
      <c r="R764" s="13">
        <v>1.9662000482743039E-2</v>
      </c>
      <c r="S764" s="13">
        <v>3.0128812756942767E-2</v>
      </c>
      <c r="T764" s="13">
        <v>2.2913194865555528E-2</v>
      </c>
      <c r="U764" s="13">
        <v>1.6645889524816469E-2</v>
      </c>
      <c r="V764" s="13">
        <v>9.1052587100142364E-3</v>
      </c>
      <c r="W764" s="13">
        <v>2.3971259253667242E-2</v>
      </c>
      <c r="X764" s="13">
        <v>3.1939184208807744E-2</v>
      </c>
      <c r="Y764" s="13">
        <v>2.286125046565007E-2</v>
      </c>
      <c r="Z764" s="13">
        <v>7.8658884486465606E-3</v>
      </c>
      <c r="AA764" s="13">
        <v>3.028651383141465E-2</v>
      </c>
      <c r="AB764" s="13">
        <v>4.4458940673877366E-2</v>
      </c>
      <c r="AC764" s="151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29"/>
      <c r="B765" s="3" t="s">
        <v>276</v>
      </c>
      <c r="C765" s="28"/>
      <c r="D765" s="13">
        <v>-4.9274438935832943E-2</v>
      </c>
      <c r="E765" s="13">
        <v>5.185248890273364E-2</v>
      </c>
      <c r="F765" s="13">
        <v>-5.6619286602439312E-2</v>
      </c>
      <c r="G765" s="13">
        <v>-1.0488620026747442E-2</v>
      </c>
      <c r="H765" s="13">
        <v>5.8569057543087721E-2</v>
      </c>
      <c r="I765" s="13">
        <v>-0.1750918514945734</v>
      </c>
      <c r="J765" s="13">
        <v>7.6069975831333236E-2</v>
      </c>
      <c r="K765" s="13">
        <v>0.26479609466944432</v>
      </c>
      <c r="L765" s="13">
        <v>-0.27536738330830646</v>
      </c>
      <c r="M765" s="13">
        <v>0.21749631551202286</v>
      </c>
      <c r="N765" s="13">
        <v>-5.8942448880053955E-2</v>
      </c>
      <c r="O765" s="13">
        <v>6.897500895772013E-2</v>
      </c>
      <c r="P765" s="13">
        <v>0.11030933996780745</v>
      </c>
      <c r="Q765" s="13">
        <v>-0.1126561430067774</v>
      </c>
      <c r="R765" s="13">
        <v>-7.9546297596582605E-2</v>
      </c>
      <c r="S765" s="13">
        <v>-5.1166430102129845E-2</v>
      </c>
      <c r="T765" s="13">
        <v>2.7351203299189386E-2</v>
      </c>
      <c r="U765" s="13">
        <v>-0.11738612092251954</v>
      </c>
      <c r="V765" s="13">
        <v>3.2932577239765282E-2</v>
      </c>
      <c r="W765" s="13">
        <v>-2.4678553773973877E-2</v>
      </c>
      <c r="X765" s="13">
        <v>-5.6842403601020108E-2</v>
      </c>
      <c r="Y765" s="13">
        <v>10.503306291084847</v>
      </c>
      <c r="Z765" s="13">
        <v>-4.8517642469314004E-2</v>
      </c>
      <c r="AA765" s="13">
        <v>0.14560065119274257</v>
      </c>
      <c r="AB765" s="13">
        <v>0.41741671541738978</v>
      </c>
      <c r="AC765" s="151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29"/>
      <c r="B766" s="45" t="s">
        <v>277</v>
      </c>
      <c r="C766" s="46"/>
      <c r="D766" s="44">
        <v>0.38</v>
      </c>
      <c r="E766" s="44">
        <v>0.61</v>
      </c>
      <c r="F766" s="44">
        <v>0.45</v>
      </c>
      <c r="G766" s="44">
        <v>0</v>
      </c>
      <c r="H766" s="44">
        <v>0.67</v>
      </c>
      <c r="I766" s="44">
        <v>1.61</v>
      </c>
      <c r="J766" s="44">
        <v>0.85</v>
      </c>
      <c r="K766" s="44">
        <v>2.69</v>
      </c>
      <c r="L766" s="44">
        <v>2.59</v>
      </c>
      <c r="M766" s="44">
        <v>2.23</v>
      </c>
      <c r="N766" s="44">
        <v>0.47</v>
      </c>
      <c r="O766" s="44">
        <v>0.78</v>
      </c>
      <c r="P766" s="44">
        <v>1.18</v>
      </c>
      <c r="Q766" s="44">
        <v>1</v>
      </c>
      <c r="R766" s="44">
        <v>0.67</v>
      </c>
      <c r="S766" s="44">
        <v>0.4</v>
      </c>
      <c r="T766" s="44">
        <v>0.37</v>
      </c>
      <c r="U766" s="44">
        <v>1.04</v>
      </c>
      <c r="V766" s="44">
        <v>0.42</v>
      </c>
      <c r="W766" s="44">
        <v>0.14000000000000001</v>
      </c>
      <c r="X766" s="44">
        <v>0.45</v>
      </c>
      <c r="Y766" s="44">
        <v>102.66</v>
      </c>
      <c r="Z766" s="44">
        <v>0.37</v>
      </c>
      <c r="AA766" s="44">
        <v>1.52</v>
      </c>
      <c r="AB766" s="44">
        <v>4.18</v>
      </c>
      <c r="AC766" s="151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B767" s="3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BM767" s="55"/>
    </row>
    <row r="768" spans="1:65" ht="15">
      <c r="B768" s="8" t="s">
        <v>573</v>
      </c>
      <c r="BM768" s="27" t="s">
        <v>66</v>
      </c>
    </row>
    <row r="769" spans="1:65" ht="15">
      <c r="A769" s="24" t="s">
        <v>59</v>
      </c>
      <c r="B769" s="18" t="s">
        <v>110</v>
      </c>
      <c r="C769" s="15" t="s">
        <v>111</v>
      </c>
      <c r="D769" s="16" t="s">
        <v>234</v>
      </c>
      <c r="E769" s="17" t="s">
        <v>234</v>
      </c>
      <c r="F769" s="17" t="s">
        <v>234</v>
      </c>
      <c r="G769" s="17" t="s">
        <v>234</v>
      </c>
      <c r="H769" s="17" t="s">
        <v>234</v>
      </c>
      <c r="I769" s="17" t="s">
        <v>234</v>
      </c>
      <c r="J769" s="17" t="s">
        <v>234</v>
      </c>
      <c r="K769" s="17" t="s">
        <v>234</v>
      </c>
      <c r="L769" s="17" t="s">
        <v>234</v>
      </c>
      <c r="M769" s="17" t="s">
        <v>234</v>
      </c>
      <c r="N769" s="17" t="s">
        <v>234</v>
      </c>
      <c r="O769" s="17" t="s">
        <v>234</v>
      </c>
      <c r="P769" s="17" t="s">
        <v>234</v>
      </c>
      <c r="Q769" s="17" t="s">
        <v>234</v>
      </c>
      <c r="R769" s="17" t="s">
        <v>234</v>
      </c>
      <c r="S769" s="17" t="s">
        <v>234</v>
      </c>
      <c r="T769" s="17" t="s">
        <v>234</v>
      </c>
      <c r="U769" s="17" t="s">
        <v>234</v>
      </c>
      <c r="V769" s="151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1</v>
      </c>
    </row>
    <row r="770" spans="1:65">
      <c r="A770" s="29"/>
      <c r="B770" s="19" t="s">
        <v>235</v>
      </c>
      <c r="C770" s="9" t="s">
        <v>235</v>
      </c>
      <c r="D770" s="149" t="s">
        <v>237</v>
      </c>
      <c r="E770" s="150" t="s">
        <v>238</v>
      </c>
      <c r="F770" s="150" t="s">
        <v>240</v>
      </c>
      <c r="G770" s="150" t="s">
        <v>241</v>
      </c>
      <c r="H770" s="150" t="s">
        <v>244</v>
      </c>
      <c r="I770" s="150" t="s">
        <v>245</v>
      </c>
      <c r="J770" s="150" t="s">
        <v>246</v>
      </c>
      <c r="K770" s="150" t="s">
        <v>247</v>
      </c>
      <c r="L770" s="150" t="s">
        <v>250</v>
      </c>
      <c r="M770" s="150" t="s">
        <v>253</v>
      </c>
      <c r="N770" s="150" t="s">
        <v>254</v>
      </c>
      <c r="O770" s="150" t="s">
        <v>255</v>
      </c>
      <c r="P770" s="150" t="s">
        <v>256</v>
      </c>
      <c r="Q770" s="150" t="s">
        <v>279</v>
      </c>
      <c r="R770" s="150" t="s">
        <v>257</v>
      </c>
      <c r="S770" s="150" t="s">
        <v>258</v>
      </c>
      <c r="T770" s="150" t="s">
        <v>259</v>
      </c>
      <c r="U770" s="150" t="s">
        <v>265</v>
      </c>
      <c r="V770" s="151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 t="s">
        <v>3</v>
      </c>
    </row>
    <row r="771" spans="1:65">
      <c r="A771" s="29"/>
      <c r="B771" s="19"/>
      <c r="C771" s="9"/>
      <c r="D771" s="10" t="s">
        <v>281</v>
      </c>
      <c r="E771" s="11" t="s">
        <v>281</v>
      </c>
      <c r="F771" s="11" t="s">
        <v>281</v>
      </c>
      <c r="G771" s="11" t="s">
        <v>281</v>
      </c>
      <c r="H771" s="11" t="s">
        <v>307</v>
      </c>
      <c r="I771" s="11" t="s">
        <v>281</v>
      </c>
      <c r="J771" s="11" t="s">
        <v>281</v>
      </c>
      <c r="K771" s="11" t="s">
        <v>307</v>
      </c>
      <c r="L771" s="11" t="s">
        <v>307</v>
      </c>
      <c r="M771" s="11" t="s">
        <v>281</v>
      </c>
      <c r="N771" s="11" t="s">
        <v>281</v>
      </c>
      <c r="O771" s="11" t="s">
        <v>281</v>
      </c>
      <c r="P771" s="11" t="s">
        <v>281</v>
      </c>
      <c r="Q771" s="11" t="s">
        <v>281</v>
      </c>
      <c r="R771" s="11" t="s">
        <v>281</v>
      </c>
      <c r="S771" s="11" t="s">
        <v>307</v>
      </c>
      <c r="T771" s="11" t="s">
        <v>307</v>
      </c>
      <c r="U771" s="11" t="s">
        <v>307</v>
      </c>
      <c r="V771" s="151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3</v>
      </c>
    </row>
    <row r="772" spans="1:65">
      <c r="A772" s="29"/>
      <c r="B772" s="19"/>
      <c r="C772" s="9"/>
      <c r="D772" s="25" t="s">
        <v>309</v>
      </c>
      <c r="E772" s="25" t="s">
        <v>116</v>
      </c>
      <c r="F772" s="25" t="s">
        <v>310</v>
      </c>
      <c r="G772" s="25" t="s">
        <v>309</v>
      </c>
      <c r="H772" s="25" t="s">
        <v>312</v>
      </c>
      <c r="I772" s="25" t="s">
        <v>312</v>
      </c>
      <c r="J772" s="25" t="s">
        <v>313</v>
      </c>
      <c r="K772" s="25" t="s">
        <v>312</v>
      </c>
      <c r="L772" s="25" t="s">
        <v>309</v>
      </c>
      <c r="M772" s="25" t="s">
        <v>309</v>
      </c>
      <c r="N772" s="25" t="s">
        <v>309</v>
      </c>
      <c r="O772" s="25" t="s">
        <v>309</v>
      </c>
      <c r="P772" s="25" t="s">
        <v>309</v>
      </c>
      <c r="Q772" s="25" t="s">
        <v>309</v>
      </c>
      <c r="R772" s="25" t="s">
        <v>313</v>
      </c>
      <c r="S772" s="25" t="s">
        <v>311</v>
      </c>
      <c r="T772" s="25" t="s">
        <v>311</v>
      </c>
      <c r="U772" s="25" t="s">
        <v>311</v>
      </c>
      <c r="V772" s="151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3</v>
      </c>
    </row>
    <row r="773" spans="1:65">
      <c r="A773" s="29"/>
      <c r="B773" s="18">
        <v>1</v>
      </c>
      <c r="C773" s="14">
        <v>1</v>
      </c>
      <c r="D773" s="203" t="s">
        <v>302</v>
      </c>
      <c r="E773" s="203"/>
      <c r="F773" s="203" t="s">
        <v>211</v>
      </c>
      <c r="G773" s="203">
        <v>1E-3</v>
      </c>
      <c r="H773" s="204" t="s">
        <v>295</v>
      </c>
      <c r="I773" s="204" t="s">
        <v>317</v>
      </c>
      <c r="J773" s="204" t="s">
        <v>295</v>
      </c>
      <c r="K773" s="204" t="s">
        <v>295</v>
      </c>
      <c r="L773" s="203" t="s">
        <v>302</v>
      </c>
      <c r="M773" s="203">
        <v>1E-3</v>
      </c>
      <c r="N773" s="203">
        <v>1E-3</v>
      </c>
      <c r="O773" s="203">
        <v>1E-3</v>
      </c>
      <c r="P773" s="203">
        <v>1E-3</v>
      </c>
      <c r="Q773" s="203">
        <v>1E-3</v>
      </c>
      <c r="R773" s="204" t="s">
        <v>295</v>
      </c>
      <c r="S773" s="203" t="s">
        <v>207</v>
      </c>
      <c r="T773" s="203" t="s">
        <v>211</v>
      </c>
      <c r="U773" s="204" t="s">
        <v>104</v>
      </c>
      <c r="V773" s="205"/>
      <c r="W773" s="206"/>
      <c r="X773" s="206"/>
      <c r="Y773" s="206"/>
      <c r="Z773" s="206"/>
      <c r="AA773" s="206"/>
      <c r="AB773" s="206"/>
      <c r="AC773" s="206"/>
      <c r="AD773" s="206"/>
      <c r="AE773" s="206"/>
      <c r="AF773" s="206"/>
      <c r="AG773" s="206"/>
      <c r="AH773" s="206"/>
      <c r="AI773" s="206"/>
      <c r="AJ773" s="206"/>
      <c r="AK773" s="206"/>
      <c r="AL773" s="206"/>
      <c r="AM773" s="206"/>
      <c r="AN773" s="206"/>
      <c r="AO773" s="206"/>
      <c r="AP773" s="206"/>
      <c r="AQ773" s="206"/>
      <c r="AR773" s="206"/>
      <c r="AS773" s="206"/>
      <c r="AT773" s="206"/>
      <c r="AU773" s="206"/>
      <c r="AV773" s="206"/>
      <c r="AW773" s="206"/>
      <c r="AX773" s="206"/>
      <c r="AY773" s="206"/>
      <c r="AZ773" s="206"/>
      <c r="BA773" s="206"/>
      <c r="BB773" s="206"/>
      <c r="BC773" s="206"/>
      <c r="BD773" s="206"/>
      <c r="BE773" s="206"/>
      <c r="BF773" s="206"/>
      <c r="BG773" s="206"/>
      <c r="BH773" s="206"/>
      <c r="BI773" s="206"/>
      <c r="BJ773" s="206"/>
      <c r="BK773" s="206"/>
      <c r="BL773" s="206"/>
      <c r="BM773" s="207">
        <v>1</v>
      </c>
    </row>
    <row r="774" spans="1:65">
      <c r="A774" s="29"/>
      <c r="B774" s="19">
        <v>1</v>
      </c>
      <c r="C774" s="9">
        <v>2</v>
      </c>
      <c r="D774" s="23" t="s">
        <v>302</v>
      </c>
      <c r="E774" s="23">
        <v>2E-3</v>
      </c>
      <c r="F774" s="23" t="s">
        <v>211</v>
      </c>
      <c r="G774" s="23">
        <v>2E-3</v>
      </c>
      <c r="H774" s="209" t="s">
        <v>295</v>
      </c>
      <c r="I774" s="209" t="s">
        <v>317</v>
      </c>
      <c r="J774" s="209" t="s">
        <v>295</v>
      </c>
      <c r="K774" s="209" t="s">
        <v>295</v>
      </c>
      <c r="L774" s="23" t="s">
        <v>302</v>
      </c>
      <c r="M774" s="23">
        <v>1E-3</v>
      </c>
      <c r="N774" s="23">
        <v>1E-3</v>
      </c>
      <c r="O774" s="23">
        <v>1E-3</v>
      </c>
      <c r="P774" s="23">
        <v>1E-3</v>
      </c>
      <c r="Q774" s="23">
        <v>1E-3</v>
      </c>
      <c r="R774" s="209" t="s">
        <v>295</v>
      </c>
      <c r="S774" s="23" t="s">
        <v>207</v>
      </c>
      <c r="T774" s="23" t="s">
        <v>211</v>
      </c>
      <c r="U774" s="209" t="s">
        <v>104</v>
      </c>
      <c r="V774" s="205"/>
      <c r="W774" s="206"/>
      <c r="X774" s="206"/>
      <c r="Y774" s="206"/>
      <c r="Z774" s="206"/>
      <c r="AA774" s="206"/>
      <c r="AB774" s="206"/>
      <c r="AC774" s="206"/>
      <c r="AD774" s="206"/>
      <c r="AE774" s="206"/>
      <c r="AF774" s="206"/>
      <c r="AG774" s="206"/>
      <c r="AH774" s="206"/>
      <c r="AI774" s="206"/>
      <c r="AJ774" s="206"/>
      <c r="AK774" s="206"/>
      <c r="AL774" s="206"/>
      <c r="AM774" s="206"/>
      <c r="AN774" s="206"/>
      <c r="AO774" s="206"/>
      <c r="AP774" s="206"/>
      <c r="AQ774" s="206"/>
      <c r="AR774" s="206"/>
      <c r="AS774" s="206"/>
      <c r="AT774" s="206"/>
      <c r="AU774" s="206"/>
      <c r="AV774" s="206"/>
      <c r="AW774" s="206"/>
      <c r="AX774" s="206"/>
      <c r="AY774" s="206"/>
      <c r="AZ774" s="206"/>
      <c r="BA774" s="206"/>
      <c r="BB774" s="206"/>
      <c r="BC774" s="206"/>
      <c r="BD774" s="206"/>
      <c r="BE774" s="206"/>
      <c r="BF774" s="206"/>
      <c r="BG774" s="206"/>
      <c r="BH774" s="206"/>
      <c r="BI774" s="206"/>
      <c r="BJ774" s="206"/>
      <c r="BK774" s="206"/>
      <c r="BL774" s="206"/>
      <c r="BM774" s="207">
        <v>31</v>
      </c>
    </row>
    <row r="775" spans="1:65">
      <c r="A775" s="29"/>
      <c r="B775" s="19">
        <v>1</v>
      </c>
      <c r="C775" s="9">
        <v>3</v>
      </c>
      <c r="D775" s="23" t="s">
        <v>302</v>
      </c>
      <c r="E775" s="23">
        <v>1E-3</v>
      </c>
      <c r="F775" s="23" t="s">
        <v>211</v>
      </c>
      <c r="G775" s="23">
        <v>1E-3</v>
      </c>
      <c r="H775" s="209" t="s">
        <v>295</v>
      </c>
      <c r="I775" s="209" t="s">
        <v>317</v>
      </c>
      <c r="J775" s="209" t="s">
        <v>295</v>
      </c>
      <c r="K775" s="209" t="s">
        <v>295</v>
      </c>
      <c r="L775" s="23" t="s">
        <v>302</v>
      </c>
      <c r="M775" s="23">
        <v>1E-3</v>
      </c>
      <c r="N775" s="23">
        <v>1E-3</v>
      </c>
      <c r="O775" s="23">
        <v>1E-3</v>
      </c>
      <c r="P775" s="23">
        <v>1E-3</v>
      </c>
      <c r="Q775" s="23">
        <v>1E-3</v>
      </c>
      <c r="R775" s="209" t="s">
        <v>295</v>
      </c>
      <c r="S775" s="23" t="s">
        <v>207</v>
      </c>
      <c r="T775" s="23">
        <v>2E-3</v>
      </c>
      <c r="U775" s="209" t="s">
        <v>104</v>
      </c>
      <c r="V775" s="205"/>
      <c r="W775" s="206"/>
      <c r="X775" s="206"/>
      <c r="Y775" s="206"/>
      <c r="Z775" s="206"/>
      <c r="AA775" s="206"/>
      <c r="AB775" s="206"/>
      <c r="AC775" s="206"/>
      <c r="AD775" s="206"/>
      <c r="AE775" s="206"/>
      <c r="AF775" s="206"/>
      <c r="AG775" s="206"/>
      <c r="AH775" s="206"/>
      <c r="AI775" s="206"/>
      <c r="AJ775" s="206"/>
      <c r="AK775" s="206"/>
      <c r="AL775" s="206"/>
      <c r="AM775" s="206"/>
      <c r="AN775" s="206"/>
      <c r="AO775" s="206"/>
      <c r="AP775" s="206"/>
      <c r="AQ775" s="206"/>
      <c r="AR775" s="206"/>
      <c r="AS775" s="206"/>
      <c r="AT775" s="206"/>
      <c r="AU775" s="206"/>
      <c r="AV775" s="206"/>
      <c r="AW775" s="206"/>
      <c r="AX775" s="206"/>
      <c r="AY775" s="206"/>
      <c r="AZ775" s="206"/>
      <c r="BA775" s="206"/>
      <c r="BB775" s="206"/>
      <c r="BC775" s="206"/>
      <c r="BD775" s="206"/>
      <c r="BE775" s="206"/>
      <c r="BF775" s="206"/>
      <c r="BG775" s="206"/>
      <c r="BH775" s="206"/>
      <c r="BI775" s="206"/>
      <c r="BJ775" s="206"/>
      <c r="BK775" s="206"/>
      <c r="BL775" s="206"/>
      <c r="BM775" s="207">
        <v>16</v>
      </c>
    </row>
    <row r="776" spans="1:65">
      <c r="A776" s="29"/>
      <c r="B776" s="19">
        <v>1</v>
      </c>
      <c r="C776" s="9">
        <v>4</v>
      </c>
      <c r="D776" s="23" t="s">
        <v>302</v>
      </c>
      <c r="E776" s="23"/>
      <c r="F776" s="23" t="s">
        <v>211</v>
      </c>
      <c r="G776" s="23">
        <v>2E-3</v>
      </c>
      <c r="H776" s="209" t="s">
        <v>295</v>
      </c>
      <c r="I776" s="209" t="s">
        <v>317</v>
      </c>
      <c r="J776" s="209" t="s">
        <v>295</v>
      </c>
      <c r="K776" s="209" t="s">
        <v>295</v>
      </c>
      <c r="L776" s="23" t="s">
        <v>302</v>
      </c>
      <c r="M776" s="23">
        <v>1E-3</v>
      </c>
      <c r="N776" s="23">
        <v>1E-3</v>
      </c>
      <c r="O776" s="23">
        <v>1E-3</v>
      </c>
      <c r="P776" s="23">
        <v>1E-3</v>
      </c>
      <c r="Q776" s="23">
        <v>1E-3</v>
      </c>
      <c r="R776" s="209" t="s">
        <v>295</v>
      </c>
      <c r="S776" s="23" t="s">
        <v>207</v>
      </c>
      <c r="T776" s="23">
        <v>2E-3</v>
      </c>
      <c r="U776" s="209" t="s">
        <v>104</v>
      </c>
      <c r="V776" s="205"/>
      <c r="W776" s="206"/>
      <c r="X776" s="206"/>
      <c r="Y776" s="206"/>
      <c r="Z776" s="206"/>
      <c r="AA776" s="206"/>
      <c r="AB776" s="206"/>
      <c r="AC776" s="206"/>
      <c r="AD776" s="206"/>
      <c r="AE776" s="206"/>
      <c r="AF776" s="206"/>
      <c r="AG776" s="206"/>
      <c r="AH776" s="206"/>
      <c r="AI776" s="206"/>
      <c r="AJ776" s="206"/>
      <c r="AK776" s="206"/>
      <c r="AL776" s="206"/>
      <c r="AM776" s="206"/>
      <c r="AN776" s="206"/>
      <c r="AO776" s="206"/>
      <c r="AP776" s="206"/>
      <c r="AQ776" s="206"/>
      <c r="AR776" s="206"/>
      <c r="AS776" s="206"/>
      <c r="AT776" s="206"/>
      <c r="AU776" s="206"/>
      <c r="AV776" s="206"/>
      <c r="AW776" s="206"/>
      <c r="AX776" s="206"/>
      <c r="AY776" s="206"/>
      <c r="AZ776" s="206"/>
      <c r="BA776" s="206"/>
      <c r="BB776" s="206"/>
      <c r="BC776" s="206"/>
      <c r="BD776" s="206"/>
      <c r="BE776" s="206"/>
      <c r="BF776" s="206"/>
      <c r="BG776" s="206"/>
      <c r="BH776" s="206"/>
      <c r="BI776" s="206"/>
      <c r="BJ776" s="206"/>
      <c r="BK776" s="206"/>
      <c r="BL776" s="206"/>
      <c r="BM776" s="207">
        <v>1.1597222222222221E-3</v>
      </c>
    </row>
    <row r="777" spans="1:65">
      <c r="A777" s="29"/>
      <c r="B777" s="19">
        <v>1</v>
      </c>
      <c r="C777" s="9">
        <v>5</v>
      </c>
      <c r="D777" s="23" t="s">
        <v>302</v>
      </c>
      <c r="E777" s="23">
        <v>1E-3</v>
      </c>
      <c r="F777" s="23" t="s">
        <v>211</v>
      </c>
      <c r="G777" s="23">
        <v>2E-3</v>
      </c>
      <c r="H777" s="209" t="s">
        <v>295</v>
      </c>
      <c r="I777" s="209" t="s">
        <v>317</v>
      </c>
      <c r="J777" s="209" t="s">
        <v>295</v>
      </c>
      <c r="K777" s="209" t="s">
        <v>295</v>
      </c>
      <c r="L777" s="23" t="s">
        <v>302</v>
      </c>
      <c r="M777" s="23">
        <v>1E-3</v>
      </c>
      <c r="N777" s="23">
        <v>1E-3</v>
      </c>
      <c r="O777" s="23">
        <v>1E-3</v>
      </c>
      <c r="P777" s="23">
        <v>1E-3</v>
      </c>
      <c r="Q777" s="23">
        <v>1E-3</v>
      </c>
      <c r="R777" s="209" t="s">
        <v>295</v>
      </c>
      <c r="S777" s="23" t="s">
        <v>207</v>
      </c>
      <c r="T777" s="23" t="s">
        <v>211</v>
      </c>
      <c r="U777" s="209" t="s">
        <v>104</v>
      </c>
      <c r="V777" s="205"/>
      <c r="W777" s="206"/>
      <c r="X777" s="206"/>
      <c r="Y777" s="206"/>
      <c r="Z777" s="206"/>
      <c r="AA777" s="206"/>
      <c r="AB777" s="206"/>
      <c r="AC777" s="206"/>
      <c r="AD777" s="206"/>
      <c r="AE777" s="206"/>
      <c r="AF777" s="206"/>
      <c r="AG777" s="206"/>
      <c r="AH777" s="206"/>
      <c r="AI777" s="206"/>
      <c r="AJ777" s="206"/>
      <c r="AK777" s="206"/>
      <c r="AL777" s="206"/>
      <c r="AM777" s="206"/>
      <c r="AN777" s="206"/>
      <c r="AO777" s="206"/>
      <c r="AP777" s="206"/>
      <c r="AQ777" s="206"/>
      <c r="AR777" s="206"/>
      <c r="AS777" s="206"/>
      <c r="AT777" s="206"/>
      <c r="AU777" s="206"/>
      <c r="AV777" s="206"/>
      <c r="AW777" s="206"/>
      <c r="AX777" s="206"/>
      <c r="AY777" s="206"/>
      <c r="AZ777" s="206"/>
      <c r="BA777" s="206"/>
      <c r="BB777" s="206"/>
      <c r="BC777" s="206"/>
      <c r="BD777" s="206"/>
      <c r="BE777" s="206"/>
      <c r="BF777" s="206"/>
      <c r="BG777" s="206"/>
      <c r="BH777" s="206"/>
      <c r="BI777" s="206"/>
      <c r="BJ777" s="206"/>
      <c r="BK777" s="206"/>
      <c r="BL777" s="206"/>
      <c r="BM777" s="207">
        <v>109</v>
      </c>
    </row>
    <row r="778" spans="1:65">
      <c r="A778" s="29"/>
      <c r="B778" s="19">
        <v>1</v>
      </c>
      <c r="C778" s="9">
        <v>6</v>
      </c>
      <c r="D778" s="23" t="s">
        <v>302</v>
      </c>
      <c r="E778" s="23">
        <v>2E-3</v>
      </c>
      <c r="F778" s="23" t="s">
        <v>211</v>
      </c>
      <c r="G778" s="23" t="s">
        <v>302</v>
      </c>
      <c r="H778" s="209" t="s">
        <v>295</v>
      </c>
      <c r="I778" s="209" t="s">
        <v>317</v>
      </c>
      <c r="J778" s="209" t="s">
        <v>295</v>
      </c>
      <c r="K778" s="209" t="s">
        <v>295</v>
      </c>
      <c r="L778" s="23" t="s">
        <v>302</v>
      </c>
      <c r="M778" s="23">
        <v>1E-3</v>
      </c>
      <c r="N778" s="23">
        <v>1E-3</v>
      </c>
      <c r="O778" s="23">
        <v>1E-3</v>
      </c>
      <c r="P778" s="23">
        <v>1E-3</v>
      </c>
      <c r="Q778" s="23">
        <v>1E-3</v>
      </c>
      <c r="R778" s="209" t="s">
        <v>295</v>
      </c>
      <c r="S778" s="23" t="s">
        <v>207</v>
      </c>
      <c r="T778" s="23">
        <v>2E-3</v>
      </c>
      <c r="U778" s="209" t="s">
        <v>104</v>
      </c>
      <c r="V778" s="205"/>
      <c r="W778" s="206"/>
      <c r="X778" s="206"/>
      <c r="Y778" s="206"/>
      <c r="Z778" s="206"/>
      <c r="AA778" s="206"/>
      <c r="AB778" s="206"/>
      <c r="AC778" s="206"/>
      <c r="AD778" s="206"/>
      <c r="AE778" s="206"/>
      <c r="AF778" s="206"/>
      <c r="AG778" s="206"/>
      <c r="AH778" s="206"/>
      <c r="AI778" s="206"/>
      <c r="AJ778" s="206"/>
      <c r="AK778" s="206"/>
      <c r="AL778" s="206"/>
      <c r="AM778" s="206"/>
      <c r="AN778" s="206"/>
      <c r="AO778" s="206"/>
      <c r="AP778" s="206"/>
      <c r="AQ778" s="206"/>
      <c r="AR778" s="206"/>
      <c r="AS778" s="206"/>
      <c r="AT778" s="206"/>
      <c r="AU778" s="206"/>
      <c r="AV778" s="206"/>
      <c r="AW778" s="206"/>
      <c r="AX778" s="206"/>
      <c r="AY778" s="206"/>
      <c r="AZ778" s="206"/>
      <c r="BA778" s="206"/>
      <c r="BB778" s="206"/>
      <c r="BC778" s="206"/>
      <c r="BD778" s="206"/>
      <c r="BE778" s="206"/>
      <c r="BF778" s="206"/>
      <c r="BG778" s="206"/>
      <c r="BH778" s="206"/>
      <c r="BI778" s="206"/>
      <c r="BJ778" s="206"/>
      <c r="BK778" s="206"/>
      <c r="BL778" s="206"/>
      <c r="BM778" s="56"/>
    </row>
    <row r="779" spans="1:65">
      <c r="A779" s="29"/>
      <c r="B779" s="20" t="s">
        <v>273</v>
      </c>
      <c r="C779" s="12"/>
      <c r="D779" s="211" t="s">
        <v>661</v>
      </c>
      <c r="E779" s="211">
        <v>1.5E-3</v>
      </c>
      <c r="F779" s="211" t="s">
        <v>661</v>
      </c>
      <c r="G779" s="211">
        <v>1.6000000000000001E-3</v>
      </c>
      <c r="H779" s="211" t="s">
        <v>661</v>
      </c>
      <c r="I779" s="211" t="s">
        <v>661</v>
      </c>
      <c r="J779" s="211" t="s">
        <v>661</v>
      </c>
      <c r="K779" s="211" t="s">
        <v>661</v>
      </c>
      <c r="L779" s="211" t="s">
        <v>661</v>
      </c>
      <c r="M779" s="211">
        <v>1E-3</v>
      </c>
      <c r="N779" s="211">
        <v>1E-3</v>
      </c>
      <c r="O779" s="211">
        <v>1E-3</v>
      </c>
      <c r="P779" s="211">
        <v>1E-3</v>
      </c>
      <c r="Q779" s="211">
        <v>1E-3</v>
      </c>
      <c r="R779" s="211" t="s">
        <v>661</v>
      </c>
      <c r="S779" s="211" t="s">
        <v>661</v>
      </c>
      <c r="T779" s="211">
        <v>2E-3</v>
      </c>
      <c r="U779" s="211" t="s">
        <v>661</v>
      </c>
      <c r="V779" s="205"/>
      <c r="W779" s="206"/>
      <c r="X779" s="206"/>
      <c r="Y779" s="206"/>
      <c r="Z779" s="206"/>
      <c r="AA779" s="206"/>
      <c r="AB779" s="206"/>
      <c r="AC779" s="206"/>
      <c r="AD779" s="206"/>
      <c r="AE779" s="206"/>
      <c r="AF779" s="206"/>
      <c r="AG779" s="206"/>
      <c r="AH779" s="206"/>
      <c r="AI779" s="206"/>
      <c r="AJ779" s="206"/>
      <c r="AK779" s="206"/>
      <c r="AL779" s="206"/>
      <c r="AM779" s="206"/>
      <c r="AN779" s="206"/>
      <c r="AO779" s="206"/>
      <c r="AP779" s="206"/>
      <c r="AQ779" s="206"/>
      <c r="AR779" s="206"/>
      <c r="AS779" s="206"/>
      <c r="AT779" s="206"/>
      <c r="AU779" s="206"/>
      <c r="AV779" s="206"/>
      <c r="AW779" s="206"/>
      <c r="AX779" s="206"/>
      <c r="AY779" s="206"/>
      <c r="AZ779" s="206"/>
      <c r="BA779" s="206"/>
      <c r="BB779" s="206"/>
      <c r="BC779" s="206"/>
      <c r="BD779" s="206"/>
      <c r="BE779" s="206"/>
      <c r="BF779" s="206"/>
      <c r="BG779" s="206"/>
      <c r="BH779" s="206"/>
      <c r="BI779" s="206"/>
      <c r="BJ779" s="206"/>
      <c r="BK779" s="206"/>
      <c r="BL779" s="206"/>
      <c r="BM779" s="56"/>
    </row>
    <row r="780" spans="1:65">
      <c r="A780" s="29"/>
      <c r="B780" s="3" t="s">
        <v>274</v>
      </c>
      <c r="C780" s="28"/>
      <c r="D780" s="23" t="s">
        <v>661</v>
      </c>
      <c r="E780" s="23">
        <v>1.5E-3</v>
      </c>
      <c r="F780" s="23" t="s">
        <v>661</v>
      </c>
      <c r="G780" s="23">
        <v>2E-3</v>
      </c>
      <c r="H780" s="23" t="s">
        <v>661</v>
      </c>
      <c r="I780" s="23" t="s">
        <v>661</v>
      </c>
      <c r="J780" s="23" t="s">
        <v>661</v>
      </c>
      <c r="K780" s="23" t="s">
        <v>661</v>
      </c>
      <c r="L780" s="23" t="s">
        <v>661</v>
      </c>
      <c r="M780" s="23">
        <v>1E-3</v>
      </c>
      <c r="N780" s="23">
        <v>1E-3</v>
      </c>
      <c r="O780" s="23">
        <v>1E-3</v>
      </c>
      <c r="P780" s="23">
        <v>1E-3</v>
      </c>
      <c r="Q780" s="23">
        <v>1E-3</v>
      </c>
      <c r="R780" s="23" t="s">
        <v>661</v>
      </c>
      <c r="S780" s="23" t="s">
        <v>661</v>
      </c>
      <c r="T780" s="23">
        <v>2E-3</v>
      </c>
      <c r="U780" s="23" t="s">
        <v>661</v>
      </c>
      <c r="V780" s="205"/>
      <c r="W780" s="206"/>
      <c r="X780" s="206"/>
      <c r="Y780" s="206"/>
      <c r="Z780" s="206"/>
      <c r="AA780" s="206"/>
      <c r="AB780" s="206"/>
      <c r="AC780" s="206"/>
      <c r="AD780" s="206"/>
      <c r="AE780" s="206"/>
      <c r="AF780" s="206"/>
      <c r="AG780" s="206"/>
      <c r="AH780" s="206"/>
      <c r="AI780" s="206"/>
      <c r="AJ780" s="206"/>
      <c r="AK780" s="206"/>
      <c r="AL780" s="206"/>
      <c r="AM780" s="206"/>
      <c r="AN780" s="206"/>
      <c r="AO780" s="206"/>
      <c r="AP780" s="206"/>
      <c r="AQ780" s="206"/>
      <c r="AR780" s="206"/>
      <c r="AS780" s="206"/>
      <c r="AT780" s="206"/>
      <c r="AU780" s="206"/>
      <c r="AV780" s="206"/>
      <c r="AW780" s="206"/>
      <c r="AX780" s="206"/>
      <c r="AY780" s="206"/>
      <c r="AZ780" s="206"/>
      <c r="BA780" s="206"/>
      <c r="BB780" s="206"/>
      <c r="BC780" s="206"/>
      <c r="BD780" s="206"/>
      <c r="BE780" s="206"/>
      <c r="BF780" s="206"/>
      <c r="BG780" s="206"/>
      <c r="BH780" s="206"/>
      <c r="BI780" s="206"/>
      <c r="BJ780" s="206"/>
      <c r="BK780" s="206"/>
      <c r="BL780" s="206"/>
      <c r="BM780" s="56"/>
    </row>
    <row r="781" spans="1:65">
      <c r="A781" s="29"/>
      <c r="B781" s="3" t="s">
        <v>275</v>
      </c>
      <c r="C781" s="28"/>
      <c r="D781" s="23" t="s">
        <v>661</v>
      </c>
      <c r="E781" s="23">
        <v>5.7735026918962569E-4</v>
      </c>
      <c r="F781" s="23" t="s">
        <v>661</v>
      </c>
      <c r="G781" s="23">
        <v>5.4772255750516611E-4</v>
      </c>
      <c r="H781" s="23" t="s">
        <v>661</v>
      </c>
      <c r="I781" s="23" t="s">
        <v>661</v>
      </c>
      <c r="J781" s="23" t="s">
        <v>661</v>
      </c>
      <c r="K781" s="23" t="s">
        <v>661</v>
      </c>
      <c r="L781" s="23" t="s">
        <v>661</v>
      </c>
      <c r="M781" s="23">
        <v>0</v>
      </c>
      <c r="N781" s="23">
        <v>0</v>
      </c>
      <c r="O781" s="23">
        <v>0</v>
      </c>
      <c r="P781" s="23">
        <v>0</v>
      </c>
      <c r="Q781" s="23">
        <v>0</v>
      </c>
      <c r="R781" s="23" t="s">
        <v>661</v>
      </c>
      <c r="S781" s="23" t="s">
        <v>661</v>
      </c>
      <c r="T781" s="23">
        <v>0</v>
      </c>
      <c r="U781" s="23" t="s">
        <v>661</v>
      </c>
      <c r="V781" s="205"/>
      <c r="W781" s="206"/>
      <c r="X781" s="206"/>
      <c r="Y781" s="206"/>
      <c r="Z781" s="206"/>
      <c r="AA781" s="206"/>
      <c r="AB781" s="206"/>
      <c r="AC781" s="206"/>
      <c r="AD781" s="206"/>
      <c r="AE781" s="206"/>
      <c r="AF781" s="206"/>
      <c r="AG781" s="206"/>
      <c r="AH781" s="206"/>
      <c r="AI781" s="206"/>
      <c r="AJ781" s="206"/>
      <c r="AK781" s="206"/>
      <c r="AL781" s="206"/>
      <c r="AM781" s="206"/>
      <c r="AN781" s="206"/>
      <c r="AO781" s="206"/>
      <c r="AP781" s="206"/>
      <c r="AQ781" s="206"/>
      <c r="AR781" s="206"/>
      <c r="AS781" s="206"/>
      <c r="AT781" s="206"/>
      <c r="AU781" s="206"/>
      <c r="AV781" s="206"/>
      <c r="AW781" s="206"/>
      <c r="AX781" s="206"/>
      <c r="AY781" s="206"/>
      <c r="AZ781" s="206"/>
      <c r="BA781" s="206"/>
      <c r="BB781" s="206"/>
      <c r="BC781" s="206"/>
      <c r="BD781" s="206"/>
      <c r="BE781" s="206"/>
      <c r="BF781" s="206"/>
      <c r="BG781" s="206"/>
      <c r="BH781" s="206"/>
      <c r="BI781" s="206"/>
      <c r="BJ781" s="206"/>
      <c r="BK781" s="206"/>
      <c r="BL781" s="206"/>
      <c r="BM781" s="56"/>
    </row>
    <row r="782" spans="1:65">
      <c r="A782" s="29"/>
      <c r="B782" s="3" t="s">
        <v>86</v>
      </c>
      <c r="C782" s="28"/>
      <c r="D782" s="13" t="s">
        <v>661</v>
      </c>
      <c r="E782" s="13">
        <v>0.38490017945975047</v>
      </c>
      <c r="F782" s="13" t="s">
        <v>661</v>
      </c>
      <c r="G782" s="13">
        <v>0.34232659844072882</v>
      </c>
      <c r="H782" s="13" t="s">
        <v>661</v>
      </c>
      <c r="I782" s="13" t="s">
        <v>661</v>
      </c>
      <c r="J782" s="13" t="s">
        <v>661</v>
      </c>
      <c r="K782" s="13" t="s">
        <v>661</v>
      </c>
      <c r="L782" s="13" t="s">
        <v>661</v>
      </c>
      <c r="M782" s="13">
        <v>0</v>
      </c>
      <c r="N782" s="13">
        <v>0</v>
      </c>
      <c r="O782" s="13">
        <v>0</v>
      </c>
      <c r="P782" s="13">
        <v>0</v>
      </c>
      <c r="Q782" s="13">
        <v>0</v>
      </c>
      <c r="R782" s="13" t="s">
        <v>661</v>
      </c>
      <c r="S782" s="13" t="s">
        <v>661</v>
      </c>
      <c r="T782" s="13">
        <v>0</v>
      </c>
      <c r="U782" s="13" t="s">
        <v>661</v>
      </c>
      <c r="V782" s="151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29"/>
      <c r="B783" s="3" t="s">
        <v>276</v>
      </c>
      <c r="C783" s="28"/>
      <c r="D783" s="13" t="s">
        <v>661</v>
      </c>
      <c r="E783" s="13">
        <v>0.29341317365269481</v>
      </c>
      <c r="F783" s="13" t="s">
        <v>661</v>
      </c>
      <c r="G783" s="13">
        <v>0.37964071856287451</v>
      </c>
      <c r="H783" s="13" t="s">
        <v>661</v>
      </c>
      <c r="I783" s="13" t="s">
        <v>661</v>
      </c>
      <c r="J783" s="13" t="s">
        <v>661</v>
      </c>
      <c r="K783" s="13" t="s">
        <v>661</v>
      </c>
      <c r="L783" s="13" t="s">
        <v>661</v>
      </c>
      <c r="M783" s="13">
        <v>-0.13772455089820357</v>
      </c>
      <c r="N783" s="13">
        <v>-0.13772455089820357</v>
      </c>
      <c r="O783" s="13">
        <v>-0.13772455089820357</v>
      </c>
      <c r="P783" s="13">
        <v>-0.13772455089820357</v>
      </c>
      <c r="Q783" s="13">
        <v>-0.13772455089820357</v>
      </c>
      <c r="R783" s="13" t="s">
        <v>661</v>
      </c>
      <c r="S783" s="13" t="s">
        <v>661</v>
      </c>
      <c r="T783" s="13">
        <v>0.72455089820359286</v>
      </c>
      <c r="U783" s="13" t="s">
        <v>661</v>
      </c>
      <c r="V783" s="151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29"/>
      <c r="B784" s="45" t="s">
        <v>277</v>
      </c>
      <c r="C784" s="46"/>
      <c r="D784" s="44">
        <v>0.91</v>
      </c>
      <c r="E784" s="44">
        <v>0.04</v>
      </c>
      <c r="F784" s="44">
        <v>0.44</v>
      </c>
      <c r="G784" s="44">
        <v>0.04</v>
      </c>
      <c r="H784" s="44">
        <v>22.41</v>
      </c>
      <c r="I784" s="44">
        <v>236.6</v>
      </c>
      <c r="J784" s="44">
        <v>22.41</v>
      </c>
      <c r="K784" s="44">
        <v>22.41</v>
      </c>
      <c r="L784" s="44">
        <v>0.91</v>
      </c>
      <c r="M784" s="44">
        <v>0.44</v>
      </c>
      <c r="N784" s="44">
        <v>0.44</v>
      </c>
      <c r="O784" s="44">
        <v>0.44</v>
      </c>
      <c r="P784" s="44">
        <v>0.44</v>
      </c>
      <c r="Q784" s="44">
        <v>0.44</v>
      </c>
      <c r="R784" s="44">
        <v>22.41</v>
      </c>
      <c r="S784" s="44">
        <v>0.99</v>
      </c>
      <c r="T784" s="44">
        <v>0.04</v>
      </c>
      <c r="U784" s="44">
        <v>46.21</v>
      </c>
      <c r="V784" s="151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B785" s="3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BM785" s="55"/>
    </row>
    <row r="786" spans="1:65" ht="15">
      <c r="B786" s="8" t="s">
        <v>470</v>
      </c>
      <c r="BM786" s="27" t="s">
        <v>284</v>
      </c>
    </row>
    <row r="787" spans="1:65" ht="15">
      <c r="A787" s="24" t="s">
        <v>106</v>
      </c>
      <c r="B787" s="18" t="s">
        <v>110</v>
      </c>
      <c r="C787" s="15" t="s">
        <v>111</v>
      </c>
      <c r="D787" s="16" t="s">
        <v>234</v>
      </c>
      <c r="E787" s="15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1</v>
      </c>
    </row>
    <row r="788" spans="1:65">
      <c r="A788" s="29"/>
      <c r="B788" s="19" t="s">
        <v>235</v>
      </c>
      <c r="C788" s="9" t="s">
        <v>235</v>
      </c>
      <c r="D788" s="149" t="s">
        <v>264</v>
      </c>
      <c r="E788" s="15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 t="s">
        <v>3</v>
      </c>
    </row>
    <row r="789" spans="1:65">
      <c r="A789" s="29"/>
      <c r="B789" s="19"/>
      <c r="C789" s="9"/>
      <c r="D789" s="10" t="s">
        <v>281</v>
      </c>
      <c r="E789" s="15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3</v>
      </c>
    </row>
    <row r="790" spans="1:65">
      <c r="A790" s="29"/>
      <c r="B790" s="19"/>
      <c r="C790" s="9"/>
      <c r="D790" s="25" t="s">
        <v>270</v>
      </c>
      <c r="E790" s="15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3</v>
      </c>
    </row>
    <row r="791" spans="1:65">
      <c r="A791" s="29"/>
      <c r="B791" s="18">
        <v>1</v>
      </c>
      <c r="C791" s="14">
        <v>1</v>
      </c>
      <c r="D791" s="204" t="s">
        <v>207</v>
      </c>
      <c r="E791" s="205"/>
      <c r="F791" s="206"/>
      <c r="G791" s="206"/>
      <c r="H791" s="206"/>
      <c r="I791" s="206"/>
      <c r="J791" s="206"/>
      <c r="K791" s="206"/>
      <c r="L791" s="206"/>
      <c r="M791" s="206"/>
      <c r="N791" s="206"/>
      <c r="O791" s="206"/>
      <c r="P791" s="206"/>
      <c r="Q791" s="206"/>
      <c r="R791" s="206"/>
      <c r="S791" s="206"/>
      <c r="T791" s="206"/>
      <c r="U791" s="206"/>
      <c r="V791" s="206"/>
      <c r="W791" s="206"/>
      <c r="X791" s="206"/>
      <c r="Y791" s="206"/>
      <c r="Z791" s="206"/>
      <c r="AA791" s="206"/>
      <c r="AB791" s="206"/>
      <c r="AC791" s="206"/>
      <c r="AD791" s="206"/>
      <c r="AE791" s="206"/>
      <c r="AF791" s="206"/>
      <c r="AG791" s="206"/>
      <c r="AH791" s="206"/>
      <c r="AI791" s="206"/>
      <c r="AJ791" s="206"/>
      <c r="AK791" s="206"/>
      <c r="AL791" s="206"/>
      <c r="AM791" s="206"/>
      <c r="AN791" s="206"/>
      <c r="AO791" s="206"/>
      <c r="AP791" s="206"/>
      <c r="AQ791" s="206"/>
      <c r="AR791" s="206"/>
      <c r="AS791" s="206"/>
      <c r="AT791" s="206"/>
      <c r="AU791" s="206"/>
      <c r="AV791" s="206"/>
      <c r="AW791" s="206"/>
      <c r="AX791" s="206"/>
      <c r="AY791" s="206"/>
      <c r="AZ791" s="206"/>
      <c r="BA791" s="206"/>
      <c r="BB791" s="206"/>
      <c r="BC791" s="206"/>
      <c r="BD791" s="206"/>
      <c r="BE791" s="206"/>
      <c r="BF791" s="206"/>
      <c r="BG791" s="206"/>
      <c r="BH791" s="206"/>
      <c r="BI791" s="206"/>
      <c r="BJ791" s="206"/>
      <c r="BK791" s="206"/>
      <c r="BL791" s="206"/>
      <c r="BM791" s="207">
        <v>1</v>
      </c>
    </row>
    <row r="792" spans="1:65">
      <c r="A792" s="29"/>
      <c r="B792" s="19">
        <v>1</v>
      </c>
      <c r="C792" s="9">
        <v>2</v>
      </c>
      <c r="D792" s="209" t="s">
        <v>207</v>
      </c>
      <c r="E792" s="205"/>
      <c r="F792" s="206"/>
      <c r="G792" s="206"/>
      <c r="H792" s="206"/>
      <c r="I792" s="206"/>
      <c r="J792" s="206"/>
      <c r="K792" s="206"/>
      <c r="L792" s="206"/>
      <c r="M792" s="206"/>
      <c r="N792" s="206"/>
      <c r="O792" s="206"/>
      <c r="P792" s="206"/>
      <c r="Q792" s="206"/>
      <c r="R792" s="206"/>
      <c r="S792" s="206"/>
      <c r="T792" s="206"/>
      <c r="U792" s="206"/>
      <c r="V792" s="206"/>
      <c r="W792" s="206"/>
      <c r="X792" s="206"/>
      <c r="Y792" s="206"/>
      <c r="Z792" s="206"/>
      <c r="AA792" s="206"/>
      <c r="AB792" s="206"/>
      <c r="AC792" s="206"/>
      <c r="AD792" s="206"/>
      <c r="AE792" s="206"/>
      <c r="AF792" s="206"/>
      <c r="AG792" s="206"/>
      <c r="AH792" s="206"/>
      <c r="AI792" s="206"/>
      <c r="AJ792" s="206"/>
      <c r="AK792" s="206"/>
      <c r="AL792" s="206"/>
      <c r="AM792" s="206"/>
      <c r="AN792" s="206"/>
      <c r="AO792" s="206"/>
      <c r="AP792" s="206"/>
      <c r="AQ792" s="206"/>
      <c r="AR792" s="206"/>
      <c r="AS792" s="206"/>
      <c r="AT792" s="206"/>
      <c r="AU792" s="206"/>
      <c r="AV792" s="206"/>
      <c r="AW792" s="206"/>
      <c r="AX792" s="206"/>
      <c r="AY792" s="206"/>
      <c r="AZ792" s="206"/>
      <c r="BA792" s="206"/>
      <c r="BB792" s="206"/>
      <c r="BC792" s="206"/>
      <c r="BD792" s="206"/>
      <c r="BE792" s="206"/>
      <c r="BF792" s="206"/>
      <c r="BG792" s="206"/>
      <c r="BH792" s="206"/>
      <c r="BI792" s="206"/>
      <c r="BJ792" s="206"/>
      <c r="BK792" s="206"/>
      <c r="BL792" s="206"/>
      <c r="BM792" s="207">
        <v>1</v>
      </c>
    </row>
    <row r="793" spans="1:65">
      <c r="A793" s="29"/>
      <c r="B793" s="19">
        <v>1</v>
      </c>
      <c r="C793" s="9">
        <v>3</v>
      </c>
      <c r="D793" s="209" t="s">
        <v>207</v>
      </c>
      <c r="E793" s="205"/>
      <c r="F793" s="206"/>
      <c r="G793" s="206"/>
      <c r="H793" s="206"/>
      <c r="I793" s="206"/>
      <c r="J793" s="206"/>
      <c r="K793" s="206"/>
      <c r="L793" s="206"/>
      <c r="M793" s="206"/>
      <c r="N793" s="206"/>
      <c r="O793" s="206"/>
      <c r="P793" s="206"/>
      <c r="Q793" s="206"/>
      <c r="R793" s="206"/>
      <c r="S793" s="206"/>
      <c r="T793" s="206"/>
      <c r="U793" s="206"/>
      <c r="V793" s="206"/>
      <c r="W793" s="206"/>
      <c r="X793" s="206"/>
      <c r="Y793" s="206"/>
      <c r="Z793" s="206"/>
      <c r="AA793" s="206"/>
      <c r="AB793" s="206"/>
      <c r="AC793" s="206"/>
      <c r="AD793" s="206"/>
      <c r="AE793" s="206"/>
      <c r="AF793" s="206"/>
      <c r="AG793" s="206"/>
      <c r="AH793" s="206"/>
      <c r="AI793" s="206"/>
      <c r="AJ793" s="206"/>
      <c r="AK793" s="206"/>
      <c r="AL793" s="206"/>
      <c r="AM793" s="206"/>
      <c r="AN793" s="206"/>
      <c r="AO793" s="206"/>
      <c r="AP793" s="206"/>
      <c r="AQ793" s="206"/>
      <c r="AR793" s="206"/>
      <c r="AS793" s="206"/>
      <c r="AT793" s="206"/>
      <c r="AU793" s="206"/>
      <c r="AV793" s="206"/>
      <c r="AW793" s="206"/>
      <c r="AX793" s="206"/>
      <c r="AY793" s="206"/>
      <c r="AZ793" s="206"/>
      <c r="BA793" s="206"/>
      <c r="BB793" s="206"/>
      <c r="BC793" s="206"/>
      <c r="BD793" s="206"/>
      <c r="BE793" s="206"/>
      <c r="BF793" s="206"/>
      <c r="BG793" s="206"/>
      <c r="BH793" s="206"/>
      <c r="BI793" s="206"/>
      <c r="BJ793" s="206"/>
      <c r="BK793" s="206"/>
      <c r="BL793" s="206"/>
      <c r="BM793" s="207">
        <v>16</v>
      </c>
    </row>
    <row r="794" spans="1:65">
      <c r="A794" s="29"/>
      <c r="B794" s="19">
        <v>1</v>
      </c>
      <c r="C794" s="9">
        <v>4</v>
      </c>
      <c r="D794" s="209" t="s">
        <v>207</v>
      </c>
      <c r="E794" s="205"/>
      <c r="F794" s="206"/>
      <c r="G794" s="206"/>
      <c r="H794" s="206"/>
      <c r="I794" s="206"/>
      <c r="J794" s="206"/>
      <c r="K794" s="206"/>
      <c r="L794" s="206"/>
      <c r="M794" s="206"/>
      <c r="N794" s="206"/>
      <c r="O794" s="206"/>
      <c r="P794" s="206"/>
      <c r="Q794" s="206"/>
      <c r="R794" s="206"/>
      <c r="S794" s="206"/>
      <c r="T794" s="206"/>
      <c r="U794" s="206"/>
      <c r="V794" s="206"/>
      <c r="W794" s="206"/>
      <c r="X794" s="206"/>
      <c r="Y794" s="206"/>
      <c r="Z794" s="206"/>
      <c r="AA794" s="206"/>
      <c r="AB794" s="206"/>
      <c r="AC794" s="206"/>
      <c r="AD794" s="206"/>
      <c r="AE794" s="206"/>
      <c r="AF794" s="206"/>
      <c r="AG794" s="206"/>
      <c r="AH794" s="206"/>
      <c r="AI794" s="206"/>
      <c r="AJ794" s="206"/>
      <c r="AK794" s="206"/>
      <c r="AL794" s="206"/>
      <c r="AM794" s="206"/>
      <c r="AN794" s="206"/>
      <c r="AO794" s="206"/>
      <c r="AP794" s="206"/>
      <c r="AQ794" s="206"/>
      <c r="AR794" s="206"/>
      <c r="AS794" s="206"/>
      <c r="AT794" s="206"/>
      <c r="AU794" s="206"/>
      <c r="AV794" s="206"/>
      <c r="AW794" s="206"/>
      <c r="AX794" s="206"/>
      <c r="AY794" s="206"/>
      <c r="AZ794" s="206"/>
      <c r="BA794" s="206"/>
      <c r="BB794" s="206"/>
      <c r="BC794" s="206"/>
      <c r="BD794" s="206"/>
      <c r="BE794" s="206"/>
      <c r="BF794" s="206"/>
      <c r="BG794" s="206"/>
      <c r="BH794" s="206"/>
      <c r="BI794" s="206"/>
      <c r="BJ794" s="206"/>
      <c r="BK794" s="206"/>
      <c r="BL794" s="206"/>
      <c r="BM794" s="207" t="s">
        <v>207</v>
      </c>
    </row>
    <row r="795" spans="1:65">
      <c r="A795" s="29"/>
      <c r="B795" s="19">
        <v>1</v>
      </c>
      <c r="C795" s="9">
        <v>5</v>
      </c>
      <c r="D795" s="209" t="s">
        <v>207</v>
      </c>
      <c r="E795" s="205"/>
      <c r="F795" s="206"/>
      <c r="G795" s="206"/>
      <c r="H795" s="206"/>
      <c r="I795" s="206"/>
      <c r="J795" s="206"/>
      <c r="K795" s="206"/>
      <c r="L795" s="206"/>
      <c r="M795" s="206"/>
      <c r="N795" s="206"/>
      <c r="O795" s="206"/>
      <c r="P795" s="206"/>
      <c r="Q795" s="206"/>
      <c r="R795" s="206"/>
      <c r="S795" s="206"/>
      <c r="T795" s="206"/>
      <c r="U795" s="206"/>
      <c r="V795" s="206"/>
      <c r="W795" s="206"/>
      <c r="X795" s="206"/>
      <c r="Y795" s="206"/>
      <c r="Z795" s="206"/>
      <c r="AA795" s="206"/>
      <c r="AB795" s="206"/>
      <c r="AC795" s="206"/>
      <c r="AD795" s="206"/>
      <c r="AE795" s="206"/>
      <c r="AF795" s="206"/>
      <c r="AG795" s="206"/>
      <c r="AH795" s="206"/>
      <c r="AI795" s="206"/>
      <c r="AJ795" s="206"/>
      <c r="AK795" s="206"/>
      <c r="AL795" s="206"/>
      <c r="AM795" s="206"/>
      <c r="AN795" s="206"/>
      <c r="AO795" s="206"/>
      <c r="AP795" s="206"/>
      <c r="AQ795" s="206"/>
      <c r="AR795" s="206"/>
      <c r="AS795" s="206"/>
      <c r="AT795" s="206"/>
      <c r="AU795" s="206"/>
      <c r="AV795" s="206"/>
      <c r="AW795" s="206"/>
      <c r="AX795" s="206"/>
      <c r="AY795" s="206"/>
      <c r="AZ795" s="206"/>
      <c r="BA795" s="206"/>
      <c r="BB795" s="206"/>
      <c r="BC795" s="206"/>
      <c r="BD795" s="206"/>
      <c r="BE795" s="206"/>
      <c r="BF795" s="206"/>
      <c r="BG795" s="206"/>
      <c r="BH795" s="206"/>
      <c r="BI795" s="206"/>
      <c r="BJ795" s="206"/>
      <c r="BK795" s="206"/>
      <c r="BL795" s="206"/>
      <c r="BM795" s="207">
        <v>13</v>
      </c>
    </row>
    <row r="796" spans="1:65">
      <c r="A796" s="29"/>
      <c r="B796" s="19">
        <v>1</v>
      </c>
      <c r="C796" s="9">
        <v>6</v>
      </c>
      <c r="D796" s="209" t="s">
        <v>207</v>
      </c>
      <c r="E796" s="205"/>
      <c r="F796" s="206"/>
      <c r="G796" s="206"/>
      <c r="H796" s="206"/>
      <c r="I796" s="206"/>
      <c r="J796" s="206"/>
      <c r="K796" s="206"/>
      <c r="L796" s="206"/>
      <c r="M796" s="206"/>
      <c r="N796" s="206"/>
      <c r="O796" s="206"/>
      <c r="P796" s="206"/>
      <c r="Q796" s="206"/>
      <c r="R796" s="206"/>
      <c r="S796" s="206"/>
      <c r="T796" s="206"/>
      <c r="U796" s="206"/>
      <c r="V796" s="206"/>
      <c r="W796" s="206"/>
      <c r="X796" s="206"/>
      <c r="Y796" s="206"/>
      <c r="Z796" s="206"/>
      <c r="AA796" s="206"/>
      <c r="AB796" s="206"/>
      <c r="AC796" s="206"/>
      <c r="AD796" s="206"/>
      <c r="AE796" s="206"/>
      <c r="AF796" s="206"/>
      <c r="AG796" s="206"/>
      <c r="AH796" s="206"/>
      <c r="AI796" s="206"/>
      <c r="AJ796" s="206"/>
      <c r="AK796" s="206"/>
      <c r="AL796" s="206"/>
      <c r="AM796" s="206"/>
      <c r="AN796" s="206"/>
      <c r="AO796" s="206"/>
      <c r="AP796" s="206"/>
      <c r="AQ796" s="206"/>
      <c r="AR796" s="206"/>
      <c r="AS796" s="206"/>
      <c r="AT796" s="206"/>
      <c r="AU796" s="206"/>
      <c r="AV796" s="206"/>
      <c r="AW796" s="206"/>
      <c r="AX796" s="206"/>
      <c r="AY796" s="206"/>
      <c r="AZ796" s="206"/>
      <c r="BA796" s="206"/>
      <c r="BB796" s="206"/>
      <c r="BC796" s="206"/>
      <c r="BD796" s="206"/>
      <c r="BE796" s="206"/>
      <c r="BF796" s="206"/>
      <c r="BG796" s="206"/>
      <c r="BH796" s="206"/>
      <c r="BI796" s="206"/>
      <c r="BJ796" s="206"/>
      <c r="BK796" s="206"/>
      <c r="BL796" s="206"/>
      <c r="BM796" s="56"/>
    </row>
    <row r="797" spans="1:65">
      <c r="A797" s="29"/>
      <c r="B797" s="20" t="s">
        <v>273</v>
      </c>
      <c r="C797" s="12"/>
      <c r="D797" s="211" t="s">
        <v>661</v>
      </c>
      <c r="E797" s="205"/>
      <c r="F797" s="206"/>
      <c r="G797" s="206"/>
      <c r="H797" s="206"/>
      <c r="I797" s="206"/>
      <c r="J797" s="206"/>
      <c r="K797" s="206"/>
      <c r="L797" s="206"/>
      <c r="M797" s="206"/>
      <c r="N797" s="206"/>
      <c r="O797" s="206"/>
      <c r="P797" s="206"/>
      <c r="Q797" s="206"/>
      <c r="R797" s="206"/>
      <c r="S797" s="206"/>
      <c r="T797" s="206"/>
      <c r="U797" s="206"/>
      <c r="V797" s="206"/>
      <c r="W797" s="206"/>
      <c r="X797" s="206"/>
      <c r="Y797" s="206"/>
      <c r="Z797" s="206"/>
      <c r="AA797" s="206"/>
      <c r="AB797" s="206"/>
      <c r="AC797" s="206"/>
      <c r="AD797" s="206"/>
      <c r="AE797" s="206"/>
      <c r="AF797" s="206"/>
      <c r="AG797" s="206"/>
      <c r="AH797" s="206"/>
      <c r="AI797" s="206"/>
      <c r="AJ797" s="206"/>
      <c r="AK797" s="206"/>
      <c r="AL797" s="206"/>
      <c r="AM797" s="206"/>
      <c r="AN797" s="206"/>
      <c r="AO797" s="206"/>
      <c r="AP797" s="206"/>
      <c r="AQ797" s="206"/>
      <c r="AR797" s="206"/>
      <c r="AS797" s="206"/>
      <c r="AT797" s="206"/>
      <c r="AU797" s="206"/>
      <c r="AV797" s="206"/>
      <c r="AW797" s="206"/>
      <c r="AX797" s="206"/>
      <c r="AY797" s="206"/>
      <c r="AZ797" s="206"/>
      <c r="BA797" s="206"/>
      <c r="BB797" s="206"/>
      <c r="BC797" s="206"/>
      <c r="BD797" s="206"/>
      <c r="BE797" s="206"/>
      <c r="BF797" s="206"/>
      <c r="BG797" s="206"/>
      <c r="BH797" s="206"/>
      <c r="BI797" s="206"/>
      <c r="BJ797" s="206"/>
      <c r="BK797" s="206"/>
      <c r="BL797" s="206"/>
      <c r="BM797" s="56"/>
    </row>
    <row r="798" spans="1:65">
      <c r="A798" s="29"/>
      <c r="B798" s="3" t="s">
        <v>274</v>
      </c>
      <c r="C798" s="28"/>
      <c r="D798" s="23" t="s">
        <v>661</v>
      </c>
      <c r="E798" s="205"/>
      <c r="F798" s="206"/>
      <c r="G798" s="206"/>
      <c r="H798" s="206"/>
      <c r="I798" s="206"/>
      <c r="J798" s="206"/>
      <c r="K798" s="206"/>
      <c r="L798" s="206"/>
      <c r="M798" s="206"/>
      <c r="N798" s="206"/>
      <c r="O798" s="206"/>
      <c r="P798" s="206"/>
      <c r="Q798" s="206"/>
      <c r="R798" s="206"/>
      <c r="S798" s="206"/>
      <c r="T798" s="206"/>
      <c r="U798" s="206"/>
      <c r="V798" s="206"/>
      <c r="W798" s="206"/>
      <c r="X798" s="206"/>
      <c r="Y798" s="206"/>
      <c r="Z798" s="206"/>
      <c r="AA798" s="206"/>
      <c r="AB798" s="206"/>
      <c r="AC798" s="206"/>
      <c r="AD798" s="206"/>
      <c r="AE798" s="206"/>
      <c r="AF798" s="206"/>
      <c r="AG798" s="206"/>
      <c r="AH798" s="206"/>
      <c r="AI798" s="206"/>
      <c r="AJ798" s="206"/>
      <c r="AK798" s="206"/>
      <c r="AL798" s="206"/>
      <c r="AM798" s="206"/>
      <c r="AN798" s="206"/>
      <c r="AO798" s="206"/>
      <c r="AP798" s="206"/>
      <c r="AQ798" s="206"/>
      <c r="AR798" s="206"/>
      <c r="AS798" s="206"/>
      <c r="AT798" s="206"/>
      <c r="AU798" s="206"/>
      <c r="AV798" s="206"/>
      <c r="AW798" s="206"/>
      <c r="AX798" s="206"/>
      <c r="AY798" s="206"/>
      <c r="AZ798" s="206"/>
      <c r="BA798" s="206"/>
      <c r="BB798" s="206"/>
      <c r="BC798" s="206"/>
      <c r="BD798" s="206"/>
      <c r="BE798" s="206"/>
      <c r="BF798" s="206"/>
      <c r="BG798" s="206"/>
      <c r="BH798" s="206"/>
      <c r="BI798" s="206"/>
      <c r="BJ798" s="206"/>
      <c r="BK798" s="206"/>
      <c r="BL798" s="206"/>
      <c r="BM798" s="56"/>
    </row>
    <row r="799" spans="1:65">
      <c r="A799" s="29"/>
      <c r="B799" s="3" t="s">
        <v>275</v>
      </c>
      <c r="C799" s="28"/>
      <c r="D799" s="23" t="s">
        <v>661</v>
      </c>
      <c r="E799" s="205"/>
      <c r="F799" s="206"/>
      <c r="G799" s="206"/>
      <c r="H799" s="206"/>
      <c r="I799" s="206"/>
      <c r="J799" s="206"/>
      <c r="K799" s="206"/>
      <c r="L799" s="206"/>
      <c r="M799" s="206"/>
      <c r="N799" s="206"/>
      <c r="O799" s="206"/>
      <c r="P799" s="206"/>
      <c r="Q799" s="206"/>
      <c r="R799" s="206"/>
      <c r="S799" s="206"/>
      <c r="T799" s="206"/>
      <c r="U799" s="206"/>
      <c r="V799" s="206"/>
      <c r="W799" s="206"/>
      <c r="X799" s="206"/>
      <c r="Y799" s="206"/>
      <c r="Z799" s="206"/>
      <c r="AA799" s="206"/>
      <c r="AB799" s="206"/>
      <c r="AC799" s="206"/>
      <c r="AD799" s="206"/>
      <c r="AE799" s="206"/>
      <c r="AF799" s="206"/>
      <c r="AG799" s="206"/>
      <c r="AH799" s="206"/>
      <c r="AI799" s="206"/>
      <c r="AJ799" s="206"/>
      <c r="AK799" s="206"/>
      <c r="AL799" s="206"/>
      <c r="AM799" s="206"/>
      <c r="AN799" s="206"/>
      <c r="AO799" s="206"/>
      <c r="AP799" s="206"/>
      <c r="AQ799" s="206"/>
      <c r="AR799" s="206"/>
      <c r="AS799" s="206"/>
      <c r="AT799" s="206"/>
      <c r="AU799" s="206"/>
      <c r="AV799" s="206"/>
      <c r="AW799" s="206"/>
      <c r="AX799" s="206"/>
      <c r="AY799" s="206"/>
      <c r="AZ799" s="206"/>
      <c r="BA799" s="206"/>
      <c r="BB799" s="206"/>
      <c r="BC799" s="206"/>
      <c r="BD799" s="206"/>
      <c r="BE799" s="206"/>
      <c r="BF799" s="206"/>
      <c r="BG799" s="206"/>
      <c r="BH799" s="206"/>
      <c r="BI799" s="206"/>
      <c r="BJ799" s="206"/>
      <c r="BK799" s="206"/>
      <c r="BL799" s="206"/>
      <c r="BM799" s="56"/>
    </row>
    <row r="800" spans="1:65">
      <c r="A800" s="29"/>
      <c r="B800" s="3" t="s">
        <v>86</v>
      </c>
      <c r="C800" s="28"/>
      <c r="D800" s="13" t="s">
        <v>661</v>
      </c>
      <c r="E800" s="15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29"/>
      <c r="B801" s="3" t="s">
        <v>276</v>
      </c>
      <c r="C801" s="28"/>
      <c r="D801" s="13" t="s">
        <v>661</v>
      </c>
      <c r="E801" s="15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29"/>
      <c r="B802" s="45" t="s">
        <v>277</v>
      </c>
      <c r="C802" s="46"/>
      <c r="D802" s="44" t="s">
        <v>278</v>
      </c>
      <c r="E802" s="15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B803" s="30"/>
      <c r="C803" s="20"/>
      <c r="D803" s="20"/>
      <c r="BM803" s="55"/>
    </row>
    <row r="804" spans="1:65" ht="15">
      <c r="B804" s="8" t="s">
        <v>574</v>
      </c>
      <c r="BM804" s="27" t="s">
        <v>66</v>
      </c>
    </row>
    <row r="805" spans="1:65" ht="15">
      <c r="A805" s="24" t="s">
        <v>60</v>
      </c>
      <c r="B805" s="18" t="s">
        <v>110</v>
      </c>
      <c r="C805" s="15" t="s">
        <v>111</v>
      </c>
      <c r="D805" s="16" t="s">
        <v>234</v>
      </c>
      <c r="E805" s="17" t="s">
        <v>234</v>
      </c>
      <c r="F805" s="17" t="s">
        <v>234</v>
      </c>
      <c r="G805" s="17" t="s">
        <v>234</v>
      </c>
      <c r="H805" s="17" t="s">
        <v>234</v>
      </c>
      <c r="I805" s="17" t="s">
        <v>234</v>
      </c>
      <c r="J805" s="17" t="s">
        <v>234</v>
      </c>
      <c r="K805" s="17" t="s">
        <v>234</v>
      </c>
      <c r="L805" s="17" t="s">
        <v>234</v>
      </c>
      <c r="M805" s="17" t="s">
        <v>234</v>
      </c>
      <c r="N805" s="17" t="s">
        <v>234</v>
      </c>
      <c r="O805" s="17" t="s">
        <v>234</v>
      </c>
      <c r="P805" s="17" t="s">
        <v>234</v>
      </c>
      <c r="Q805" s="17" t="s">
        <v>234</v>
      </c>
      <c r="R805" s="17" t="s">
        <v>234</v>
      </c>
      <c r="S805" s="17" t="s">
        <v>234</v>
      </c>
      <c r="T805" s="17" t="s">
        <v>234</v>
      </c>
      <c r="U805" s="17" t="s">
        <v>234</v>
      </c>
      <c r="V805" s="17" t="s">
        <v>234</v>
      </c>
      <c r="W805" s="17" t="s">
        <v>234</v>
      </c>
      <c r="X805" s="17" t="s">
        <v>234</v>
      </c>
      <c r="Y805" s="17" t="s">
        <v>234</v>
      </c>
      <c r="Z805" s="17" t="s">
        <v>234</v>
      </c>
      <c r="AA805" s="17" t="s">
        <v>234</v>
      </c>
      <c r="AB805" s="17" t="s">
        <v>234</v>
      </c>
      <c r="AC805" s="17" t="s">
        <v>234</v>
      </c>
      <c r="AD805" s="17" t="s">
        <v>234</v>
      </c>
      <c r="AE805" s="17" t="s">
        <v>234</v>
      </c>
      <c r="AF805" s="17" t="s">
        <v>234</v>
      </c>
      <c r="AG805" s="151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1</v>
      </c>
    </row>
    <row r="806" spans="1:65">
      <c r="A806" s="29"/>
      <c r="B806" s="19" t="s">
        <v>235</v>
      </c>
      <c r="C806" s="9" t="s">
        <v>235</v>
      </c>
      <c r="D806" s="149" t="s">
        <v>237</v>
      </c>
      <c r="E806" s="150" t="s">
        <v>238</v>
      </c>
      <c r="F806" s="150" t="s">
        <v>239</v>
      </c>
      <c r="G806" s="150" t="s">
        <v>240</v>
      </c>
      <c r="H806" s="150" t="s">
        <v>241</v>
      </c>
      <c r="I806" s="150" t="s">
        <v>242</v>
      </c>
      <c r="J806" s="150" t="s">
        <v>243</v>
      </c>
      <c r="K806" s="150" t="s">
        <v>244</v>
      </c>
      <c r="L806" s="150" t="s">
        <v>245</v>
      </c>
      <c r="M806" s="150" t="s">
        <v>246</v>
      </c>
      <c r="N806" s="150" t="s">
        <v>247</v>
      </c>
      <c r="O806" s="150" t="s">
        <v>248</v>
      </c>
      <c r="P806" s="150" t="s">
        <v>249</v>
      </c>
      <c r="Q806" s="150" t="s">
        <v>250</v>
      </c>
      <c r="R806" s="150" t="s">
        <v>251</v>
      </c>
      <c r="S806" s="150" t="s">
        <v>253</v>
      </c>
      <c r="T806" s="150" t="s">
        <v>254</v>
      </c>
      <c r="U806" s="150" t="s">
        <v>255</v>
      </c>
      <c r="V806" s="150" t="s">
        <v>256</v>
      </c>
      <c r="W806" s="150" t="s">
        <v>279</v>
      </c>
      <c r="X806" s="150" t="s">
        <v>257</v>
      </c>
      <c r="Y806" s="150" t="s">
        <v>258</v>
      </c>
      <c r="Z806" s="150" t="s">
        <v>259</v>
      </c>
      <c r="AA806" s="150" t="s">
        <v>260</v>
      </c>
      <c r="AB806" s="150" t="s">
        <v>261</v>
      </c>
      <c r="AC806" s="150" t="s">
        <v>262</v>
      </c>
      <c r="AD806" s="150" t="s">
        <v>263</v>
      </c>
      <c r="AE806" s="150" t="s">
        <v>264</v>
      </c>
      <c r="AF806" s="150" t="s">
        <v>265</v>
      </c>
      <c r="AG806" s="151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 t="s">
        <v>1</v>
      </c>
    </row>
    <row r="807" spans="1:65">
      <c r="A807" s="29"/>
      <c r="B807" s="19"/>
      <c r="C807" s="9"/>
      <c r="D807" s="10" t="s">
        <v>307</v>
      </c>
      <c r="E807" s="11" t="s">
        <v>281</v>
      </c>
      <c r="F807" s="11" t="s">
        <v>281</v>
      </c>
      <c r="G807" s="11" t="s">
        <v>307</v>
      </c>
      <c r="H807" s="11" t="s">
        <v>308</v>
      </c>
      <c r="I807" s="11" t="s">
        <v>308</v>
      </c>
      <c r="J807" s="11" t="s">
        <v>308</v>
      </c>
      <c r="K807" s="11" t="s">
        <v>307</v>
      </c>
      <c r="L807" s="11" t="s">
        <v>308</v>
      </c>
      <c r="M807" s="11" t="s">
        <v>308</v>
      </c>
      <c r="N807" s="11" t="s">
        <v>307</v>
      </c>
      <c r="O807" s="11" t="s">
        <v>308</v>
      </c>
      <c r="P807" s="11" t="s">
        <v>281</v>
      </c>
      <c r="Q807" s="11" t="s">
        <v>307</v>
      </c>
      <c r="R807" s="11" t="s">
        <v>308</v>
      </c>
      <c r="S807" s="11" t="s">
        <v>281</v>
      </c>
      <c r="T807" s="11" t="s">
        <v>281</v>
      </c>
      <c r="U807" s="11" t="s">
        <v>281</v>
      </c>
      <c r="V807" s="11" t="s">
        <v>281</v>
      </c>
      <c r="W807" s="11" t="s">
        <v>281</v>
      </c>
      <c r="X807" s="11" t="s">
        <v>308</v>
      </c>
      <c r="Y807" s="11" t="s">
        <v>307</v>
      </c>
      <c r="Z807" s="11" t="s">
        <v>307</v>
      </c>
      <c r="AA807" s="11" t="s">
        <v>281</v>
      </c>
      <c r="AB807" s="11" t="s">
        <v>307</v>
      </c>
      <c r="AC807" s="11" t="s">
        <v>307</v>
      </c>
      <c r="AD807" s="11" t="s">
        <v>281</v>
      </c>
      <c r="AE807" s="11" t="s">
        <v>308</v>
      </c>
      <c r="AF807" s="11" t="s">
        <v>307</v>
      </c>
      <c r="AG807" s="151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3</v>
      </c>
    </row>
    <row r="808" spans="1:65">
      <c r="A808" s="29"/>
      <c r="B808" s="19"/>
      <c r="C808" s="9"/>
      <c r="D808" s="25" t="s">
        <v>309</v>
      </c>
      <c r="E808" s="25" t="s">
        <v>116</v>
      </c>
      <c r="F808" s="25" t="s">
        <v>310</v>
      </c>
      <c r="G808" s="25" t="s">
        <v>310</v>
      </c>
      <c r="H808" s="25" t="s">
        <v>309</v>
      </c>
      <c r="I808" s="25" t="s">
        <v>309</v>
      </c>
      <c r="J808" s="25" t="s">
        <v>311</v>
      </c>
      <c r="K808" s="25" t="s">
        <v>312</v>
      </c>
      <c r="L808" s="25" t="s">
        <v>311</v>
      </c>
      <c r="M808" s="25" t="s">
        <v>313</v>
      </c>
      <c r="N808" s="25" t="s">
        <v>312</v>
      </c>
      <c r="O808" s="25" t="s">
        <v>311</v>
      </c>
      <c r="P808" s="25" t="s">
        <v>309</v>
      </c>
      <c r="Q808" s="25" t="s">
        <v>309</v>
      </c>
      <c r="R808" s="25" t="s">
        <v>311</v>
      </c>
      <c r="S808" s="25" t="s">
        <v>309</v>
      </c>
      <c r="T808" s="25" t="s">
        <v>309</v>
      </c>
      <c r="U808" s="25" t="s">
        <v>309</v>
      </c>
      <c r="V808" s="25" t="s">
        <v>309</v>
      </c>
      <c r="W808" s="25" t="s">
        <v>309</v>
      </c>
      <c r="X808" s="25" t="s">
        <v>313</v>
      </c>
      <c r="Y808" s="25" t="s">
        <v>311</v>
      </c>
      <c r="Z808" s="25" t="s">
        <v>311</v>
      </c>
      <c r="AA808" s="25" t="s">
        <v>271</v>
      </c>
      <c r="AB808" s="25" t="s">
        <v>310</v>
      </c>
      <c r="AC808" s="25" t="s">
        <v>309</v>
      </c>
      <c r="AD808" s="25" t="s">
        <v>309</v>
      </c>
      <c r="AE808" s="25" t="s">
        <v>270</v>
      </c>
      <c r="AF808" s="25" t="s">
        <v>311</v>
      </c>
      <c r="AG808" s="151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3</v>
      </c>
    </row>
    <row r="809" spans="1:65">
      <c r="A809" s="29"/>
      <c r="B809" s="18">
        <v>1</v>
      </c>
      <c r="C809" s="14">
        <v>1</v>
      </c>
      <c r="D809" s="203">
        <v>0.86</v>
      </c>
      <c r="E809" s="203">
        <v>0.86</v>
      </c>
      <c r="F809" s="203">
        <v>0.86428652775823145</v>
      </c>
      <c r="G809" s="203">
        <v>0.83</v>
      </c>
      <c r="H809" s="203">
        <v>0.81000000000000016</v>
      </c>
      <c r="I809" s="203">
        <v>0.91800000000000004</v>
      </c>
      <c r="J809" s="203">
        <v>0.91</v>
      </c>
      <c r="K809" s="203">
        <v>0.82000000000000006</v>
      </c>
      <c r="L809" s="203">
        <v>0.8</v>
      </c>
      <c r="M809" s="232">
        <v>0.89500000000000002</v>
      </c>
      <c r="N809" s="203">
        <v>0.84756322695918929</v>
      </c>
      <c r="O809" s="203">
        <v>0.84200000000000008</v>
      </c>
      <c r="P809" s="203">
        <v>0.81999999999999984</v>
      </c>
      <c r="Q809" s="203">
        <v>0.79400000000000004</v>
      </c>
      <c r="R809" s="203">
        <v>0.85170000000000001</v>
      </c>
      <c r="S809" s="203">
        <v>0.84</v>
      </c>
      <c r="T809" s="203">
        <v>0.91</v>
      </c>
      <c r="U809" s="203">
        <v>0.88</v>
      </c>
      <c r="V809" s="203">
        <v>0.84</v>
      </c>
      <c r="W809" s="203">
        <v>0.81999999999999984</v>
      </c>
      <c r="X809" s="203">
        <v>0.82699999999999996</v>
      </c>
      <c r="Y809" s="203">
        <v>0.81000000000000016</v>
      </c>
      <c r="Z809" s="203">
        <v>0.88</v>
      </c>
      <c r="AA809" s="203">
        <v>0.81999999999999984</v>
      </c>
      <c r="AB809" s="204">
        <v>0.96</v>
      </c>
      <c r="AC809" s="203">
        <v>0.9002</v>
      </c>
      <c r="AD809" s="203">
        <v>0.84</v>
      </c>
      <c r="AE809" s="203">
        <v>0.89</v>
      </c>
      <c r="AF809" s="203">
        <v>0.79</v>
      </c>
      <c r="AG809" s="205"/>
      <c r="AH809" s="206"/>
      <c r="AI809" s="206"/>
      <c r="AJ809" s="206"/>
      <c r="AK809" s="206"/>
      <c r="AL809" s="206"/>
      <c r="AM809" s="206"/>
      <c r="AN809" s="206"/>
      <c r="AO809" s="206"/>
      <c r="AP809" s="206"/>
      <c r="AQ809" s="206"/>
      <c r="AR809" s="206"/>
      <c r="AS809" s="206"/>
      <c r="AT809" s="206"/>
      <c r="AU809" s="206"/>
      <c r="AV809" s="206"/>
      <c r="AW809" s="206"/>
      <c r="AX809" s="206"/>
      <c r="AY809" s="206"/>
      <c r="AZ809" s="206"/>
      <c r="BA809" s="206"/>
      <c r="BB809" s="206"/>
      <c r="BC809" s="206"/>
      <c r="BD809" s="206"/>
      <c r="BE809" s="206"/>
      <c r="BF809" s="206"/>
      <c r="BG809" s="206"/>
      <c r="BH809" s="206"/>
      <c r="BI809" s="206"/>
      <c r="BJ809" s="206"/>
      <c r="BK809" s="206"/>
      <c r="BL809" s="206"/>
      <c r="BM809" s="207">
        <v>1</v>
      </c>
    </row>
    <row r="810" spans="1:65">
      <c r="A810" s="29"/>
      <c r="B810" s="19">
        <v>1</v>
      </c>
      <c r="C810" s="9">
        <v>2</v>
      </c>
      <c r="D810" s="23">
        <v>0.85000000000000009</v>
      </c>
      <c r="E810" s="23">
        <v>0.83</v>
      </c>
      <c r="F810" s="23">
        <v>0.84271725774945683</v>
      </c>
      <c r="G810" s="23">
        <v>0.83</v>
      </c>
      <c r="H810" s="23">
        <v>0.8</v>
      </c>
      <c r="I810" s="210">
        <v>0.94000000000000006</v>
      </c>
      <c r="J810" s="23">
        <v>0.91999999999999993</v>
      </c>
      <c r="K810" s="23">
        <v>0.79</v>
      </c>
      <c r="L810" s="23">
        <v>0.83</v>
      </c>
      <c r="M810" s="23">
        <v>0.86199999999999988</v>
      </c>
      <c r="N810" s="23">
        <v>0.87920488096537952</v>
      </c>
      <c r="O810" s="23">
        <v>0.84200000000000008</v>
      </c>
      <c r="P810" s="23">
        <v>0.81000000000000016</v>
      </c>
      <c r="Q810" s="23">
        <v>0.82599999999999996</v>
      </c>
      <c r="R810" s="23">
        <v>0.85550999999999999</v>
      </c>
      <c r="S810" s="23">
        <v>0.84</v>
      </c>
      <c r="T810" s="23">
        <v>0.91</v>
      </c>
      <c r="U810" s="23">
        <v>0.88</v>
      </c>
      <c r="V810" s="23">
        <v>0.85000000000000009</v>
      </c>
      <c r="W810" s="23">
        <v>0.81999999999999984</v>
      </c>
      <c r="X810" s="23">
        <v>0.78100000000000003</v>
      </c>
      <c r="Y810" s="23">
        <v>0.81000000000000016</v>
      </c>
      <c r="Z810" s="23">
        <v>0.88</v>
      </c>
      <c r="AA810" s="23">
        <v>0.83</v>
      </c>
      <c r="AB810" s="209">
        <v>0.96</v>
      </c>
      <c r="AC810" s="23">
        <v>0.89539999999999997</v>
      </c>
      <c r="AD810" s="23">
        <v>0.86</v>
      </c>
      <c r="AE810" s="23">
        <v>0.89</v>
      </c>
      <c r="AF810" s="23">
        <v>0.81999999999999984</v>
      </c>
      <c r="AG810" s="205"/>
      <c r="AH810" s="206"/>
      <c r="AI810" s="206"/>
      <c r="AJ810" s="206"/>
      <c r="AK810" s="206"/>
      <c r="AL810" s="206"/>
      <c r="AM810" s="206"/>
      <c r="AN810" s="206"/>
      <c r="AO810" s="206"/>
      <c r="AP810" s="206"/>
      <c r="AQ810" s="206"/>
      <c r="AR810" s="206"/>
      <c r="AS810" s="206"/>
      <c r="AT810" s="206"/>
      <c r="AU810" s="206"/>
      <c r="AV810" s="206"/>
      <c r="AW810" s="206"/>
      <c r="AX810" s="206"/>
      <c r="AY810" s="206"/>
      <c r="AZ810" s="206"/>
      <c r="BA810" s="206"/>
      <c r="BB810" s="206"/>
      <c r="BC810" s="206"/>
      <c r="BD810" s="206"/>
      <c r="BE810" s="206"/>
      <c r="BF810" s="206"/>
      <c r="BG810" s="206"/>
      <c r="BH810" s="206"/>
      <c r="BI810" s="206"/>
      <c r="BJ810" s="206"/>
      <c r="BK810" s="206"/>
      <c r="BL810" s="206"/>
      <c r="BM810" s="207">
        <v>11</v>
      </c>
    </row>
    <row r="811" spans="1:65">
      <c r="A811" s="29"/>
      <c r="B811" s="19">
        <v>1</v>
      </c>
      <c r="C811" s="9">
        <v>3</v>
      </c>
      <c r="D811" s="23">
        <v>0.86</v>
      </c>
      <c r="E811" s="23">
        <v>0.81999999999999984</v>
      </c>
      <c r="F811" s="23">
        <v>0.84209596709531109</v>
      </c>
      <c r="G811" s="23">
        <v>0.83</v>
      </c>
      <c r="H811" s="23">
        <v>0.79</v>
      </c>
      <c r="I811" s="23">
        <v>0.90300000000000002</v>
      </c>
      <c r="J811" s="23">
        <v>0.91</v>
      </c>
      <c r="K811" s="23">
        <v>0.8</v>
      </c>
      <c r="L811" s="23">
        <v>0.83</v>
      </c>
      <c r="M811" s="23">
        <v>0.86</v>
      </c>
      <c r="N811" s="23">
        <v>0.86663655206879098</v>
      </c>
      <c r="O811" s="23">
        <v>0.84099999999999986</v>
      </c>
      <c r="P811" s="23">
        <v>0.8</v>
      </c>
      <c r="Q811" s="23">
        <v>0.80499999999999994</v>
      </c>
      <c r="R811" s="23">
        <v>0.85165000000000002</v>
      </c>
      <c r="S811" s="23">
        <v>0.83</v>
      </c>
      <c r="T811" s="23">
        <v>0.91</v>
      </c>
      <c r="U811" s="23">
        <v>0.88</v>
      </c>
      <c r="V811" s="23">
        <v>0.86</v>
      </c>
      <c r="W811" s="23">
        <v>0.81999999999999984</v>
      </c>
      <c r="X811" s="23">
        <v>0.81300000000000006</v>
      </c>
      <c r="Y811" s="23">
        <v>0.81999999999999984</v>
      </c>
      <c r="Z811" s="23">
        <v>0.86999999999999988</v>
      </c>
      <c r="AA811" s="23">
        <v>0.83</v>
      </c>
      <c r="AB811" s="209">
        <v>0.97</v>
      </c>
      <c r="AC811" s="23">
        <v>0.89529999999999987</v>
      </c>
      <c r="AD811" s="23">
        <v>0.81999999999999984</v>
      </c>
      <c r="AE811" s="23">
        <v>0.89999999999999991</v>
      </c>
      <c r="AF811" s="23">
        <v>0.8</v>
      </c>
      <c r="AG811" s="205"/>
      <c r="AH811" s="206"/>
      <c r="AI811" s="206"/>
      <c r="AJ811" s="206"/>
      <c r="AK811" s="206"/>
      <c r="AL811" s="206"/>
      <c r="AM811" s="206"/>
      <c r="AN811" s="206"/>
      <c r="AO811" s="206"/>
      <c r="AP811" s="206"/>
      <c r="AQ811" s="206"/>
      <c r="AR811" s="206"/>
      <c r="AS811" s="206"/>
      <c r="AT811" s="206"/>
      <c r="AU811" s="206"/>
      <c r="AV811" s="206"/>
      <c r="AW811" s="206"/>
      <c r="AX811" s="206"/>
      <c r="AY811" s="206"/>
      <c r="AZ811" s="206"/>
      <c r="BA811" s="206"/>
      <c r="BB811" s="206"/>
      <c r="BC811" s="206"/>
      <c r="BD811" s="206"/>
      <c r="BE811" s="206"/>
      <c r="BF811" s="206"/>
      <c r="BG811" s="206"/>
      <c r="BH811" s="206"/>
      <c r="BI811" s="206"/>
      <c r="BJ811" s="206"/>
      <c r="BK811" s="206"/>
      <c r="BL811" s="206"/>
      <c r="BM811" s="207">
        <v>16</v>
      </c>
    </row>
    <row r="812" spans="1:65">
      <c r="A812" s="29"/>
      <c r="B812" s="19">
        <v>1</v>
      </c>
      <c r="C812" s="9">
        <v>4</v>
      </c>
      <c r="D812" s="23">
        <v>0.85000000000000009</v>
      </c>
      <c r="E812" s="23">
        <v>0.86999999999999988</v>
      </c>
      <c r="F812" s="23">
        <v>0.84171878327653793</v>
      </c>
      <c r="G812" s="23">
        <v>0.83</v>
      </c>
      <c r="H812" s="23">
        <v>0.83</v>
      </c>
      <c r="I812" s="23">
        <v>0.91100000000000003</v>
      </c>
      <c r="J812" s="23">
        <v>0.91</v>
      </c>
      <c r="K812" s="23">
        <v>0.82000000000000006</v>
      </c>
      <c r="L812" s="23">
        <v>0.81000000000000016</v>
      </c>
      <c r="M812" s="23">
        <v>0.86999999999999988</v>
      </c>
      <c r="N812" s="23">
        <v>0.86302205512371455</v>
      </c>
      <c r="O812" s="23">
        <v>0.84499999999999997</v>
      </c>
      <c r="P812" s="23">
        <v>0.8</v>
      </c>
      <c r="Q812" s="23">
        <v>0.83299999999999985</v>
      </c>
      <c r="R812" s="23">
        <v>0.85203999999999991</v>
      </c>
      <c r="S812" s="23">
        <v>0.84</v>
      </c>
      <c r="T812" s="23">
        <v>0.91999999999999993</v>
      </c>
      <c r="U812" s="23">
        <v>0.88</v>
      </c>
      <c r="V812" s="23">
        <v>0.84</v>
      </c>
      <c r="W812" s="23">
        <v>0.81999999999999984</v>
      </c>
      <c r="X812" s="23">
        <v>0.83599999999999997</v>
      </c>
      <c r="Y812" s="23">
        <v>0.81000000000000016</v>
      </c>
      <c r="Z812" s="23">
        <v>0.86</v>
      </c>
      <c r="AA812" s="23">
        <v>0.83</v>
      </c>
      <c r="AB812" s="209">
        <v>0.96</v>
      </c>
      <c r="AC812" s="23">
        <v>0.90089999999999992</v>
      </c>
      <c r="AD812" s="23">
        <v>0.8</v>
      </c>
      <c r="AE812" s="23">
        <v>0.91</v>
      </c>
      <c r="AF812" s="23">
        <v>0.81999999999999984</v>
      </c>
      <c r="AG812" s="205"/>
      <c r="AH812" s="206"/>
      <c r="AI812" s="206"/>
      <c r="AJ812" s="206"/>
      <c r="AK812" s="206"/>
      <c r="AL812" s="206"/>
      <c r="AM812" s="206"/>
      <c r="AN812" s="206"/>
      <c r="AO812" s="206"/>
      <c r="AP812" s="206"/>
      <c r="AQ812" s="206"/>
      <c r="AR812" s="206"/>
      <c r="AS812" s="206"/>
      <c r="AT812" s="206"/>
      <c r="AU812" s="206"/>
      <c r="AV812" s="206"/>
      <c r="AW812" s="206"/>
      <c r="AX812" s="206"/>
      <c r="AY812" s="206"/>
      <c r="AZ812" s="206"/>
      <c r="BA812" s="206"/>
      <c r="BB812" s="206"/>
      <c r="BC812" s="206"/>
      <c r="BD812" s="206"/>
      <c r="BE812" s="206"/>
      <c r="BF812" s="206"/>
      <c r="BG812" s="206"/>
      <c r="BH812" s="206"/>
      <c r="BI812" s="206"/>
      <c r="BJ812" s="206"/>
      <c r="BK812" s="206"/>
      <c r="BL812" s="206"/>
      <c r="BM812" s="207">
        <v>0.84762416188772682</v>
      </c>
    </row>
    <row r="813" spans="1:65">
      <c r="A813" s="29"/>
      <c r="B813" s="19">
        <v>1</v>
      </c>
      <c r="C813" s="9">
        <v>5</v>
      </c>
      <c r="D813" s="23">
        <v>0.85000000000000009</v>
      </c>
      <c r="E813" s="23">
        <v>0.85000000000000009</v>
      </c>
      <c r="F813" s="23">
        <v>0.84807312963884862</v>
      </c>
      <c r="G813" s="23">
        <v>0.83</v>
      </c>
      <c r="H813" s="23">
        <v>0.77</v>
      </c>
      <c r="I813" s="23">
        <v>0.90799999999999992</v>
      </c>
      <c r="J813" s="23">
        <v>0.91999999999999993</v>
      </c>
      <c r="K813" s="23">
        <v>0.8</v>
      </c>
      <c r="L813" s="23">
        <v>0.83</v>
      </c>
      <c r="M813" s="23">
        <v>0.8630000000000001</v>
      </c>
      <c r="N813" s="23">
        <v>0.87347862226704043</v>
      </c>
      <c r="O813" s="23">
        <v>0.84200000000000008</v>
      </c>
      <c r="P813" s="23">
        <v>0.81000000000000016</v>
      </c>
      <c r="Q813" s="23">
        <v>0.81399999999999995</v>
      </c>
      <c r="R813" s="23">
        <v>0.85994000000000004</v>
      </c>
      <c r="S813" s="23">
        <v>0.84</v>
      </c>
      <c r="T813" s="23">
        <v>0.91</v>
      </c>
      <c r="U813" s="23">
        <v>0.90000000000000013</v>
      </c>
      <c r="V813" s="23">
        <v>0.86</v>
      </c>
      <c r="W813" s="23">
        <v>0.81999999999999984</v>
      </c>
      <c r="X813" s="23">
        <v>0.80400000000000005</v>
      </c>
      <c r="Y813" s="23">
        <v>0.81000000000000016</v>
      </c>
      <c r="Z813" s="23">
        <v>0.86</v>
      </c>
      <c r="AA813" s="23">
        <v>0.83</v>
      </c>
      <c r="AB813" s="209">
        <v>0.95</v>
      </c>
      <c r="AC813" s="23">
        <v>0.88280000000000003</v>
      </c>
      <c r="AD813" s="23">
        <v>0.81999999999999984</v>
      </c>
      <c r="AE813" s="23">
        <v>0.90500000000000003</v>
      </c>
      <c r="AF813" s="23">
        <v>0.83</v>
      </c>
      <c r="AG813" s="205"/>
      <c r="AH813" s="206"/>
      <c r="AI813" s="206"/>
      <c r="AJ813" s="206"/>
      <c r="AK813" s="206"/>
      <c r="AL813" s="206"/>
      <c r="AM813" s="206"/>
      <c r="AN813" s="206"/>
      <c r="AO813" s="206"/>
      <c r="AP813" s="206"/>
      <c r="AQ813" s="206"/>
      <c r="AR813" s="206"/>
      <c r="AS813" s="206"/>
      <c r="AT813" s="206"/>
      <c r="AU813" s="206"/>
      <c r="AV813" s="206"/>
      <c r="AW813" s="206"/>
      <c r="AX813" s="206"/>
      <c r="AY813" s="206"/>
      <c r="AZ813" s="206"/>
      <c r="BA813" s="206"/>
      <c r="BB813" s="206"/>
      <c r="BC813" s="206"/>
      <c r="BD813" s="206"/>
      <c r="BE813" s="206"/>
      <c r="BF813" s="206"/>
      <c r="BG813" s="206"/>
      <c r="BH813" s="206"/>
      <c r="BI813" s="206"/>
      <c r="BJ813" s="206"/>
      <c r="BK813" s="206"/>
      <c r="BL813" s="206"/>
      <c r="BM813" s="207">
        <v>110</v>
      </c>
    </row>
    <row r="814" spans="1:65">
      <c r="A814" s="29"/>
      <c r="B814" s="19">
        <v>1</v>
      </c>
      <c r="C814" s="9">
        <v>6</v>
      </c>
      <c r="D814" s="23">
        <v>0.85000000000000009</v>
      </c>
      <c r="E814" s="23">
        <v>0.88</v>
      </c>
      <c r="F814" s="23">
        <v>0.84908013875650645</v>
      </c>
      <c r="G814" s="23">
        <v>0.81999999999999984</v>
      </c>
      <c r="H814" s="23">
        <v>0.84</v>
      </c>
      <c r="I814" s="23">
        <v>0.90500000000000003</v>
      </c>
      <c r="J814" s="23">
        <v>0.91</v>
      </c>
      <c r="K814" s="23">
        <v>0.80999999999999994</v>
      </c>
      <c r="L814" s="23">
        <v>0.81000000000000016</v>
      </c>
      <c r="M814" s="23">
        <v>0.85199999999999998</v>
      </c>
      <c r="N814" s="23">
        <v>0.84952205547911208</v>
      </c>
      <c r="O814" s="23">
        <v>0.82599999999999996</v>
      </c>
      <c r="P814" s="210">
        <v>0.91</v>
      </c>
      <c r="Q814" s="23">
        <v>0.81899999999999995</v>
      </c>
      <c r="R814" s="23">
        <v>0.85122000000000009</v>
      </c>
      <c r="S814" s="23">
        <v>0.84</v>
      </c>
      <c r="T814" s="23">
        <v>0.91</v>
      </c>
      <c r="U814" s="23">
        <v>0.90000000000000013</v>
      </c>
      <c r="V814" s="23">
        <v>0.86999999999999988</v>
      </c>
      <c r="W814" s="23">
        <v>0.81999999999999984</v>
      </c>
      <c r="X814" s="23">
        <v>0.80499999999999994</v>
      </c>
      <c r="Y814" s="23">
        <v>0.81000000000000016</v>
      </c>
      <c r="Z814" s="23">
        <v>0.85000000000000009</v>
      </c>
      <c r="AA814" s="23">
        <v>0.81999999999999984</v>
      </c>
      <c r="AB814" s="209">
        <v>0.96</v>
      </c>
      <c r="AC814" s="23">
        <v>0.89139999999999997</v>
      </c>
      <c r="AD814" s="23">
        <v>0.81999999999999984</v>
      </c>
      <c r="AE814" s="23">
        <v>0.90500000000000003</v>
      </c>
      <c r="AF814" s="23">
        <v>0.8</v>
      </c>
      <c r="AG814" s="205"/>
      <c r="AH814" s="206"/>
      <c r="AI814" s="206"/>
      <c r="AJ814" s="206"/>
      <c r="AK814" s="206"/>
      <c r="AL814" s="206"/>
      <c r="AM814" s="206"/>
      <c r="AN814" s="206"/>
      <c r="AO814" s="206"/>
      <c r="AP814" s="206"/>
      <c r="AQ814" s="206"/>
      <c r="AR814" s="206"/>
      <c r="AS814" s="206"/>
      <c r="AT814" s="206"/>
      <c r="AU814" s="206"/>
      <c r="AV814" s="206"/>
      <c r="AW814" s="206"/>
      <c r="AX814" s="206"/>
      <c r="AY814" s="206"/>
      <c r="AZ814" s="206"/>
      <c r="BA814" s="206"/>
      <c r="BB814" s="206"/>
      <c r="BC814" s="206"/>
      <c r="BD814" s="206"/>
      <c r="BE814" s="206"/>
      <c r="BF814" s="206"/>
      <c r="BG814" s="206"/>
      <c r="BH814" s="206"/>
      <c r="BI814" s="206"/>
      <c r="BJ814" s="206"/>
      <c r="BK814" s="206"/>
      <c r="BL814" s="206"/>
      <c r="BM814" s="56"/>
    </row>
    <row r="815" spans="1:65">
      <c r="A815" s="29"/>
      <c r="B815" s="20" t="s">
        <v>273</v>
      </c>
      <c r="C815" s="12"/>
      <c r="D815" s="211">
        <v>0.85333333333333317</v>
      </c>
      <c r="E815" s="211">
        <v>0.85166666666666668</v>
      </c>
      <c r="F815" s="211">
        <v>0.84799530071248208</v>
      </c>
      <c r="G815" s="211">
        <v>0.82833333333333314</v>
      </c>
      <c r="H815" s="211">
        <v>0.80666666666666664</v>
      </c>
      <c r="I815" s="211">
        <v>0.91416666666666668</v>
      </c>
      <c r="J815" s="211">
        <v>0.91333333333333344</v>
      </c>
      <c r="K815" s="211">
        <v>0.80666666666666664</v>
      </c>
      <c r="L815" s="211">
        <v>0.81833333333333336</v>
      </c>
      <c r="M815" s="211">
        <v>0.8670000000000001</v>
      </c>
      <c r="N815" s="211">
        <v>0.86323789881053781</v>
      </c>
      <c r="O815" s="211">
        <v>0.83966666666666656</v>
      </c>
      <c r="P815" s="211">
        <v>0.82500000000000007</v>
      </c>
      <c r="Q815" s="211">
        <v>0.81516666666666648</v>
      </c>
      <c r="R815" s="211">
        <v>0.85367666666666653</v>
      </c>
      <c r="S815" s="211">
        <v>0.83833333333333326</v>
      </c>
      <c r="T815" s="211">
        <v>0.91166666666666663</v>
      </c>
      <c r="U815" s="211">
        <v>0.88666666666666671</v>
      </c>
      <c r="V815" s="211">
        <v>0.85333333333333339</v>
      </c>
      <c r="W815" s="211">
        <v>0.82</v>
      </c>
      <c r="X815" s="211">
        <v>0.81099999999999994</v>
      </c>
      <c r="Y815" s="211">
        <v>0.81166666666666687</v>
      </c>
      <c r="Z815" s="211">
        <v>0.86666666666666659</v>
      </c>
      <c r="AA815" s="211">
        <v>0.82666666666666655</v>
      </c>
      <c r="AB815" s="211">
        <v>0.96</v>
      </c>
      <c r="AC815" s="211">
        <v>0.89433333333333331</v>
      </c>
      <c r="AD815" s="211">
        <v>0.82666666666666655</v>
      </c>
      <c r="AE815" s="211">
        <v>0.9</v>
      </c>
      <c r="AF815" s="211">
        <v>0.80999999999999994</v>
      </c>
      <c r="AG815" s="205"/>
      <c r="AH815" s="206"/>
      <c r="AI815" s="206"/>
      <c r="AJ815" s="206"/>
      <c r="AK815" s="206"/>
      <c r="AL815" s="206"/>
      <c r="AM815" s="206"/>
      <c r="AN815" s="206"/>
      <c r="AO815" s="206"/>
      <c r="AP815" s="206"/>
      <c r="AQ815" s="206"/>
      <c r="AR815" s="206"/>
      <c r="AS815" s="206"/>
      <c r="AT815" s="206"/>
      <c r="AU815" s="206"/>
      <c r="AV815" s="206"/>
      <c r="AW815" s="206"/>
      <c r="AX815" s="206"/>
      <c r="AY815" s="206"/>
      <c r="AZ815" s="206"/>
      <c r="BA815" s="206"/>
      <c r="BB815" s="206"/>
      <c r="BC815" s="206"/>
      <c r="BD815" s="206"/>
      <c r="BE815" s="206"/>
      <c r="BF815" s="206"/>
      <c r="BG815" s="206"/>
      <c r="BH815" s="206"/>
      <c r="BI815" s="206"/>
      <c r="BJ815" s="206"/>
      <c r="BK815" s="206"/>
      <c r="BL815" s="206"/>
      <c r="BM815" s="56"/>
    </row>
    <row r="816" spans="1:65">
      <c r="A816" s="29"/>
      <c r="B816" s="3" t="s">
        <v>274</v>
      </c>
      <c r="C816" s="28"/>
      <c r="D816" s="23">
        <v>0.85000000000000009</v>
      </c>
      <c r="E816" s="23">
        <v>0.85499999999999998</v>
      </c>
      <c r="F816" s="23">
        <v>0.84539519369415272</v>
      </c>
      <c r="G816" s="23">
        <v>0.83</v>
      </c>
      <c r="H816" s="23">
        <v>0.80500000000000016</v>
      </c>
      <c r="I816" s="23">
        <v>0.90949999999999998</v>
      </c>
      <c r="J816" s="23">
        <v>0.91</v>
      </c>
      <c r="K816" s="23">
        <v>0.80499999999999994</v>
      </c>
      <c r="L816" s="23">
        <v>0.82000000000000006</v>
      </c>
      <c r="M816" s="23">
        <v>0.86250000000000004</v>
      </c>
      <c r="N816" s="23">
        <v>0.86482930359625276</v>
      </c>
      <c r="O816" s="23">
        <v>0.84200000000000008</v>
      </c>
      <c r="P816" s="23">
        <v>0.81000000000000016</v>
      </c>
      <c r="Q816" s="23">
        <v>0.8165</v>
      </c>
      <c r="R816" s="23">
        <v>0.85186999999999991</v>
      </c>
      <c r="S816" s="23">
        <v>0.84</v>
      </c>
      <c r="T816" s="23">
        <v>0.91</v>
      </c>
      <c r="U816" s="23">
        <v>0.88</v>
      </c>
      <c r="V816" s="23">
        <v>0.85499999999999998</v>
      </c>
      <c r="W816" s="23">
        <v>0.81999999999999984</v>
      </c>
      <c r="X816" s="23">
        <v>0.80899999999999994</v>
      </c>
      <c r="Y816" s="23">
        <v>0.81000000000000016</v>
      </c>
      <c r="Z816" s="23">
        <v>0.86499999999999999</v>
      </c>
      <c r="AA816" s="23">
        <v>0.83</v>
      </c>
      <c r="AB816" s="23">
        <v>0.96</v>
      </c>
      <c r="AC816" s="23">
        <v>0.89534999999999987</v>
      </c>
      <c r="AD816" s="23">
        <v>0.81999999999999984</v>
      </c>
      <c r="AE816" s="23">
        <v>0.90249999999999997</v>
      </c>
      <c r="AF816" s="23">
        <v>0.80999999999999994</v>
      </c>
      <c r="AG816" s="205"/>
      <c r="AH816" s="206"/>
      <c r="AI816" s="206"/>
      <c r="AJ816" s="206"/>
      <c r="AK816" s="206"/>
      <c r="AL816" s="206"/>
      <c r="AM816" s="206"/>
      <c r="AN816" s="206"/>
      <c r="AO816" s="206"/>
      <c r="AP816" s="206"/>
      <c r="AQ816" s="206"/>
      <c r="AR816" s="206"/>
      <c r="AS816" s="206"/>
      <c r="AT816" s="206"/>
      <c r="AU816" s="206"/>
      <c r="AV816" s="206"/>
      <c r="AW816" s="206"/>
      <c r="AX816" s="206"/>
      <c r="AY816" s="206"/>
      <c r="AZ816" s="206"/>
      <c r="BA816" s="206"/>
      <c r="BB816" s="206"/>
      <c r="BC816" s="206"/>
      <c r="BD816" s="206"/>
      <c r="BE816" s="206"/>
      <c r="BF816" s="206"/>
      <c r="BG816" s="206"/>
      <c r="BH816" s="206"/>
      <c r="BI816" s="206"/>
      <c r="BJ816" s="206"/>
      <c r="BK816" s="206"/>
      <c r="BL816" s="206"/>
      <c r="BM816" s="56"/>
    </row>
    <row r="817" spans="1:65">
      <c r="A817" s="29"/>
      <c r="B817" s="3" t="s">
        <v>275</v>
      </c>
      <c r="C817" s="28"/>
      <c r="D817" s="23">
        <v>5.1639777949431696E-3</v>
      </c>
      <c r="E817" s="23">
        <v>2.3166067138525436E-2</v>
      </c>
      <c r="F817" s="23">
        <v>8.5865191474733538E-3</v>
      </c>
      <c r="G817" s="23">
        <v>4.0824829046386792E-3</v>
      </c>
      <c r="H817" s="23">
        <v>2.5819888974716088E-2</v>
      </c>
      <c r="I817" s="23">
        <v>1.3702797767852638E-2</v>
      </c>
      <c r="J817" s="23">
        <v>5.1639777949431696E-3</v>
      </c>
      <c r="K817" s="23">
        <v>1.2110601416389971E-2</v>
      </c>
      <c r="L817" s="23">
        <v>1.3291601358251182E-2</v>
      </c>
      <c r="M817" s="23">
        <v>1.4886235252742727E-2</v>
      </c>
      <c r="N817" s="23">
        <v>1.2690422092682703E-2</v>
      </c>
      <c r="O817" s="23">
        <v>6.8313005106397573E-3</v>
      </c>
      <c r="P817" s="23">
        <v>4.2308391602612343E-2</v>
      </c>
      <c r="Q817" s="23">
        <v>1.4162156144692985E-2</v>
      </c>
      <c r="R817" s="23">
        <v>3.4443848023510241E-3</v>
      </c>
      <c r="S817" s="23">
        <v>4.0824829046386341E-3</v>
      </c>
      <c r="T817" s="23">
        <v>4.0824829046385881E-3</v>
      </c>
      <c r="U817" s="23">
        <v>1.0327955589886511E-2</v>
      </c>
      <c r="V817" s="23">
        <v>1.211060141638994E-2</v>
      </c>
      <c r="W817" s="23">
        <v>1.2161883888976234E-16</v>
      </c>
      <c r="X817" s="23">
        <v>1.9339079605813693E-2</v>
      </c>
      <c r="Y817" s="23">
        <v>4.0824829046384979E-3</v>
      </c>
      <c r="Z817" s="23">
        <v>1.211060141638994E-2</v>
      </c>
      <c r="AA817" s="23">
        <v>5.1639777949432841E-3</v>
      </c>
      <c r="AB817" s="23">
        <v>6.324555320336764E-3</v>
      </c>
      <c r="AC817" s="23">
        <v>6.6518167944303987E-3</v>
      </c>
      <c r="AD817" s="23">
        <v>2.06559111797729E-2</v>
      </c>
      <c r="AE817" s="23">
        <v>8.3666002653407633E-3</v>
      </c>
      <c r="AF817" s="23">
        <v>1.5491933384829595E-2</v>
      </c>
      <c r="AG817" s="205"/>
      <c r="AH817" s="206"/>
      <c r="AI817" s="206"/>
      <c r="AJ817" s="206"/>
      <c r="AK817" s="206"/>
      <c r="AL817" s="206"/>
      <c r="AM817" s="206"/>
      <c r="AN817" s="206"/>
      <c r="AO817" s="206"/>
      <c r="AP817" s="206"/>
      <c r="AQ817" s="206"/>
      <c r="AR817" s="206"/>
      <c r="AS817" s="206"/>
      <c r="AT817" s="206"/>
      <c r="AU817" s="206"/>
      <c r="AV817" s="206"/>
      <c r="AW817" s="206"/>
      <c r="AX817" s="206"/>
      <c r="AY817" s="206"/>
      <c r="AZ817" s="206"/>
      <c r="BA817" s="206"/>
      <c r="BB817" s="206"/>
      <c r="BC817" s="206"/>
      <c r="BD817" s="206"/>
      <c r="BE817" s="206"/>
      <c r="BF817" s="206"/>
      <c r="BG817" s="206"/>
      <c r="BH817" s="206"/>
      <c r="BI817" s="206"/>
      <c r="BJ817" s="206"/>
      <c r="BK817" s="206"/>
      <c r="BL817" s="206"/>
      <c r="BM817" s="56"/>
    </row>
    <row r="818" spans="1:65">
      <c r="A818" s="29"/>
      <c r="B818" s="3" t="s">
        <v>86</v>
      </c>
      <c r="C818" s="28"/>
      <c r="D818" s="13">
        <v>6.0515364784490284E-3</v>
      </c>
      <c r="E818" s="13">
        <v>2.7200861610793076E-2</v>
      </c>
      <c r="F818" s="13">
        <v>1.0125668314740656E-2</v>
      </c>
      <c r="G818" s="13">
        <v>4.9285507903082662E-3</v>
      </c>
      <c r="H818" s="13">
        <v>3.2008126828160441E-2</v>
      </c>
      <c r="I818" s="13">
        <v>1.4989386801661956E-2</v>
      </c>
      <c r="J818" s="13">
        <v>5.6539902864341266E-3</v>
      </c>
      <c r="K818" s="13">
        <v>1.5013142251723106E-2</v>
      </c>
      <c r="L818" s="13">
        <v>1.624228271884055E-2</v>
      </c>
      <c r="M818" s="13">
        <v>1.7169821514120789E-2</v>
      </c>
      <c r="N818" s="13">
        <v>1.4700955681126761E-2</v>
      </c>
      <c r="O818" s="13">
        <v>8.135729071821864E-3</v>
      </c>
      <c r="P818" s="13">
        <v>5.1282898912257381E-2</v>
      </c>
      <c r="Q818" s="13">
        <v>1.7373325877766906E-2</v>
      </c>
      <c r="R818" s="13">
        <v>4.0347650777433587E-3</v>
      </c>
      <c r="S818" s="13">
        <v>4.8697609200460852E-3</v>
      </c>
      <c r="T818" s="13">
        <v>4.4780434054536621E-3</v>
      </c>
      <c r="U818" s="13">
        <v>1.1648070214157719E-2</v>
      </c>
      <c r="V818" s="13">
        <v>1.4192111034831961E-2</v>
      </c>
      <c r="W818" s="13">
        <v>1.4831565718263702E-16</v>
      </c>
      <c r="X818" s="13">
        <v>2.3845967454764111E-2</v>
      </c>
      <c r="Y818" s="13">
        <v>5.0297530652630351E-3</v>
      </c>
      <c r="Z818" s="13">
        <v>1.3973770865065316E-2</v>
      </c>
      <c r="AA818" s="13">
        <v>6.246747332592683E-3</v>
      </c>
      <c r="AB818" s="13">
        <v>6.5880784586841296E-3</v>
      </c>
      <c r="AC818" s="13">
        <v>7.4377377500153543E-3</v>
      </c>
      <c r="AD818" s="13">
        <v>2.4986989330370447E-2</v>
      </c>
      <c r="AE818" s="13">
        <v>9.2962225170452918E-3</v>
      </c>
      <c r="AF818" s="13">
        <v>1.912584368497481E-2</v>
      </c>
      <c r="AG818" s="151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29"/>
      <c r="B819" s="3" t="s">
        <v>276</v>
      </c>
      <c r="C819" s="28"/>
      <c r="D819" s="13">
        <v>6.735498706043952E-3</v>
      </c>
      <c r="E819" s="13">
        <v>4.7692184351337819E-3</v>
      </c>
      <c r="F819" s="13">
        <v>4.3785776933114029E-4</v>
      </c>
      <c r="G819" s="13">
        <v>-2.275870535760971E-2</v>
      </c>
      <c r="H819" s="13">
        <v>-4.8320348879442698E-2</v>
      </c>
      <c r="I819" s="13">
        <v>7.8504728594267936E-2</v>
      </c>
      <c r="J819" s="13">
        <v>7.7521588458812962E-2</v>
      </c>
      <c r="K819" s="13">
        <v>-4.8320348879442698E-2</v>
      </c>
      <c r="L819" s="13">
        <v>-3.4556386983070952E-2</v>
      </c>
      <c r="M819" s="13">
        <v>2.2858996927508146E-2</v>
      </c>
      <c r="N819" s="13">
        <v>1.8420589719903679E-2</v>
      </c>
      <c r="O819" s="13">
        <v>-9.3879995154200202E-3</v>
      </c>
      <c r="P819" s="13">
        <v>-2.6691265899429939E-2</v>
      </c>
      <c r="Q819" s="13">
        <v>-3.8292319497800653E-2</v>
      </c>
      <c r="R819" s="13">
        <v>7.140552441851522E-3</v>
      </c>
      <c r="S819" s="13">
        <v>-1.0961023732148134E-2</v>
      </c>
      <c r="T819" s="13">
        <v>7.555530818790257E-2</v>
      </c>
      <c r="U819" s="13">
        <v>4.6061104124248908E-2</v>
      </c>
      <c r="V819" s="13">
        <v>6.735498706044174E-3</v>
      </c>
      <c r="W819" s="13">
        <v>-3.2590106712160782E-2</v>
      </c>
      <c r="X819" s="13">
        <v>-4.3208020175076078E-2</v>
      </c>
      <c r="Y819" s="13">
        <v>-4.2421508066711744E-2</v>
      </c>
      <c r="Z819" s="13">
        <v>2.2465740873325979E-2</v>
      </c>
      <c r="AA819" s="13">
        <v>-2.472498562851988E-2</v>
      </c>
      <c r="AB819" s="13">
        <v>0.1325774360442995</v>
      </c>
      <c r="AC819" s="13">
        <v>5.510599337043609E-2</v>
      </c>
      <c r="AD819" s="13">
        <v>-2.472498562851988E-2</v>
      </c>
      <c r="AE819" s="13">
        <v>6.1791346291530935E-2</v>
      </c>
      <c r="AF819" s="13">
        <v>-4.4387788337622247E-2</v>
      </c>
      <c r="AG819" s="151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29"/>
      <c r="B820" s="45" t="s">
        <v>277</v>
      </c>
      <c r="C820" s="46"/>
      <c r="D820" s="44">
        <v>0.13</v>
      </c>
      <c r="E820" s="44">
        <v>0.09</v>
      </c>
      <c r="F820" s="44">
        <v>0</v>
      </c>
      <c r="G820" s="44">
        <v>0.47</v>
      </c>
      <c r="H820" s="44">
        <v>1</v>
      </c>
      <c r="I820" s="44">
        <v>1.59</v>
      </c>
      <c r="J820" s="44">
        <v>1.57</v>
      </c>
      <c r="K820" s="44">
        <v>1</v>
      </c>
      <c r="L820" s="44">
        <v>0.71</v>
      </c>
      <c r="M820" s="44">
        <v>0.46</v>
      </c>
      <c r="N820" s="44">
        <v>0.37</v>
      </c>
      <c r="O820" s="44">
        <v>0.2</v>
      </c>
      <c r="P820" s="44">
        <v>0.55000000000000004</v>
      </c>
      <c r="Q820" s="44">
        <v>0.79</v>
      </c>
      <c r="R820" s="44">
        <v>0.14000000000000001</v>
      </c>
      <c r="S820" s="44">
        <v>0.23</v>
      </c>
      <c r="T820" s="44">
        <v>1.53</v>
      </c>
      <c r="U820" s="44">
        <v>0.93</v>
      </c>
      <c r="V820" s="44">
        <v>0.13</v>
      </c>
      <c r="W820" s="44">
        <v>0.67</v>
      </c>
      <c r="X820" s="44">
        <v>0.89</v>
      </c>
      <c r="Y820" s="44">
        <v>0.88</v>
      </c>
      <c r="Z820" s="44">
        <v>0.45</v>
      </c>
      <c r="AA820" s="44">
        <v>0.51</v>
      </c>
      <c r="AB820" s="44">
        <v>2.7</v>
      </c>
      <c r="AC820" s="44">
        <v>1.1200000000000001</v>
      </c>
      <c r="AD820" s="44">
        <v>0.51</v>
      </c>
      <c r="AE820" s="44">
        <v>1.25</v>
      </c>
      <c r="AF820" s="44">
        <v>0.92</v>
      </c>
      <c r="AG820" s="151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B821" s="3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BM821" s="55"/>
    </row>
    <row r="822" spans="1:65" ht="15">
      <c r="B822" s="8" t="s">
        <v>575</v>
      </c>
      <c r="BM822" s="27" t="s">
        <v>66</v>
      </c>
    </row>
    <row r="823" spans="1:65" ht="15">
      <c r="A823" s="24" t="s">
        <v>6</v>
      </c>
      <c r="B823" s="18" t="s">
        <v>110</v>
      </c>
      <c r="C823" s="15" t="s">
        <v>111</v>
      </c>
      <c r="D823" s="16" t="s">
        <v>234</v>
      </c>
      <c r="E823" s="17" t="s">
        <v>234</v>
      </c>
      <c r="F823" s="17" t="s">
        <v>234</v>
      </c>
      <c r="G823" s="17" t="s">
        <v>234</v>
      </c>
      <c r="H823" s="17" t="s">
        <v>234</v>
      </c>
      <c r="I823" s="17" t="s">
        <v>234</v>
      </c>
      <c r="J823" s="17" t="s">
        <v>234</v>
      </c>
      <c r="K823" s="17" t="s">
        <v>234</v>
      </c>
      <c r="L823" s="17" t="s">
        <v>234</v>
      </c>
      <c r="M823" s="17" t="s">
        <v>234</v>
      </c>
      <c r="N823" s="17" t="s">
        <v>234</v>
      </c>
      <c r="O823" s="17" t="s">
        <v>234</v>
      </c>
      <c r="P823" s="17" t="s">
        <v>234</v>
      </c>
      <c r="Q823" s="17" t="s">
        <v>234</v>
      </c>
      <c r="R823" s="17" t="s">
        <v>234</v>
      </c>
      <c r="S823" s="17" t="s">
        <v>234</v>
      </c>
      <c r="T823" s="17" t="s">
        <v>234</v>
      </c>
      <c r="U823" s="17" t="s">
        <v>234</v>
      </c>
      <c r="V823" s="17" t="s">
        <v>234</v>
      </c>
      <c r="W823" s="17" t="s">
        <v>234</v>
      </c>
      <c r="X823" s="17" t="s">
        <v>234</v>
      </c>
      <c r="Y823" s="17" t="s">
        <v>234</v>
      </c>
      <c r="Z823" s="17" t="s">
        <v>234</v>
      </c>
      <c r="AA823" s="17" t="s">
        <v>234</v>
      </c>
      <c r="AB823" s="17" t="s">
        <v>234</v>
      </c>
      <c r="AC823" s="17" t="s">
        <v>234</v>
      </c>
      <c r="AD823" s="17" t="s">
        <v>234</v>
      </c>
      <c r="AE823" s="17" t="s">
        <v>234</v>
      </c>
      <c r="AF823" s="17" t="s">
        <v>234</v>
      </c>
      <c r="AG823" s="151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1</v>
      </c>
    </row>
    <row r="824" spans="1:65">
      <c r="A824" s="29"/>
      <c r="B824" s="19" t="s">
        <v>235</v>
      </c>
      <c r="C824" s="9" t="s">
        <v>235</v>
      </c>
      <c r="D824" s="149" t="s">
        <v>237</v>
      </c>
      <c r="E824" s="150" t="s">
        <v>238</v>
      </c>
      <c r="F824" s="150" t="s">
        <v>239</v>
      </c>
      <c r="G824" s="150" t="s">
        <v>240</v>
      </c>
      <c r="H824" s="150" t="s">
        <v>241</v>
      </c>
      <c r="I824" s="150" t="s">
        <v>242</v>
      </c>
      <c r="J824" s="150" t="s">
        <v>243</v>
      </c>
      <c r="K824" s="150" t="s">
        <v>244</v>
      </c>
      <c r="L824" s="150" t="s">
        <v>245</v>
      </c>
      <c r="M824" s="150" t="s">
        <v>246</v>
      </c>
      <c r="N824" s="150" t="s">
        <v>247</v>
      </c>
      <c r="O824" s="150" t="s">
        <v>248</v>
      </c>
      <c r="P824" s="150" t="s">
        <v>249</v>
      </c>
      <c r="Q824" s="150" t="s">
        <v>250</v>
      </c>
      <c r="R824" s="150" t="s">
        <v>251</v>
      </c>
      <c r="S824" s="150" t="s">
        <v>253</v>
      </c>
      <c r="T824" s="150" t="s">
        <v>254</v>
      </c>
      <c r="U824" s="150" t="s">
        <v>255</v>
      </c>
      <c r="V824" s="150" t="s">
        <v>256</v>
      </c>
      <c r="W824" s="150" t="s">
        <v>279</v>
      </c>
      <c r="X824" s="150" t="s">
        <v>257</v>
      </c>
      <c r="Y824" s="150" t="s">
        <v>258</v>
      </c>
      <c r="Z824" s="150" t="s">
        <v>259</v>
      </c>
      <c r="AA824" s="150" t="s">
        <v>260</v>
      </c>
      <c r="AB824" s="150" t="s">
        <v>261</v>
      </c>
      <c r="AC824" s="150" t="s">
        <v>262</v>
      </c>
      <c r="AD824" s="150" t="s">
        <v>263</v>
      </c>
      <c r="AE824" s="150" t="s">
        <v>264</v>
      </c>
      <c r="AF824" s="150" t="s">
        <v>265</v>
      </c>
      <c r="AG824" s="151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 t="s">
        <v>3</v>
      </c>
    </row>
    <row r="825" spans="1:65">
      <c r="A825" s="29"/>
      <c r="B825" s="19"/>
      <c r="C825" s="9"/>
      <c r="D825" s="10" t="s">
        <v>281</v>
      </c>
      <c r="E825" s="11" t="s">
        <v>281</v>
      </c>
      <c r="F825" s="11" t="s">
        <v>281</v>
      </c>
      <c r="G825" s="11" t="s">
        <v>281</v>
      </c>
      <c r="H825" s="11" t="s">
        <v>281</v>
      </c>
      <c r="I825" s="11" t="s">
        <v>281</v>
      </c>
      <c r="J825" s="11" t="s">
        <v>281</v>
      </c>
      <c r="K825" s="11" t="s">
        <v>307</v>
      </c>
      <c r="L825" s="11" t="s">
        <v>308</v>
      </c>
      <c r="M825" s="11" t="s">
        <v>281</v>
      </c>
      <c r="N825" s="11" t="s">
        <v>307</v>
      </c>
      <c r="O825" s="11" t="s">
        <v>308</v>
      </c>
      <c r="P825" s="11" t="s">
        <v>281</v>
      </c>
      <c r="Q825" s="11" t="s">
        <v>307</v>
      </c>
      <c r="R825" s="11" t="s">
        <v>308</v>
      </c>
      <c r="S825" s="11" t="s">
        <v>281</v>
      </c>
      <c r="T825" s="11" t="s">
        <v>281</v>
      </c>
      <c r="U825" s="11" t="s">
        <v>281</v>
      </c>
      <c r="V825" s="11" t="s">
        <v>281</v>
      </c>
      <c r="W825" s="11" t="s">
        <v>281</v>
      </c>
      <c r="X825" s="11" t="s">
        <v>281</v>
      </c>
      <c r="Y825" s="11" t="s">
        <v>307</v>
      </c>
      <c r="Z825" s="11" t="s">
        <v>307</v>
      </c>
      <c r="AA825" s="11" t="s">
        <v>281</v>
      </c>
      <c r="AB825" s="11" t="s">
        <v>307</v>
      </c>
      <c r="AC825" s="11" t="s">
        <v>307</v>
      </c>
      <c r="AD825" s="11" t="s">
        <v>281</v>
      </c>
      <c r="AE825" s="11" t="s">
        <v>281</v>
      </c>
      <c r="AF825" s="11" t="s">
        <v>307</v>
      </c>
      <c r="AG825" s="151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1</v>
      </c>
    </row>
    <row r="826" spans="1:65">
      <c r="A826" s="29"/>
      <c r="B826" s="19"/>
      <c r="C826" s="9"/>
      <c r="D826" s="25" t="s">
        <v>309</v>
      </c>
      <c r="E826" s="25" t="s">
        <v>116</v>
      </c>
      <c r="F826" s="25" t="s">
        <v>310</v>
      </c>
      <c r="G826" s="25" t="s">
        <v>310</v>
      </c>
      <c r="H826" s="25" t="s">
        <v>309</v>
      </c>
      <c r="I826" s="25" t="s">
        <v>309</v>
      </c>
      <c r="J826" s="25" t="s">
        <v>311</v>
      </c>
      <c r="K826" s="25" t="s">
        <v>312</v>
      </c>
      <c r="L826" s="25" t="s">
        <v>311</v>
      </c>
      <c r="M826" s="25" t="s">
        <v>313</v>
      </c>
      <c r="N826" s="25" t="s">
        <v>312</v>
      </c>
      <c r="O826" s="25" t="s">
        <v>311</v>
      </c>
      <c r="P826" s="25" t="s">
        <v>309</v>
      </c>
      <c r="Q826" s="25" t="s">
        <v>309</v>
      </c>
      <c r="R826" s="25" t="s">
        <v>311</v>
      </c>
      <c r="S826" s="25" t="s">
        <v>309</v>
      </c>
      <c r="T826" s="25" t="s">
        <v>309</v>
      </c>
      <c r="U826" s="25" t="s">
        <v>309</v>
      </c>
      <c r="V826" s="25" t="s">
        <v>309</v>
      </c>
      <c r="W826" s="25" t="s">
        <v>309</v>
      </c>
      <c r="X826" s="25" t="s">
        <v>313</v>
      </c>
      <c r="Y826" s="25" t="s">
        <v>311</v>
      </c>
      <c r="Z826" s="25" t="s">
        <v>311</v>
      </c>
      <c r="AA826" s="25" t="s">
        <v>271</v>
      </c>
      <c r="AB826" s="25" t="s">
        <v>310</v>
      </c>
      <c r="AC826" s="25" t="s">
        <v>309</v>
      </c>
      <c r="AD826" s="25" t="s">
        <v>309</v>
      </c>
      <c r="AE826" s="25" t="s">
        <v>270</v>
      </c>
      <c r="AF826" s="25" t="s">
        <v>311</v>
      </c>
      <c r="AG826" s="151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1</v>
      </c>
    </row>
    <row r="827" spans="1:65">
      <c r="A827" s="29"/>
      <c r="B827" s="18">
        <v>1</v>
      </c>
      <c r="C827" s="14">
        <v>1</v>
      </c>
      <c r="D827" s="212">
        <v>35.71</v>
      </c>
      <c r="E827" s="212">
        <v>36.299999999999997</v>
      </c>
      <c r="F827" s="212">
        <v>34.454257151574218</v>
      </c>
      <c r="G827" s="212">
        <v>31.219999999999995</v>
      </c>
      <c r="H827" s="234">
        <v>18.5</v>
      </c>
      <c r="I827" s="219">
        <v>21.3</v>
      </c>
      <c r="J827" s="212">
        <v>28.54</v>
      </c>
      <c r="K827" s="212">
        <v>32.4</v>
      </c>
      <c r="L827" s="212">
        <v>36.799999999999997</v>
      </c>
      <c r="M827" s="212">
        <v>34.590000000000003</v>
      </c>
      <c r="N827" s="212">
        <v>26.816672186345635</v>
      </c>
      <c r="O827" s="212">
        <v>28.83</v>
      </c>
      <c r="P827" s="212">
        <v>35.49</v>
      </c>
      <c r="Q827" s="219">
        <v>11.6</v>
      </c>
      <c r="R827" s="212">
        <v>30.136000000000003</v>
      </c>
      <c r="S827" s="234">
        <v>32.5</v>
      </c>
      <c r="T827" s="212">
        <v>34.4</v>
      </c>
      <c r="U827" s="212">
        <v>31.2</v>
      </c>
      <c r="V827" s="212">
        <v>30.800000000000004</v>
      </c>
      <c r="W827" s="212">
        <v>32.799999999999997</v>
      </c>
      <c r="X827" s="212">
        <v>32.11</v>
      </c>
      <c r="Y827" s="212">
        <v>35.130000000000003</v>
      </c>
      <c r="Z827" s="212">
        <v>29.02</v>
      </c>
      <c r="AA827" s="212">
        <v>34.17</v>
      </c>
      <c r="AB827" s="212">
        <v>40.35</v>
      </c>
      <c r="AC827" s="212">
        <v>28.93</v>
      </c>
      <c r="AD827" s="212">
        <v>33.04</v>
      </c>
      <c r="AE827" s="219">
        <v>14</v>
      </c>
      <c r="AF827" s="212">
        <v>34.04</v>
      </c>
      <c r="AG827" s="213"/>
      <c r="AH827" s="214"/>
      <c r="AI827" s="214"/>
      <c r="AJ827" s="214"/>
      <c r="AK827" s="214"/>
      <c r="AL827" s="214"/>
      <c r="AM827" s="214"/>
      <c r="AN827" s="214"/>
      <c r="AO827" s="214"/>
      <c r="AP827" s="214"/>
      <c r="AQ827" s="214"/>
      <c r="AR827" s="214"/>
      <c r="AS827" s="214"/>
      <c r="AT827" s="214"/>
      <c r="AU827" s="214"/>
      <c r="AV827" s="214"/>
      <c r="AW827" s="214"/>
      <c r="AX827" s="214"/>
      <c r="AY827" s="214"/>
      <c r="AZ827" s="214"/>
      <c r="BA827" s="214"/>
      <c r="BB827" s="214"/>
      <c r="BC827" s="214"/>
      <c r="BD827" s="214"/>
      <c r="BE827" s="214"/>
      <c r="BF827" s="214"/>
      <c r="BG827" s="214"/>
      <c r="BH827" s="214"/>
      <c r="BI827" s="214"/>
      <c r="BJ827" s="214"/>
      <c r="BK827" s="214"/>
      <c r="BL827" s="214"/>
      <c r="BM827" s="215">
        <v>1</v>
      </c>
    </row>
    <row r="828" spans="1:65">
      <c r="A828" s="29"/>
      <c r="B828" s="19">
        <v>1</v>
      </c>
      <c r="C828" s="9">
        <v>2</v>
      </c>
      <c r="D828" s="216">
        <v>35.43</v>
      </c>
      <c r="E828" s="216">
        <v>36.700000000000003</v>
      </c>
      <c r="F828" s="216">
        <v>34.232386712764082</v>
      </c>
      <c r="G828" s="216">
        <v>30.32</v>
      </c>
      <c r="H828" s="216">
        <v>24.9</v>
      </c>
      <c r="I828" s="220">
        <v>21.5</v>
      </c>
      <c r="J828" s="216">
        <v>29.5</v>
      </c>
      <c r="K828" s="216">
        <v>32.5</v>
      </c>
      <c r="L828" s="216">
        <v>37.1</v>
      </c>
      <c r="M828" s="216">
        <v>33.869999999999997</v>
      </c>
      <c r="N828" s="216">
        <v>26.834519196849946</v>
      </c>
      <c r="O828" s="216">
        <v>29.63</v>
      </c>
      <c r="P828" s="216">
        <v>35.26</v>
      </c>
      <c r="Q828" s="220">
        <v>10.199999999999999</v>
      </c>
      <c r="R828" s="216">
        <v>30.928000000000001</v>
      </c>
      <c r="S828" s="216">
        <v>30.800000000000004</v>
      </c>
      <c r="T828" s="216">
        <v>33.6</v>
      </c>
      <c r="U828" s="216">
        <v>30</v>
      </c>
      <c r="V828" s="216">
        <v>30.1</v>
      </c>
      <c r="W828" s="216">
        <v>31.8</v>
      </c>
      <c r="X828" s="216">
        <v>31.29</v>
      </c>
      <c r="Y828" s="216">
        <v>35.270000000000003</v>
      </c>
      <c r="Z828" s="216">
        <v>27.48</v>
      </c>
      <c r="AA828" s="216">
        <v>34.880000000000003</v>
      </c>
      <c r="AB828" s="216">
        <v>39.99</v>
      </c>
      <c r="AC828" s="216">
        <v>27.09</v>
      </c>
      <c r="AD828" s="216">
        <v>33.229999999999997</v>
      </c>
      <c r="AE828" s="220">
        <v>14</v>
      </c>
      <c r="AF828" s="216">
        <v>35.72</v>
      </c>
      <c r="AG828" s="213"/>
      <c r="AH828" s="214"/>
      <c r="AI828" s="214"/>
      <c r="AJ828" s="214"/>
      <c r="AK828" s="214"/>
      <c r="AL828" s="214"/>
      <c r="AM828" s="214"/>
      <c r="AN828" s="214"/>
      <c r="AO828" s="214"/>
      <c r="AP828" s="214"/>
      <c r="AQ828" s="214"/>
      <c r="AR828" s="214"/>
      <c r="AS828" s="214"/>
      <c r="AT828" s="214"/>
      <c r="AU828" s="214"/>
      <c r="AV828" s="214"/>
      <c r="AW828" s="214"/>
      <c r="AX828" s="214"/>
      <c r="AY828" s="214"/>
      <c r="AZ828" s="214"/>
      <c r="BA828" s="214"/>
      <c r="BB828" s="214"/>
      <c r="BC828" s="214"/>
      <c r="BD828" s="214"/>
      <c r="BE828" s="214"/>
      <c r="BF828" s="214"/>
      <c r="BG828" s="214"/>
      <c r="BH828" s="214"/>
      <c r="BI828" s="214"/>
      <c r="BJ828" s="214"/>
      <c r="BK828" s="214"/>
      <c r="BL828" s="214"/>
      <c r="BM828" s="215">
        <v>32</v>
      </c>
    </row>
    <row r="829" spans="1:65">
      <c r="A829" s="29"/>
      <c r="B829" s="19">
        <v>1</v>
      </c>
      <c r="C829" s="9">
        <v>3</v>
      </c>
      <c r="D829" s="216">
        <v>36.53</v>
      </c>
      <c r="E829" s="216">
        <v>35.520000000000003</v>
      </c>
      <c r="F829" s="216">
        <v>34.035406956058971</v>
      </c>
      <c r="G829" s="216">
        <v>30.51</v>
      </c>
      <c r="H829" s="216">
        <v>24.4</v>
      </c>
      <c r="I829" s="220">
        <v>20.6</v>
      </c>
      <c r="J829" s="216">
        <v>28.28</v>
      </c>
      <c r="K829" s="216">
        <v>32.200000000000003</v>
      </c>
      <c r="L829" s="231">
        <v>38.200000000000003</v>
      </c>
      <c r="M829" s="216">
        <v>33.65</v>
      </c>
      <c r="N829" s="216">
        <v>27.397360843111901</v>
      </c>
      <c r="O829" s="216">
        <v>30.03</v>
      </c>
      <c r="P829" s="216">
        <v>34.159999999999997</v>
      </c>
      <c r="Q829" s="220">
        <v>10.1</v>
      </c>
      <c r="R829" s="216">
        <v>31.275999999999996</v>
      </c>
      <c r="S829" s="216">
        <v>29.3</v>
      </c>
      <c r="T829" s="216">
        <v>33.5</v>
      </c>
      <c r="U829" s="216">
        <v>30.3</v>
      </c>
      <c r="V829" s="216">
        <v>30</v>
      </c>
      <c r="W829" s="216">
        <v>32</v>
      </c>
      <c r="X829" s="216">
        <v>31.74</v>
      </c>
      <c r="Y829" s="216">
        <v>34.86</v>
      </c>
      <c r="Z829" s="216">
        <v>27.21</v>
      </c>
      <c r="AA829" s="216">
        <v>34.86</v>
      </c>
      <c r="AB829" s="216">
        <v>40.57</v>
      </c>
      <c r="AC829" s="216">
        <v>28.64</v>
      </c>
      <c r="AD829" s="216">
        <v>32.78</v>
      </c>
      <c r="AE829" s="220">
        <v>13.9</v>
      </c>
      <c r="AF829" s="216">
        <v>34.74</v>
      </c>
      <c r="AG829" s="213"/>
      <c r="AH829" s="214"/>
      <c r="AI829" s="214"/>
      <c r="AJ829" s="214"/>
      <c r="AK829" s="214"/>
      <c r="AL829" s="214"/>
      <c r="AM829" s="214"/>
      <c r="AN829" s="214"/>
      <c r="AO829" s="214"/>
      <c r="AP829" s="214"/>
      <c r="AQ829" s="214"/>
      <c r="AR829" s="214"/>
      <c r="AS829" s="214"/>
      <c r="AT829" s="214"/>
      <c r="AU829" s="214"/>
      <c r="AV829" s="214"/>
      <c r="AW829" s="214"/>
      <c r="AX829" s="214"/>
      <c r="AY829" s="214"/>
      <c r="AZ829" s="214"/>
      <c r="BA829" s="214"/>
      <c r="BB829" s="214"/>
      <c r="BC829" s="214"/>
      <c r="BD829" s="214"/>
      <c r="BE829" s="214"/>
      <c r="BF829" s="214"/>
      <c r="BG829" s="214"/>
      <c r="BH829" s="214"/>
      <c r="BI829" s="214"/>
      <c r="BJ829" s="214"/>
      <c r="BK829" s="214"/>
      <c r="BL829" s="214"/>
      <c r="BM829" s="215">
        <v>16</v>
      </c>
    </row>
    <row r="830" spans="1:65">
      <c r="A830" s="29"/>
      <c r="B830" s="19">
        <v>1</v>
      </c>
      <c r="C830" s="9">
        <v>4</v>
      </c>
      <c r="D830" s="216">
        <v>36.56</v>
      </c>
      <c r="E830" s="216">
        <v>35.31</v>
      </c>
      <c r="F830" s="216">
        <v>34.033753661836201</v>
      </c>
      <c r="G830" s="216">
        <v>31.619999999999997</v>
      </c>
      <c r="H830" s="216">
        <v>22.8</v>
      </c>
      <c r="I830" s="220">
        <v>21.2</v>
      </c>
      <c r="J830" s="216">
        <v>29.16</v>
      </c>
      <c r="K830" s="216">
        <v>32.1</v>
      </c>
      <c r="L830" s="216">
        <v>36.9</v>
      </c>
      <c r="M830" s="216">
        <v>34.81</v>
      </c>
      <c r="N830" s="216">
        <v>27.643070320038401</v>
      </c>
      <c r="O830" s="216">
        <v>29.97</v>
      </c>
      <c r="P830" s="216">
        <v>37.25</v>
      </c>
      <c r="Q830" s="220">
        <v>10.9</v>
      </c>
      <c r="R830" s="216">
        <v>29.223999999999997</v>
      </c>
      <c r="S830" s="216">
        <v>29.5</v>
      </c>
      <c r="T830" s="216">
        <v>34.200000000000003</v>
      </c>
      <c r="U830" s="216">
        <v>31.2</v>
      </c>
      <c r="V830" s="216">
        <v>29.9</v>
      </c>
      <c r="W830" s="216">
        <v>31.6</v>
      </c>
      <c r="X830" s="216">
        <v>31.41</v>
      </c>
      <c r="Y830" s="216">
        <v>32.92</v>
      </c>
      <c r="Z830" s="216">
        <v>27.86</v>
      </c>
      <c r="AA830" s="216">
        <v>35.74</v>
      </c>
      <c r="AB830" s="216">
        <v>38.619999999999997</v>
      </c>
      <c r="AC830" s="216">
        <v>27.35</v>
      </c>
      <c r="AD830" s="216">
        <v>32.130000000000003</v>
      </c>
      <c r="AE830" s="220">
        <v>13.7</v>
      </c>
      <c r="AF830" s="216">
        <v>34.619999999999997</v>
      </c>
      <c r="AG830" s="213"/>
      <c r="AH830" s="214"/>
      <c r="AI830" s="214"/>
      <c r="AJ830" s="214"/>
      <c r="AK830" s="214"/>
      <c r="AL830" s="214"/>
      <c r="AM830" s="214"/>
      <c r="AN830" s="214"/>
      <c r="AO830" s="214"/>
      <c r="AP830" s="214"/>
      <c r="AQ830" s="214"/>
      <c r="AR830" s="214"/>
      <c r="AS830" s="214"/>
      <c r="AT830" s="214"/>
      <c r="AU830" s="214"/>
      <c r="AV830" s="214"/>
      <c r="AW830" s="214"/>
      <c r="AX830" s="214"/>
      <c r="AY830" s="214"/>
      <c r="AZ830" s="214"/>
      <c r="BA830" s="214"/>
      <c r="BB830" s="214"/>
      <c r="BC830" s="214"/>
      <c r="BD830" s="214"/>
      <c r="BE830" s="214"/>
      <c r="BF830" s="214"/>
      <c r="BG830" s="214"/>
      <c r="BH830" s="214"/>
      <c r="BI830" s="214"/>
      <c r="BJ830" s="214"/>
      <c r="BK830" s="214"/>
      <c r="BL830" s="214"/>
      <c r="BM830" s="215">
        <v>32.246722415706799</v>
      </c>
    </row>
    <row r="831" spans="1:65">
      <c r="A831" s="29"/>
      <c r="B831" s="19">
        <v>1</v>
      </c>
      <c r="C831" s="9">
        <v>5</v>
      </c>
      <c r="D831" s="216">
        <v>34.729999999999997</v>
      </c>
      <c r="E831" s="216">
        <v>35.36</v>
      </c>
      <c r="F831" s="216">
        <v>34.798913907668407</v>
      </c>
      <c r="G831" s="216">
        <v>30.51</v>
      </c>
      <c r="H831" s="216">
        <v>23.1</v>
      </c>
      <c r="I831" s="220">
        <v>20.7</v>
      </c>
      <c r="J831" s="216">
        <v>32.369999999999997</v>
      </c>
      <c r="K831" s="216">
        <v>32.200000000000003</v>
      </c>
      <c r="L831" s="216">
        <v>36.4</v>
      </c>
      <c r="M831" s="216">
        <v>34.74</v>
      </c>
      <c r="N831" s="216">
        <v>26.292833183697301</v>
      </c>
      <c r="O831" s="216">
        <v>30.77</v>
      </c>
      <c r="P831" s="216">
        <v>35.08</v>
      </c>
      <c r="Q831" s="220">
        <v>11</v>
      </c>
      <c r="R831" s="216">
        <v>32.967999999999996</v>
      </c>
      <c r="S831" s="216">
        <v>29.6</v>
      </c>
      <c r="T831" s="216">
        <v>33.200000000000003</v>
      </c>
      <c r="U831" s="216">
        <v>31.6</v>
      </c>
      <c r="V831" s="216">
        <v>30.1</v>
      </c>
      <c r="W831" s="216">
        <v>32.200000000000003</v>
      </c>
      <c r="X831" s="216">
        <v>31.79</v>
      </c>
      <c r="Y831" s="216">
        <v>34.39</v>
      </c>
      <c r="Z831" s="216">
        <v>28.61</v>
      </c>
      <c r="AA831" s="216">
        <v>33.79</v>
      </c>
      <c r="AB831" s="216">
        <v>39.17</v>
      </c>
      <c r="AC831" s="216">
        <v>27.96</v>
      </c>
      <c r="AD831" s="216">
        <v>32.96</v>
      </c>
      <c r="AE831" s="231">
        <v>12.8</v>
      </c>
      <c r="AF831" s="216">
        <v>36.82</v>
      </c>
      <c r="AG831" s="213"/>
      <c r="AH831" s="214"/>
      <c r="AI831" s="214"/>
      <c r="AJ831" s="214"/>
      <c r="AK831" s="214"/>
      <c r="AL831" s="214"/>
      <c r="AM831" s="214"/>
      <c r="AN831" s="214"/>
      <c r="AO831" s="214"/>
      <c r="AP831" s="214"/>
      <c r="AQ831" s="214"/>
      <c r="AR831" s="214"/>
      <c r="AS831" s="214"/>
      <c r="AT831" s="214"/>
      <c r="AU831" s="214"/>
      <c r="AV831" s="214"/>
      <c r="AW831" s="214"/>
      <c r="AX831" s="214"/>
      <c r="AY831" s="214"/>
      <c r="AZ831" s="214"/>
      <c r="BA831" s="214"/>
      <c r="BB831" s="214"/>
      <c r="BC831" s="214"/>
      <c r="BD831" s="214"/>
      <c r="BE831" s="214"/>
      <c r="BF831" s="214"/>
      <c r="BG831" s="214"/>
      <c r="BH831" s="214"/>
      <c r="BI831" s="214"/>
      <c r="BJ831" s="214"/>
      <c r="BK831" s="214"/>
      <c r="BL831" s="214"/>
      <c r="BM831" s="215">
        <v>111</v>
      </c>
    </row>
    <row r="832" spans="1:65">
      <c r="A832" s="29"/>
      <c r="B832" s="19">
        <v>1</v>
      </c>
      <c r="C832" s="9">
        <v>6</v>
      </c>
      <c r="D832" s="216">
        <v>37.369999999999997</v>
      </c>
      <c r="E832" s="216">
        <v>35.89</v>
      </c>
      <c r="F832" s="216">
        <v>34.148449245906683</v>
      </c>
      <c r="G832" s="216">
        <v>30.18</v>
      </c>
      <c r="H832" s="216">
        <v>25.4</v>
      </c>
      <c r="I832" s="220">
        <v>20.399999999999999</v>
      </c>
      <c r="J832" s="216">
        <v>30.72</v>
      </c>
      <c r="K832" s="216">
        <v>32.299999999999997</v>
      </c>
      <c r="L832" s="216">
        <v>36.799999999999997</v>
      </c>
      <c r="M832" s="216">
        <v>34.4</v>
      </c>
      <c r="N832" s="216">
        <v>26.087073484408464</v>
      </c>
      <c r="O832" s="216">
        <v>28.99</v>
      </c>
      <c r="P832" s="216">
        <v>36.979999999999997</v>
      </c>
      <c r="Q832" s="220">
        <v>10.9</v>
      </c>
      <c r="R832" s="216">
        <v>30.052</v>
      </c>
      <c r="S832" s="216">
        <v>29.4</v>
      </c>
      <c r="T832" s="216">
        <v>33.200000000000003</v>
      </c>
      <c r="U832" s="216">
        <v>30.4</v>
      </c>
      <c r="V832" s="216">
        <v>30.2</v>
      </c>
      <c r="W832" s="216">
        <v>33.200000000000003</v>
      </c>
      <c r="X832" s="216">
        <v>31.390000000000004</v>
      </c>
      <c r="Y832" s="216">
        <v>33.520000000000003</v>
      </c>
      <c r="Z832" s="216">
        <v>27.44</v>
      </c>
      <c r="AA832" s="216">
        <v>35.96</v>
      </c>
      <c r="AB832" s="216">
        <v>40.15</v>
      </c>
      <c r="AC832" s="216">
        <v>26.98</v>
      </c>
      <c r="AD832" s="216">
        <v>32.33</v>
      </c>
      <c r="AE832" s="220">
        <v>14.2</v>
      </c>
      <c r="AF832" s="216">
        <v>36.200000000000003</v>
      </c>
      <c r="AG832" s="213"/>
      <c r="AH832" s="214"/>
      <c r="AI832" s="214"/>
      <c r="AJ832" s="214"/>
      <c r="AK832" s="214"/>
      <c r="AL832" s="214"/>
      <c r="AM832" s="214"/>
      <c r="AN832" s="214"/>
      <c r="AO832" s="214"/>
      <c r="AP832" s="214"/>
      <c r="AQ832" s="214"/>
      <c r="AR832" s="214"/>
      <c r="AS832" s="214"/>
      <c r="AT832" s="214"/>
      <c r="AU832" s="214"/>
      <c r="AV832" s="214"/>
      <c r="AW832" s="214"/>
      <c r="AX832" s="214"/>
      <c r="AY832" s="214"/>
      <c r="AZ832" s="214"/>
      <c r="BA832" s="214"/>
      <c r="BB832" s="214"/>
      <c r="BC832" s="214"/>
      <c r="BD832" s="214"/>
      <c r="BE832" s="214"/>
      <c r="BF832" s="214"/>
      <c r="BG832" s="214"/>
      <c r="BH832" s="214"/>
      <c r="BI832" s="214"/>
      <c r="BJ832" s="214"/>
      <c r="BK832" s="214"/>
      <c r="BL832" s="214"/>
      <c r="BM832" s="217"/>
    </row>
    <row r="833" spans="1:65">
      <c r="A833" s="29"/>
      <c r="B833" s="20" t="s">
        <v>273</v>
      </c>
      <c r="C833" s="12"/>
      <c r="D833" s="218">
        <v>36.055</v>
      </c>
      <c r="E833" s="218">
        <v>35.846666666666664</v>
      </c>
      <c r="F833" s="218">
        <v>34.283861272634759</v>
      </c>
      <c r="G833" s="218">
        <v>30.726666666666663</v>
      </c>
      <c r="H833" s="218">
        <v>23.183333333333334</v>
      </c>
      <c r="I833" s="218">
        <v>20.95</v>
      </c>
      <c r="J833" s="218">
        <v>29.761666666666667</v>
      </c>
      <c r="K833" s="218">
        <v>32.283333333333339</v>
      </c>
      <c r="L833" s="218">
        <v>37.033333333333331</v>
      </c>
      <c r="M833" s="218">
        <v>34.343333333333341</v>
      </c>
      <c r="N833" s="218">
        <v>26.845254869075273</v>
      </c>
      <c r="O833" s="218">
        <v>29.703333333333333</v>
      </c>
      <c r="P833" s="218">
        <v>35.703333333333333</v>
      </c>
      <c r="Q833" s="218">
        <v>10.783333333333333</v>
      </c>
      <c r="R833" s="218">
        <v>30.763999999999996</v>
      </c>
      <c r="S833" s="218">
        <v>30.183333333333337</v>
      </c>
      <c r="T833" s="218">
        <v>33.68333333333333</v>
      </c>
      <c r="U833" s="218">
        <v>30.783333333333335</v>
      </c>
      <c r="V833" s="218">
        <v>30.183333333333334</v>
      </c>
      <c r="W833" s="218">
        <v>32.266666666666659</v>
      </c>
      <c r="X833" s="218">
        <v>31.62166666666667</v>
      </c>
      <c r="Y833" s="218">
        <v>34.348333333333336</v>
      </c>
      <c r="Z833" s="218">
        <v>27.936666666666667</v>
      </c>
      <c r="AA833" s="218">
        <v>34.9</v>
      </c>
      <c r="AB833" s="218">
        <v>39.80833333333333</v>
      </c>
      <c r="AC833" s="218">
        <v>27.824999999999999</v>
      </c>
      <c r="AD833" s="218">
        <v>32.745000000000005</v>
      </c>
      <c r="AE833" s="218">
        <v>13.766666666666666</v>
      </c>
      <c r="AF833" s="218">
        <v>35.356666666666662</v>
      </c>
      <c r="AG833" s="213"/>
      <c r="AH833" s="214"/>
      <c r="AI833" s="214"/>
      <c r="AJ833" s="214"/>
      <c r="AK833" s="214"/>
      <c r="AL833" s="214"/>
      <c r="AM833" s="214"/>
      <c r="AN833" s="214"/>
      <c r="AO833" s="214"/>
      <c r="AP833" s="214"/>
      <c r="AQ833" s="214"/>
      <c r="AR833" s="214"/>
      <c r="AS833" s="214"/>
      <c r="AT833" s="214"/>
      <c r="AU833" s="214"/>
      <c r="AV833" s="214"/>
      <c r="AW833" s="214"/>
      <c r="AX833" s="214"/>
      <c r="AY833" s="214"/>
      <c r="AZ833" s="214"/>
      <c r="BA833" s="214"/>
      <c r="BB833" s="214"/>
      <c r="BC833" s="214"/>
      <c r="BD833" s="214"/>
      <c r="BE833" s="214"/>
      <c r="BF833" s="214"/>
      <c r="BG833" s="214"/>
      <c r="BH833" s="214"/>
      <c r="BI833" s="214"/>
      <c r="BJ833" s="214"/>
      <c r="BK833" s="214"/>
      <c r="BL833" s="214"/>
      <c r="BM833" s="217"/>
    </row>
    <row r="834" spans="1:65">
      <c r="A834" s="29"/>
      <c r="B834" s="3" t="s">
        <v>274</v>
      </c>
      <c r="C834" s="28"/>
      <c r="D834" s="216">
        <v>36.120000000000005</v>
      </c>
      <c r="E834" s="216">
        <v>35.704999999999998</v>
      </c>
      <c r="F834" s="216">
        <v>34.190417979335379</v>
      </c>
      <c r="G834" s="216">
        <v>30.51</v>
      </c>
      <c r="H834" s="216">
        <v>23.75</v>
      </c>
      <c r="I834" s="216">
        <v>20.95</v>
      </c>
      <c r="J834" s="216">
        <v>29.33</v>
      </c>
      <c r="K834" s="216">
        <v>32.25</v>
      </c>
      <c r="L834" s="216">
        <v>36.849999999999994</v>
      </c>
      <c r="M834" s="216">
        <v>34.495000000000005</v>
      </c>
      <c r="N834" s="216">
        <v>26.82559569159779</v>
      </c>
      <c r="O834" s="216">
        <v>29.799999999999997</v>
      </c>
      <c r="P834" s="216">
        <v>35.375</v>
      </c>
      <c r="Q834" s="216">
        <v>10.9</v>
      </c>
      <c r="R834" s="216">
        <v>30.532000000000004</v>
      </c>
      <c r="S834" s="216">
        <v>29.55</v>
      </c>
      <c r="T834" s="216">
        <v>33.549999999999997</v>
      </c>
      <c r="U834" s="216">
        <v>30.799999999999997</v>
      </c>
      <c r="V834" s="216">
        <v>30.1</v>
      </c>
      <c r="W834" s="216">
        <v>32.1</v>
      </c>
      <c r="X834" s="216">
        <v>31.574999999999999</v>
      </c>
      <c r="Y834" s="216">
        <v>34.625</v>
      </c>
      <c r="Z834" s="216">
        <v>27.67</v>
      </c>
      <c r="AA834" s="216">
        <v>34.870000000000005</v>
      </c>
      <c r="AB834" s="216">
        <v>40.07</v>
      </c>
      <c r="AC834" s="216">
        <v>27.655000000000001</v>
      </c>
      <c r="AD834" s="216">
        <v>32.870000000000005</v>
      </c>
      <c r="AE834" s="216">
        <v>13.95</v>
      </c>
      <c r="AF834" s="216">
        <v>35.230000000000004</v>
      </c>
      <c r="AG834" s="213"/>
      <c r="AH834" s="214"/>
      <c r="AI834" s="214"/>
      <c r="AJ834" s="214"/>
      <c r="AK834" s="214"/>
      <c r="AL834" s="214"/>
      <c r="AM834" s="214"/>
      <c r="AN834" s="214"/>
      <c r="AO834" s="214"/>
      <c r="AP834" s="214"/>
      <c r="AQ834" s="214"/>
      <c r="AR834" s="214"/>
      <c r="AS834" s="214"/>
      <c r="AT834" s="214"/>
      <c r="AU834" s="214"/>
      <c r="AV834" s="214"/>
      <c r="AW834" s="214"/>
      <c r="AX834" s="214"/>
      <c r="AY834" s="214"/>
      <c r="AZ834" s="214"/>
      <c r="BA834" s="214"/>
      <c r="BB834" s="214"/>
      <c r="BC834" s="214"/>
      <c r="BD834" s="214"/>
      <c r="BE834" s="214"/>
      <c r="BF834" s="214"/>
      <c r="BG834" s="214"/>
      <c r="BH834" s="214"/>
      <c r="BI834" s="214"/>
      <c r="BJ834" s="214"/>
      <c r="BK834" s="214"/>
      <c r="BL834" s="214"/>
      <c r="BM834" s="217"/>
    </row>
    <row r="835" spans="1:65">
      <c r="A835" s="29"/>
      <c r="B835" s="3" t="s">
        <v>275</v>
      </c>
      <c r="C835" s="28"/>
      <c r="D835" s="216">
        <v>0.94606025178103792</v>
      </c>
      <c r="E835" s="216">
        <v>0.55984521670428378</v>
      </c>
      <c r="F835" s="216">
        <v>0.29650746503777775</v>
      </c>
      <c r="G835" s="216">
        <v>0.56560292314190219</v>
      </c>
      <c r="H835" s="216">
        <v>2.507123185379343</v>
      </c>
      <c r="I835" s="216">
        <v>0.44158804331639262</v>
      </c>
      <c r="J835" s="216">
        <v>1.5388361402913122</v>
      </c>
      <c r="K835" s="216">
        <v>0.14719601443879615</v>
      </c>
      <c r="L835" s="216">
        <v>0.61535897382476601</v>
      </c>
      <c r="M835" s="216">
        <v>0.47831649215416838</v>
      </c>
      <c r="N835" s="216">
        <v>0.60370049781389201</v>
      </c>
      <c r="O835" s="216">
        <v>0.720074070264072</v>
      </c>
      <c r="P835" s="216">
        <v>1.1861309652254544</v>
      </c>
      <c r="Q835" s="216">
        <v>0.55647701360134083</v>
      </c>
      <c r="R835" s="216">
        <v>1.2976581984482654</v>
      </c>
      <c r="S835" s="216">
        <v>1.2608198390994123</v>
      </c>
      <c r="T835" s="216">
        <v>0.50760877323650122</v>
      </c>
      <c r="U835" s="216">
        <v>0.63377177806105167</v>
      </c>
      <c r="V835" s="216">
        <v>0.31885210782848489</v>
      </c>
      <c r="W835" s="216">
        <v>0.61535897382476401</v>
      </c>
      <c r="X835" s="216">
        <v>0.31282050231189473</v>
      </c>
      <c r="Y835" s="216">
        <v>0.94342814600088465</v>
      </c>
      <c r="Z835" s="216">
        <v>0.72334408594158406</v>
      </c>
      <c r="AA835" s="216">
        <v>0.84808018488819847</v>
      </c>
      <c r="AB835" s="216">
        <v>0.75404022881187693</v>
      </c>
      <c r="AC835" s="216">
        <v>0.82259953804995534</v>
      </c>
      <c r="AD835" s="216">
        <v>0.42898717929560437</v>
      </c>
      <c r="AE835" s="216">
        <v>0.50066622281382867</v>
      </c>
      <c r="AF835" s="216">
        <v>1.062180147934741</v>
      </c>
      <c r="AG835" s="213"/>
      <c r="AH835" s="214"/>
      <c r="AI835" s="214"/>
      <c r="AJ835" s="214"/>
      <c r="AK835" s="214"/>
      <c r="AL835" s="214"/>
      <c r="AM835" s="214"/>
      <c r="AN835" s="214"/>
      <c r="AO835" s="214"/>
      <c r="AP835" s="214"/>
      <c r="AQ835" s="214"/>
      <c r="AR835" s="214"/>
      <c r="AS835" s="214"/>
      <c r="AT835" s="214"/>
      <c r="AU835" s="214"/>
      <c r="AV835" s="214"/>
      <c r="AW835" s="214"/>
      <c r="AX835" s="214"/>
      <c r="AY835" s="214"/>
      <c r="AZ835" s="214"/>
      <c r="BA835" s="214"/>
      <c r="BB835" s="214"/>
      <c r="BC835" s="214"/>
      <c r="BD835" s="214"/>
      <c r="BE835" s="214"/>
      <c r="BF835" s="214"/>
      <c r="BG835" s="214"/>
      <c r="BH835" s="214"/>
      <c r="BI835" s="214"/>
      <c r="BJ835" s="214"/>
      <c r="BK835" s="214"/>
      <c r="BL835" s="214"/>
      <c r="BM835" s="217"/>
    </row>
    <row r="836" spans="1:65">
      <c r="A836" s="29"/>
      <c r="B836" s="3" t="s">
        <v>86</v>
      </c>
      <c r="C836" s="28"/>
      <c r="D836" s="13">
        <v>2.6239363521870417E-2</v>
      </c>
      <c r="E836" s="13">
        <v>1.5617776177355882E-2</v>
      </c>
      <c r="F836" s="13">
        <v>8.6486018211270974E-3</v>
      </c>
      <c r="G836" s="13">
        <v>1.8407558791773776E-2</v>
      </c>
      <c r="H836" s="13">
        <v>0.10814334372592421</v>
      </c>
      <c r="I836" s="13">
        <v>2.1078188225126141E-2</v>
      </c>
      <c r="J836" s="13">
        <v>5.1705307956251743E-2</v>
      </c>
      <c r="K836" s="13">
        <v>4.5595048354815527E-3</v>
      </c>
      <c r="L836" s="13">
        <v>1.6616353928661551E-2</v>
      </c>
      <c r="M836" s="13">
        <v>1.3927491764170677E-2</v>
      </c>
      <c r="N836" s="13">
        <v>2.2488164137690208E-2</v>
      </c>
      <c r="O836" s="13">
        <v>2.4242197405366581E-2</v>
      </c>
      <c r="P836" s="13">
        <v>3.3221855061865029E-2</v>
      </c>
      <c r="Q836" s="13">
        <v>5.1605287196414919E-2</v>
      </c>
      <c r="R836" s="13">
        <v>4.2181062230147753E-2</v>
      </c>
      <c r="S836" s="13">
        <v>4.1772054304784499E-2</v>
      </c>
      <c r="T836" s="13">
        <v>1.5070027904101967E-2</v>
      </c>
      <c r="U836" s="13">
        <v>2.0588146553147318E-2</v>
      </c>
      <c r="V836" s="13">
        <v>1.0563846753014408E-2</v>
      </c>
      <c r="W836" s="13">
        <v>1.9071042577213766E-2</v>
      </c>
      <c r="X836" s="13">
        <v>9.892600083652392E-3</v>
      </c>
      <c r="Y836" s="13">
        <v>2.7466489766632574E-2</v>
      </c>
      <c r="Z836" s="13">
        <v>2.589228323379969E-2</v>
      </c>
      <c r="AA836" s="13">
        <v>2.4300291830607407E-2</v>
      </c>
      <c r="AB836" s="13">
        <v>1.8941768360356968E-2</v>
      </c>
      <c r="AC836" s="13">
        <v>2.9563325716081054E-2</v>
      </c>
      <c r="AD836" s="13">
        <v>1.3100845298384617E-2</v>
      </c>
      <c r="AE836" s="13">
        <v>3.6368006499793853E-2</v>
      </c>
      <c r="AF836" s="13">
        <v>3.004186333368741E-2</v>
      </c>
      <c r="AG836" s="151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29"/>
      <c r="B837" s="3" t="s">
        <v>276</v>
      </c>
      <c r="C837" s="28"/>
      <c r="D837" s="13">
        <v>0.11809812901909855</v>
      </c>
      <c r="E837" s="13">
        <v>0.11163752410404348</v>
      </c>
      <c r="F837" s="13">
        <v>6.3173516696249044E-2</v>
      </c>
      <c r="G837" s="13">
        <v>-4.7138302288351142E-2</v>
      </c>
      <c r="H837" s="13">
        <v>-0.28106388505266666</v>
      </c>
      <c r="I837" s="13">
        <v>-0.35032156974205753</v>
      </c>
      <c r="J837" s="13">
        <v>-7.7063824254886337E-2</v>
      </c>
      <c r="K837" s="13">
        <v>1.1353376369409585E-3</v>
      </c>
      <c r="L837" s="13">
        <v>0.1484371297001974</v>
      </c>
      <c r="M837" s="13">
        <v>6.5017799037005997E-2</v>
      </c>
      <c r="N837" s="13">
        <v>-0.16750438934533607</v>
      </c>
      <c r="O837" s="13">
        <v>-7.8872793631101779E-2</v>
      </c>
      <c r="P837" s="13">
        <v>0.10719262792248552</v>
      </c>
      <c r="Q837" s="13">
        <v>-0.66559908959674718</v>
      </c>
      <c r="R837" s="13">
        <v>-4.5980561887573268E-2</v>
      </c>
      <c r="S837" s="13">
        <v>-6.3987559906814706E-2</v>
      </c>
      <c r="T837" s="13">
        <v>4.4550602666111105E-2</v>
      </c>
      <c r="U837" s="13">
        <v>-4.5381017751455976E-2</v>
      </c>
      <c r="V837" s="13">
        <v>-6.3987559906814817E-2</v>
      </c>
      <c r="W837" s="13">
        <v>6.1848924373619774E-4</v>
      </c>
      <c r="X837" s="13">
        <v>-1.9383543573274209E-2</v>
      </c>
      <c r="Y837" s="13">
        <v>6.5172853554967158E-2</v>
      </c>
      <c r="Z837" s="13">
        <v>-0.13365872331076911</v>
      </c>
      <c r="AA837" s="13">
        <v>8.2280535370033103E-2</v>
      </c>
      <c r="AB837" s="13">
        <v>0.23449238716873144</v>
      </c>
      <c r="AC837" s="13">
        <v>-0.13712160754523872</v>
      </c>
      <c r="AD837" s="13">
        <v>1.5452038128703105E-2</v>
      </c>
      <c r="AE837" s="13">
        <v>-0.57308322721315796</v>
      </c>
      <c r="AF837" s="13">
        <v>9.6442181343833644E-2</v>
      </c>
      <c r="AG837" s="151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29"/>
      <c r="B838" s="45" t="s">
        <v>277</v>
      </c>
      <c r="C838" s="46"/>
      <c r="D838" s="44">
        <v>1.1000000000000001</v>
      </c>
      <c r="E838" s="44">
        <v>1.04</v>
      </c>
      <c r="F838" s="44">
        <v>0.66</v>
      </c>
      <c r="G838" s="44">
        <v>0.22</v>
      </c>
      <c r="H838" s="44">
        <v>2.09</v>
      </c>
      <c r="I838" s="44">
        <v>2.64</v>
      </c>
      <c r="J838" s="44">
        <v>0.46</v>
      </c>
      <c r="K838" s="44">
        <v>0.16</v>
      </c>
      <c r="L838" s="44">
        <v>1.34</v>
      </c>
      <c r="M838" s="44">
        <v>0.67</v>
      </c>
      <c r="N838" s="44">
        <v>1.18</v>
      </c>
      <c r="O838" s="44">
        <v>0.47</v>
      </c>
      <c r="P838" s="44">
        <v>1.01</v>
      </c>
      <c r="Q838" s="44">
        <v>5.15</v>
      </c>
      <c r="R838" s="44">
        <v>0.21</v>
      </c>
      <c r="S838" s="44">
        <v>0.36</v>
      </c>
      <c r="T838" s="44">
        <v>0.51</v>
      </c>
      <c r="U838" s="44">
        <v>0.21</v>
      </c>
      <c r="V838" s="44">
        <v>0.36</v>
      </c>
      <c r="W838" s="44">
        <v>0.16</v>
      </c>
      <c r="X838" s="44">
        <v>0</v>
      </c>
      <c r="Y838" s="44">
        <v>0.67</v>
      </c>
      <c r="Z838" s="44">
        <v>0.91</v>
      </c>
      <c r="AA838" s="44">
        <v>0.81</v>
      </c>
      <c r="AB838" s="44">
        <v>2.02</v>
      </c>
      <c r="AC838" s="44">
        <v>0.94</v>
      </c>
      <c r="AD838" s="44">
        <v>0.28000000000000003</v>
      </c>
      <c r="AE838" s="44">
        <v>4.42</v>
      </c>
      <c r="AF838" s="44">
        <v>0.92</v>
      </c>
      <c r="AG838" s="151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B839" s="3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BM839" s="55"/>
    </row>
    <row r="840" spans="1:65" ht="15">
      <c r="B840" s="8" t="s">
        <v>576</v>
      </c>
      <c r="BM840" s="27" t="s">
        <v>66</v>
      </c>
    </row>
    <row r="841" spans="1:65" ht="15">
      <c r="A841" s="24" t="s">
        <v>9</v>
      </c>
      <c r="B841" s="18" t="s">
        <v>110</v>
      </c>
      <c r="C841" s="15" t="s">
        <v>111</v>
      </c>
      <c r="D841" s="16" t="s">
        <v>234</v>
      </c>
      <c r="E841" s="17" t="s">
        <v>234</v>
      </c>
      <c r="F841" s="17" t="s">
        <v>234</v>
      </c>
      <c r="G841" s="17" t="s">
        <v>234</v>
      </c>
      <c r="H841" s="17" t="s">
        <v>234</v>
      </c>
      <c r="I841" s="17" t="s">
        <v>234</v>
      </c>
      <c r="J841" s="17" t="s">
        <v>234</v>
      </c>
      <c r="K841" s="17" t="s">
        <v>234</v>
      </c>
      <c r="L841" s="17" t="s">
        <v>234</v>
      </c>
      <c r="M841" s="17" t="s">
        <v>234</v>
      </c>
      <c r="N841" s="17" t="s">
        <v>234</v>
      </c>
      <c r="O841" s="17" t="s">
        <v>234</v>
      </c>
      <c r="P841" s="17" t="s">
        <v>234</v>
      </c>
      <c r="Q841" s="17" t="s">
        <v>234</v>
      </c>
      <c r="R841" s="17" t="s">
        <v>234</v>
      </c>
      <c r="S841" s="17" t="s">
        <v>234</v>
      </c>
      <c r="T841" s="17" t="s">
        <v>234</v>
      </c>
      <c r="U841" s="17" t="s">
        <v>234</v>
      </c>
      <c r="V841" s="17" t="s">
        <v>234</v>
      </c>
      <c r="W841" s="17" t="s">
        <v>234</v>
      </c>
      <c r="X841" s="17" t="s">
        <v>234</v>
      </c>
      <c r="Y841" s="17" t="s">
        <v>234</v>
      </c>
      <c r="Z841" s="17" t="s">
        <v>234</v>
      </c>
      <c r="AA841" s="17" t="s">
        <v>234</v>
      </c>
      <c r="AB841" s="17" t="s">
        <v>234</v>
      </c>
      <c r="AC841" s="17" t="s">
        <v>234</v>
      </c>
      <c r="AD841" s="17" t="s">
        <v>234</v>
      </c>
      <c r="AE841" s="151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1</v>
      </c>
    </row>
    <row r="842" spans="1:65">
      <c r="A842" s="29"/>
      <c r="B842" s="19" t="s">
        <v>235</v>
      </c>
      <c r="C842" s="9" t="s">
        <v>235</v>
      </c>
      <c r="D842" s="149" t="s">
        <v>237</v>
      </c>
      <c r="E842" s="150" t="s">
        <v>238</v>
      </c>
      <c r="F842" s="150" t="s">
        <v>239</v>
      </c>
      <c r="G842" s="150" t="s">
        <v>240</v>
      </c>
      <c r="H842" s="150" t="s">
        <v>241</v>
      </c>
      <c r="I842" s="150" t="s">
        <v>242</v>
      </c>
      <c r="J842" s="150" t="s">
        <v>243</v>
      </c>
      <c r="K842" s="150" t="s">
        <v>244</v>
      </c>
      <c r="L842" s="150" t="s">
        <v>245</v>
      </c>
      <c r="M842" s="150" t="s">
        <v>246</v>
      </c>
      <c r="N842" s="150" t="s">
        <v>247</v>
      </c>
      <c r="O842" s="150" t="s">
        <v>249</v>
      </c>
      <c r="P842" s="150" t="s">
        <v>250</v>
      </c>
      <c r="Q842" s="150" t="s">
        <v>251</v>
      </c>
      <c r="R842" s="150" t="s">
        <v>253</v>
      </c>
      <c r="S842" s="150" t="s">
        <v>254</v>
      </c>
      <c r="T842" s="150" t="s">
        <v>255</v>
      </c>
      <c r="U842" s="150" t="s">
        <v>256</v>
      </c>
      <c r="V842" s="150" t="s">
        <v>279</v>
      </c>
      <c r="W842" s="150" t="s">
        <v>257</v>
      </c>
      <c r="X842" s="150" t="s">
        <v>258</v>
      </c>
      <c r="Y842" s="150" t="s">
        <v>259</v>
      </c>
      <c r="Z842" s="150" t="s">
        <v>260</v>
      </c>
      <c r="AA842" s="150" t="s">
        <v>261</v>
      </c>
      <c r="AB842" s="150" t="s">
        <v>263</v>
      </c>
      <c r="AC842" s="150" t="s">
        <v>264</v>
      </c>
      <c r="AD842" s="150" t="s">
        <v>265</v>
      </c>
      <c r="AE842" s="151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 t="s">
        <v>3</v>
      </c>
    </row>
    <row r="843" spans="1:65">
      <c r="A843" s="29"/>
      <c r="B843" s="19"/>
      <c r="C843" s="9"/>
      <c r="D843" s="10" t="s">
        <v>281</v>
      </c>
      <c r="E843" s="11" t="s">
        <v>281</v>
      </c>
      <c r="F843" s="11" t="s">
        <v>281</v>
      </c>
      <c r="G843" s="11" t="s">
        <v>281</v>
      </c>
      <c r="H843" s="11" t="s">
        <v>281</v>
      </c>
      <c r="I843" s="11" t="s">
        <v>281</v>
      </c>
      <c r="J843" s="11" t="s">
        <v>281</v>
      </c>
      <c r="K843" s="11" t="s">
        <v>307</v>
      </c>
      <c r="L843" s="11" t="s">
        <v>308</v>
      </c>
      <c r="M843" s="11" t="s">
        <v>308</v>
      </c>
      <c r="N843" s="11" t="s">
        <v>307</v>
      </c>
      <c r="O843" s="11" t="s">
        <v>281</v>
      </c>
      <c r="P843" s="11" t="s">
        <v>307</v>
      </c>
      <c r="Q843" s="11" t="s">
        <v>281</v>
      </c>
      <c r="R843" s="11" t="s">
        <v>281</v>
      </c>
      <c r="S843" s="11" t="s">
        <v>281</v>
      </c>
      <c r="T843" s="11" t="s">
        <v>281</v>
      </c>
      <c r="U843" s="11" t="s">
        <v>281</v>
      </c>
      <c r="V843" s="11" t="s">
        <v>281</v>
      </c>
      <c r="W843" s="11" t="s">
        <v>281</v>
      </c>
      <c r="X843" s="11" t="s">
        <v>307</v>
      </c>
      <c r="Y843" s="11" t="s">
        <v>307</v>
      </c>
      <c r="Z843" s="11" t="s">
        <v>281</v>
      </c>
      <c r="AA843" s="11" t="s">
        <v>307</v>
      </c>
      <c r="AB843" s="11" t="s">
        <v>281</v>
      </c>
      <c r="AC843" s="11" t="s">
        <v>308</v>
      </c>
      <c r="AD843" s="11" t="s">
        <v>307</v>
      </c>
      <c r="AE843" s="151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2</v>
      </c>
    </row>
    <row r="844" spans="1:65">
      <c r="A844" s="29"/>
      <c r="B844" s="19"/>
      <c r="C844" s="9"/>
      <c r="D844" s="25" t="s">
        <v>309</v>
      </c>
      <c r="E844" s="25" t="s">
        <v>116</v>
      </c>
      <c r="F844" s="25" t="s">
        <v>310</v>
      </c>
      <c r="G844" s="25" t="s">
        <v>310</v>
      </c>
      <c r="H844" s="25" t="s">
        <v>309</v>
      </c>
      <c r="I844" s="25" t="s">
        <v>309</v>
      </c>
      <c r="J844" s="25" t="s">
        <v>311</v>
      </c>
      <c r="K844" s="25" t="s">
        <v>312</v>
      </c>
      <c r="L844" s="25" t="s">
        <v>311</v>
      </c>
      <c r="M844" s="25" t="s">
        <v>313</v>
      </c>
      <c r="N844" s="25" t="s">
        <v>312</v>
      </c>
      <c r="O844" s="25" t="s">
        <v>309</v>
      </c>
      <c r="P844" s="25" t="s">
        <v>309</v>
      </c>
      <c r="Q844" s="25" t="s">
        <v>311</v>
      </c>
      <c r="R844" s="25" t="s">
        <v>309</v>
      </c>
      <c r="S844" s="25" t="s">
        <v>309</v>
      </c>
      <c r="T844" s="25" t="s">
        <v>309</v>
      </c>
      <c r="U844" s="25" t="s">
        <v>309</v>
      </c>
      <c r="V844" s="25" t="s">
        <v>309</v>
      </c>
      <c r="W844" s="25" t="s">
        <v>313</v>
      </c>
      <c r="X844" s="25" t="s">
        <v>311</v>
      </c>
      <c r="Y844" s="25" t="s">
        <v>311</v>
      </c>
      <c r="Z844" s="25" t="s">
        <v>271</v>
      </c>
      <c r="AA844" s="25" t="s">
        <v>310</v>
      </c>
      <c r="AB844" s="25" t="s">
        <v>309</v>
      </c>
      <c r="AC844" s="25" t="s">
        <v>270</v>
      </c>
      <c r="AD844" s="25" t="s">
        <v>311</v>
      </c>
      <c r="AE844" s="151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2</v>
      </c>
    </row>
    <row r="845" spans="1:65">
      <c r="A845" s="29"/>
      <c r="B845" s="18">
        <v>1</v>
      </c>
      <c r="C845" s="14">
        <v>1</v>
      </c>
      <c r="D845" s="21">
        <v>1.2</v>
      </c>
      <c r="E845" s="21">
        <v>1.1000000000000001</v>
      </c>
      <c r="F845" s="21">
        <v>1.2901701500277654</v>
      </c>
      <c r="G845" s="21">
        <v>0.9</v>
      </c>
      <c r="H845" s="21">
        <v>0.8</v>
      </c>
      <c r="I845" s="21">
        <v>1</v>
      </c>
      <c r="J845" s="21">
        <v>1.5</v>
      </c>
      <c r="K845" s="145">
        <v>1</v>
      </c>
      <c r="L845" s="21">
        <v>1.3</v>
      </c>
      <c r="M845" s="21">
        <v>1.1000000000000001</v>
      </c>
      <c r="N845" s="21">
        <v>1.2402826218448069</v>
      </c>
      <c r="O845" s="21">
        <v>1.6</v>
      </c>
      <c r="P845" s="21">
        <v>1.6</v>
      </c>
      <c r="Q845" s="21">
        <v>1.3907700000000001</v>
      </c>
      <c r="R845" s="21">
        <v>1.3</v>
      </c>
      <c r="S845" s="21">
        <v>1.2</v>
      </c>
      <c r="T845" s="21">
        <v>1.2</v>
      </c>
      <c r="U845" s="21">
        <v>1.2</v>
      </c>
      <c r="V845" s="21">
        <v>1.3</v>
      </c>
      <c r="W845" s="21">
        <v>1.2</v>
      </c>
      <c r="X845" s="21">
        <v>1.4</v>
      </c>
      <c r="Y845" s="21">
        <v>0.9</v>
      </c>
      <c r="Z845" s="21">
        <v>1</v>
      </c>
      <c r="AA845" s="145">
        <v>5.3</v>
      </c>
      <c r="AB845" s="21">
        <v>1.04</v>
      </c>
      <c r="AC845" s="145" t="s">
        <v>101</v>
      </c>
      <c r="AD845" s="145">
        <v>2</v>
      </c>
      <c r="AE845" s="151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1</v>
      </c>
    </row>
    <row r="846" spans="1:65">
      <c r="A846" s="29"/>
      <c r="B846" s="19">
        <v>1</v>
      </c>
      <c r="C846" s="9">
        <v>2</v>
      </c>
      <c r="D846" s="11">
        <v>1.2</v>
      </c>
      <c r="E846" s="11">
        <v>1.3</v>
      </c>
      <c r="F846" s="11">
        <v>1.2967337749472265</v>
      </c>
      <c r="G846" s="11">
        <v>1</v>
      </c>
      <c r="H846" s="11">
        <v>1.1000000000000001</v>
      </c>
      <c r="I846" s="11">
        <v>1.1000000000000001</v>
      </c>
      <c r="J846" s="11">
        <v>1.6</v>
      </c>
      <c r="K846" s="146">
        <v>1</v>
      </c>
      <c r="L846" s="11">
        <v>1.3</v>
      </c>
      <c r="M846" s="11">
        <v>1.1000000000000001</v>
      </c>
      <c r="N846" s="11">
        <v>1.290940581201129</v>
      </c>
      <c r="O846" s="11">
        <v>1.5</v>
      </c>
      <c r="P846" s="11">
        <v>1.4</v>
      </c>
      <c r="Q846" s="11">
        <v>1.44258</v>
      </c>
      <c r="R846" s="11">
        <v>1.1000000000000001</v>
      </c>
      <c r="S846" s="11">
        <v>1.2</v>
      </c>
      <c r="T846" s="11">
        <v>1.2</v>
      </c>
      <c r="U846" s="11">
        <v>1.3</v>
      </c>
      <c r="V846" s="11">
        <v>1.3</v>
      </c>
      <c r="W846" s="11">
        <v>1.2</v>
      </c>
      <c r="X846" s="11">
        <v>1.4</v>
      </c>
      <c r="Y846" s="11">
        <v>0.9</v>
      </c>
      <c r="Z846" s="11">
        <v>1.1000000000000001</v>
      </c>
      <c r="AA846" s="146">
        <v>5.41</v>
      </c>
      <c r="AB846" s="11">
        <v>1.06</v>
      </c>
      <c r="AC846" s="146">
        <v>1</v>
      </c>
      <c r="AD846" s="146">
        <v>4</v>
      </c>
      <c r="AE846" s="151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33</v>
      </c>
    </row>
    <row r="847" spans="1:65">
      <c r="A847" s="29"/>
      <c r="B847" s="19">
        <v>1</v>
      </c>
      <c r="C847" s="9">
        <v>3</v>
      </c>
      <c r="D847" s="11">
        <v>1.2</v>
      </c>
      <c r="E847" s="11">
        <v>1.2</v>
      </c>
      <c r="F847" s="11">
        <v>1.3073390103660407</v>
      </c>
      <c r="G847" s="11">
        <v>0.9</v>
      </c>
      <c r="H847" s="11">
        <v>1.2</v>
      </c>
      <c r="I847" s="11">
        <v>1.1000000000000001</v>
      </c>
      <c r="J847" s="11">
        <v>1.4</v>
      </c>
      <c r="K847" s="146">
        <v>1</v>
      </c>
      <c r="L847" s="11">
        <v>1.3</v>
      </c>
      <c r="M847" s="11">
        <v>1.1000000000000001</v>
      </c>
      <c r="N847" s="11">
        <v>1.3769551901858026</v>
      </c>
      <c r="O847" s="11">
        <v>1.4</v>
      </c>
      <c r="P847" s="11">
        <v>1.6</v>
      </c>
      <c r="Q847" s="11">
        <v>1.4241200000000001</v>
      </c>
      <c r="R847" s="11">
        <v>1.1000000000000001</v>
      </c>
      <c r="S847" s="11">
        <v>1.1000000000000001</v>
      </c>
      <c r="T847" s="11">
        <v>1.1000000000000001</v>
      </c>
      <c r="U847" s="11">
        <v>1.2</v>
      </c>
      <c r="V847" s="11">
        <v>1.3</v>
      </c>
      <c r="W847" s="11">
        <v>1.2</v>
      </c>
      <c r="X847" s="11">
        <v>1.4</v>
      </c>
      <c r="Y847" s="11">
        <v>1</v>
      </c>
      <c r="Z847" s="11">
        <v>1.1000000000000001</v>
      </c>
      <c r="AA847" s="146">
        <v>5.24</v>
      </c>
      <c r="AB847" s="11">
        <v>1.08</v>
      </c>
      <c r="AC847" s="146" t="s">
        <v>101</v>
      </c>
      <c r="AD847" s="146">
        <v>2.4</v>
      </c>
      <c r="AE847" s="151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16</v>
      </c>
    </row>
    <row r="848" spans="1:65">
      <c r="A848" s="29"/>
      <c r="B848" s="19">
        <v>1</v>
      </c>
      <c r="C848" s="9">
        <v>4</v>
      </c>
      <c r="D848" s="11">
        <v>1.3</v>
      </c>
      <c r="E848" s="11">
        <v>1.2</v>
      </c>
      <c r="F848" s="11">
        <v>1.2732756236402238</v>
      </c>
      <c r="G848" s="11">
        <v>1</v>
      </c>
      <c r="H848" s="11">
        <v>0.8</v>
      </c>
      <c r="I848" s="11">
        <v>1.2</v>
      </c>
      <c r="J848" s="11">
        <v>1.4</v>
      </c>
      <c r="K848" s="146">
        <v>1</v>
      </c>
      <c r="L848" s="11">
        <v>1.3</v>
      </c>
      <c r="M848" s="11">
        <v>1.1000000000000001</v>
      </c>
      <c r="N848" s="11">
        <v>1.1726376476336509</v>
      </c>
      <c r="O848" s="11">
        <v>1.6</v>
      </c>
      <c r="P848" s="11">
        <v>1.7</v>
      </c>
      <c r="Q848" s="11">
        <v>1.45824</v>
      </c>
      <c r="R848" s="11">
        <v>1</v>
      </c>
      <c r="S848" s="11">
        <v>1.2</v>
      </c>
      <c r="T848" s="11">
        <v>1.2</v>
      </c>
      <c r="U848" s="11">
        <v>1.2</v>
      </c>
      <c r="V848" s="11">
        <v>1.3</v>
      </c>
      <c r="W848" s="11">
        <v>1.2</v>
      </c>
      <c r="X848" s="11">
        <v>1.3</v>
      </c>
      <c r="Y848" s="11">
        <v>1</v>
      </c>
      <c r="Z848" s="11">
        <v>1</v>
      </c>
      <c r="AA848" s="146">
        <v>5.24</v>
      </c>
      <c r="AB848" s="11">
        <v>1.04</v>
      </c>
      <c r="AC848" s="146">
        <v>1</v>
      </c>
      <c r="AD848" s="146">
        <v>2.8</v>
      </c>
      <c r="AE848" s="151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1.2187722543254884</v>
      </c>
    </row>
    <row r="849" spans="1:65">
      <c r="A849" s="29"/>
      <c r="B849" s="19">
        <v>1</v>
      </c>
      <c r="C849" s="9">
        <v>5</v>
      </c>
      <c r="D849" s="11">
        <v>1.2</v>
      </c>
      <c r="E849" s="11">
        <v>1.2</v>
      </c>
      <c r="F849" s="11">
        <v>1.2970584947238966</v>
      </c>
      <c r="G849" s="11">
        <v>1</v>
      </c>
      <c r="H849" s="11">
        <v>1.1000000000000001</v>
      </c>
      <c r="I849" s="11">
        <v>1.1000000000000001</v>
      </c>
      <c r="J849" s="11">
        <v>1.4</v>
      </c>
      <c r="K849" s="146">
        <v>1</v>
      </c>
      <c r="L849" s="11">
        <v>1.3</v>
      </c>
      <c r="M849" s="11">
        <v>1.1000000000000001</v>
      </c>
      <c r="N849" s="11">
        <v>1.3226835906901846</v>
      </c>
      <c r="O849" s="11">
        <v>1.5</v>
      </c>
      <c r="P849" s="11">
        <v>1.5</v>
      </c>
      <c r="Q849" s="11">
        <v>1.40764</v>
      </c>
      <c r="R849" s="11">
        <v>1.1000000000000001</v>
      </c>
      <c r="S849" s="11">
        <v>1.1000000000000001</v>
      </c>
      <c r="T849" s="11">
        <v>1.2</v>
      </c>
      <c r="U849" s="11">
        <v>1.2</v>
      </c>
      <c r="V849" s="11">
        <v>1.2</v>
      </c>
      <c r="W849" s="11">
        <v>1.3</v>
      </c>
      <c r="X849" s="11">
        <v>1.3</v>
      </c>
      <c r="Y849" s="11">
        <v>0.9</v>
      </c>
      <c r="Z849" s="11">
        <v>1</v>
      </c>
      <c r="AA849" s="146">
        <v>5.22</v>
      </c>
      <c r="AB849" s="11">
        <v>1.08</v>
      </c>
      <c r="AC849" s="146">
        <v>1</v>
      </c>
      <c r="AD849" s="147">
        <v>8.1</v>
      </c>
      <c r="AE849" s="151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112</v>
      </c>
    </row>
    <row r="850" spans="1:65">
      <c r="A850" s="29"/>
      <c r="B850" s="19">
        <v>1</v>
      </c>
      <c r="C850" s="9">
        <v>6</v>
      </c>
      <c r="D850" s="11">
        <v>1.3</v>
      </c>
      <c r="E850" s="11">
        <v>1.2</v>
      </c>
      <c r="F850" s="11">
        <v>1.2698198682004285</v>
      </c>
      <c r="G850" s="11">
        <v>0.9</v>
      </c>
      <c r="H850" s="11">
        <v>1</v>
      </c>
      <c r="I850" s="11">
        <v>1.1000000000000001</v>
      </c>
      <c r="J850" s="11">
        <v>1.5</v>
      </c>
      <c r="K850" s="146">
        <v>1</v>
      </c>
      <c r="L850" s="11">
        <v>1.3</v>
      </c>
      <c r="M850" s="11">
        <v>1.2</v>
      </c>
      <c r="N850" s="11">
        <v>1.223184543456225</v>
      </c>
      <c r="O850" s="11">
        <v>1.7</v>
      </c>
      <c r="P850" s="11">
        <v>1.5</v>
      </c>
      <c r="Q850" s="11">
        <v>1.46614</v>
      </c>
      <c r="R850" s="11">
        <v>1</v>
      </c>
      <c r="S850" s="11">
        <v>1.1000000000000001</v>
      </c>
      <c r="T850" s="11">
        <v>1.1000000000000001</v>
      </c>
      <c r="U850" s="11">
        <v>1.3</v>
      </c>
      <c r="V850" s="11">
        <v>1.3</v>
      </c>
      <c r="W850" s="11">
        <v>1.2</v>
      </c>
      <c r="X850" s="11">
        <v>1.4</v>
      </c>
      <c r="Y850" s="11">
        <v>1</v>
      </c>
      <c r="Z850" s="11">
        <v>1.1000000000000001</v>
      </c>
      <c r="AA850" s="146">
        <v>5.39</v>
      </c>
      <c r="AB850" s="11">
        <v>1.04</v>
      </c>
      <c r="AC850" s="146" t="s">
        <v>101</v>
      </c>
      <c r="AD850" s="146">
        <v>2.2000000000000002</v>
      </c>
      <c r="AE850" s="151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29"/>
      <c r="B851" s="20" t="s">
        <v>273</v>
      </c>
      <c r="C851" s="12"/>
      <c r="D851" s="22">
        <v>1.2333333333333332</v>
      </c>
      <c r="E851" s="22">
        <v>1.2000000000000002</v>
      </c>
      <c r="F851" s="22">
        <v>1.2890661536509302</v>
      </c>
      <c r="G851" s="22">
        <v>0.95000000000000007</v>
      </c>
      <c r="H851" s="22">
        <v>1</v>
      </c>
      <c r="I851" s="22">
        <v>1.0999999999999999</v>
      </c>
      <c r="J851" s="22">
        <v>1.4666666666666668</v>
      </c>
      <c r="K851" s="22">
        <v>1</v>
      </c>
      <c r="L851" s="22">
        <v>1.3</v>
      </c>
      <c r="M851" s="22">
        <v>1.1166666666666667</v>
      </c>
      <c r="N851" s="22">
        <v>1.2711140291686329</v>
      </c>
      <c r="O851" s="22">
        <v>1.5499999999999998</v>
      </c>
      <c r="P851" s="22">
        <v>1.55</v>
      </c>
      <c r="Q851" s="22">
        <v>1.4315816666666665</v>
      </c>
      <c r="R851" s="22">
        <v>1.0999999999999999</v>
      </c>
      <c r="S851" s="22">
        <v>1.1500000000000001</v>
      </c>
      <c r="T851" s="22">
        <v>1.1666666666666667</v>
      </c>
      <c r="U851" s="22">
        <v>1.2333333333333334</v>
      </c>
      <c r="V851" s="22">
        <v>1.2833333333333334</v>
      </c>
      <c r="W851" s="22">
        <v>1.2166666666666666</v>
      </c>
      <c r="X851" s="22">
        <v>1.3666666666666665</v>
      </c>
      <c r="Y851" s="22">
        <v>0.95000000000000007</v>
      </c>
      <c r="Z851" s="22">
        <v>1.05</v>
      </c>
      <c r="AA851" s="22">
        <v>5.3</v>
      </c>
      <c r="AB851" s="22">
        <v>1.0566666666666669</v>
      </c>
      <c r="AC851" s="22">
        <v>1</v>
      </c>
      <c r="AD851" s="22">
        <v>3.5833333333333326</v>
      </c>
      <c r="AE851" s="151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29"/>
      <c r="B852" s="3" t="s">
        <v>274</v>
      </c>
      <c r="C852" s="28"/>
      <c r="D852" s="11">
        <v>1.2</v>
      </c>
      <c r="E852" s="11">
        <v>1.2</v>
      </c>
      <c r="F852" s="11">
        <v>1.2934519624874961</v>
      </c>
      <c r="G852" s="11">
        <v>0.95</v>
      </c>
      <c r="H852" s="11">
        <v>1.05</v>
      </c>
      <c r="I852" s="11">
        <v>1.1000000000000001</v>
      </c>
      <c r="J852" s="11">
        <v>1.45</v>
      </c>
      <c r="K852" s="11">
        <v>1</v>
      </c>
      <c r="L852" s="11">
        <v>1.3</v>
      </c>
      <c r="M852" s="11">
        <v>1.1000000000000001</v>
      </c>
      <c r="N852" s="11">
        <v>1.2656116015229679</v>
      </c>
      <c r="O852" s="11">
        <v>1.55</v>
      </c>
      <c r="P852" s="11">
        <v>1.55</v>
      </c>
      <c r="Q852" s="11">
        <v>1.4333499999999999</v>
      </c>
      <c r="R852" s="11">
        <v>1.1000000000000001</v>
      </c>
      <c r="S852" s="11">
        <v>1.1499999999999999</v>
      </c>
      <c r="T852" s="11">
        <v>1.2</v>
      </c>
      <c r="U852" s="11">
        <v>1.2</v>
      </c>
      <c r="V852" s="11">
        <v>1.3</v>
      </c>
      <c r="W852" s="11">
        <v>1.2</v>
      </c>
      <c r="X852" s="11">
        <v>1.4</v>
      </c>
      <c r="Y852" s="11">
        <v>0.95</v>
      </c>
      <c r="Z852" s="11">
        <v>1.05</v>
      </c>
      <c r="AA852" s="11">
        <v>5.27</v>
      </c>
      <c r="AB852" s="11">
        <v>1.05</v>
      </c>
      <c r="AC852" s="11">
        <v>1</v>
      </c>
      <c r="AD852" s="11">
        <v>2.5999999999999996</v>
      </c>
      <c r="AE852" s="151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29"/>
      <c r="B853" s="3" t="s">
        <v>275</v>
      </c>
      <c r="C853" s="28"/>
      <c r="D853" s="23">
        <v>5.1639777949432274E-2</v>
      </c>
      <c r="E853" s="23">
        <v>6.3245553203367569E-2</v>
      </c>
      <c r="F853" s="23">
        <v>1.4680234155913723E-2</v>
      </c>
      <c r="G853" s="23">
        <v>5.4772255750516599E-2</v>
      </c>
      <c r="H853" s="23">
        <v>0.16733200530681544</v>
      </c>
      <c r="I853" s="23">
        <v>6.3245553203367569E-2</v>
      </c>
      <c r="J853" s="23">
        <v>8.1649658092772678E-2</v>
      </c>
      <c r="K853" s="23">
        <v>0</v>
      </c>
      <c r="L853" s="23">
        <v>0</v>
      </c>
      <c r="M853" s="23">
        <v>4.0824829046386249E-2</v>
      </c>
      <c r="N853" s="23">
        <v>7.3756724717047681E-2</v>
      </c>
      <c r="O853" s="23">
        <v>0.10488088481701519</v>
      </c>
      <c r="P853" s="23">
        <v>0.10488088481701519</v>
      </c>
      <c r="Q853" s="23">
        <v>2.9395171315484202E-2</v>
      </c>
      <c r="R853" s="23">
        <v>0.10954451150103324</v>
      </c>
      <c r="S853" s="23">
        <v>5.477225575051653E-2</v>
      </c>
      <c r="T853" s="23">
        <v>5.1639777949432156E-2</v>
      </c>
      <c r="U853" s="23">
        <v>5.1639777949432274E-2</v>
      </c>
      <c r="V853" s="23">
        <v>4.0824829046386339E-2</v>
      </c>
      <c r="W853" s="23">
        <v>4.0824829046386339E-2</v>
      </c>
      <c r="X853" s="23">
        <v>5.1639777949432156E-2</v>
      </c>
      <c r="Y853" s="23">
        <v>5.4772255750516599E-2</v>
      </c>
      <c r="Z853" s="23">
        <v>5.4772255750516662E-2</v>
      </c>
      <c r="AA853" s="23">
        <v>8.2219219164377813E-2</v>
      </c>
      <c r="AB853" s="23">
        <v>1.9663841605003517E-2</v>
      </c>
      <c r="AC853" s="23">
        <v>0</v>
      </c>
      <c r="AD853" s="23">
        <v>2.3241485896273222</v>
      </c>
      <c r="AE853" s="151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29"/>
      <c r="B854" s="3" t="s">
        <v>86</v>
      </c>
      <c r="C854" s="28"/>
      <c r="D854" s="13">
        <v>4.1870090229269415E-2</v>
      </c>
      <c r="E854" s="13">
        <v>5.2704627669472967E-2</v>
      </c>
      <c r="F854" s="13">
        <v>1.1388270582030209E-2</v>
      </c>
      <c r="G854" s="13">
        <v>5.7655006053175362E-2</v>
      </c>
      <c r="H854" s="13">
        <v>0.16733200530681544</v>
      </c>
      <c r="I854" s="13">
        <v>5.749595745760689E-2</v>
      </c>
      <c r="J854" s="13">
        <v>5.5670221426890459E-2</v>
      </c>
      <c r="K854" s="13">
        <v>0</v>
      </c>
      <c r="L854" s="13">
        <v>0</v>
      </c>
      <c r="M854" s="13">
        <v>3.6559548399748877E-2</v>
      </c>
      <c r="N854" s="13">
        <v>5.8025262112233925E-2</v>
      </c>
      <c r="O854" s="13">
        <v>6.766508697871948E-2</v>
      </c>
      <c r="P854" s="13">
        <v>6.7665086978719466E-2</v>
      </c>
      <c r="Q854" s="13">
        <v>2.053335272442313E-2</v>
      </c>
      <c r="R854" s="13">
        <v>9.958591954639387E-2</v>
      </c>
      <c r="S854" s="13">
        <v>4.7628048478710022E-2</v>
      </c>
      <c r="T854" s="13">
        <v>4.4262666813798986E-2</v>
      </c>
      <c r="U854" s="13">
        <v>4.1870090229269408E-2</v>
      </c>
      <c r="V854" s="13">
        <v>3.1811555101080261E-2</v>
      </c>
      <c r="W854" s="13">
        <v>3.3554654010728498E-2</v>
      </c>
      <c r="X854" s="13">
        <v>3.7785203377633289E-2</v>
      </c>
      <c r="Y854" s="13">
        <v>5.7655006053175362E-2</v>
      </c>
      <c r="Z854" s="13">
        <v>5.2164053095730155E-2</v>
      </c>
      <c r="AA854" s="13">
        <v>1.5513060219693928E-2</v>
      </c>
      <c r="AB854" s="13">
        <v>1.8609313821769887E-2</v>
      </c>
      <c r="AC854" s="13">
        <v>0</v>
      </c>
      <c r="AD854" s="13">
        <v>0.64859960640762493</v>
      </c>
      <c r="AE854" s="151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29"/>
      <c r="B855" s="3" t="s">
        <v>276</v>
      </c>
      <c r="C855" s="28"/>
      <c r="D855" s="13">
        <v>1.1947333848606023E-2</v>
      </c>
      <c r="E855" s="13">
        <v>-1.5402594093247957E-2</v>
      </c>
      <c r="F855" s="13">
        <v>5.7675992439083723E-2</v>
      </c>
      <c r="G855" s="13">
        <v>-0.22052705365715464</v>
      </c>
      <c r="H855" s="13">
        <v>-0.17950216174437339</v>
      </c>
      <c r="I855" s="13">
        <v>-9.7452377918810895E-2</v>
      </c>
      <c r="J855" s="13">
        <v>0.20339682944158577</v>
      </c>
      <c r="K855" s="13">
        <v>-0.17950216174437339</v>
      </c>
      <c r="L855" s="13">
        <v>6.6647189732314649E-2</v>
      </c>
      <c r="M855" s="13">
        <v>-8.3777413947883628E-2</v>
      </c>
      <c r="N855" s="13">
        <v>4.294631310926289E-2</v>
      </c>
      <c r="O855" s="13">
        <v>0.271771649296221</v>
      </c>
      <c r="P855" s="13">
        <v>0.27177164929622122</v>
      </c>
      <c r="Q855" s="13">
        <v>0.1746096627863869</v>
      </c>
      <c r="R855" s="13">
        <v>-9.7452377918810895E-2</v>
      </c>
      <c r="S855" s="13">
        <v>-5.6427486006029315E-2</v>
      </c>
      <c r="T855" s="13">
        <v>-4.2752522035102269E-2</v>
      </c>
      <c r="U855" s="13">
        <v>1.1947333848606245E-2</v>
      </c>
      <c r="V855" s="13">
        <v>5.2972225761387604E-2</v>
      </c>
      <c r="W855" s="13">
        <v>-1.7276301223210222E-3</v>
      </c>
      <c r="X855" s="13">
        <v>0.12134704561602283</v>
      </c>
      <c r="Y855" s="13">
        <v>-0.22052705365715464</v>
      </c>
      <c r="Z855" s="13">
        <v>-0.13847726983159203</v>
      </c>
      <c r="AA855" s="13">
        <v>3.3486385427548209</v>
      </c>
      <c r="AB855" s="13">
        <v>-0.13300728424322106</v>
      </c>
      <c r="AC855" s="13">
        <v>-0.17950216174437339</v>
      </c>
      <c r="AD855" s="13">
        <v>1.9401172537493281</v>
      </c>
      <c r="AE855" s="151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29"/>
      <c r="B856" s="45" t="s">
        <v>277</v>
      </c>
      <c r="C856" s="46"/>
      <c r="D856" s="44">
        <v>0</v>
      </c>
      <c r="E856" s="44">
        <v>0.17</v>
      </c>
      <c r="F856" s="44">
        <v>0.28000000000000003</v>
      </c>
      <c r="G856" s="44">
        <v>1.43</v>
      </c>
      <c r="H856" s="44">
        <v>1.18</v>
      </c>
      <c r="I856" s="44">
        <v>0.67</v>
      </c>
      <c r="J856" s="44">
        <v>1.18</v>
      </c>
      <c r="K856" s="44" t="s">
        <v>278</v>
      </c>
      <c r="L856" s="44">
        <v>0.34</v>
      </c>
      <c r="M856" s="44">
        <v>0.59</v>
      </c>
      <c r="N856" s="44">
        <v>0.19</v>
      </c>
      <c r="O856" s="44">
        <v>1.6</v>
      </c>
      <c r="P856" s="44">
        <v>1.6</v>
      </c>
      <c r="Q856" s="44">
        <v>1</v>
      </c>
      <c r="R856" s="44">
        <v>0.67</v>
      </c>
      <c r="S856" s="44">
        <v>0.42</v>
      </c>
      <c r="T856" s="44">
        <v>0.34</v>
      </c>
      <c r="U856" s="44">
        <v>0</v>
      </c>
      <c r="V856" s="44">
        <v>0.25</v>
      </c>
      <c r="W856" s="44">
        <v>0.08</v>
      </c>
      <c r="X856" s="44">
        <v>0.67</v>
      </c>
      <c r="Y856" s="44">
        <v>1.43</v>
      </c>
      <c r="Z856" s="44">
        <v>0.93</v>
      </c>
      <c r="AA856" s="44">
        <v>20.57</v>
      </c>
      <c r="AB856" s="44">
        <v>0.89</v>
      </c>
      <c r="AC856" s="44" t="s">
        <v>278</v>
      </c>
      <c r="AD856" s="44">
        <v>11.88</v>
      </c>
      <c r="AE856" s="151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B857" s="30" t="s">
        <v>324</v>
      </c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BM857" s="55"/>
    </row>
    <row r="858" spans="1:65">
      <c r="BM858" s="55"/>
    </row>
    <row r="859" spans="1:65" ht="15">
      <c r="B859" s="8" t="s">
        <v>577</v>
      </c>
      <c r="BM859" s="27" t="s">
        <v>66</v>
      </c>
    </row>
    <row r="860" spans="1:65" ht="15">
      <c r="A860" s="24" t="s">
        <v>61</v>
      </c>
      <c r="B860" s="18" t="s">
        <v>110</v>
      </c>
      <c r="C860" s="15" t="s">
        <v>111</v>
      </c>
      <c r="D860" s="16" t="s">
        <v>234</v>
      </c>
      <c r="E860" s="17" t="s">
        <v>234</v>
      </c>
      <c r="F860" s="17" t="s">
        <v>234</v>
      </c>
      <c r="G860" s="17" t="s">
        <v>234</v>
      </c>
      <c r="H860" s="17" t="s">
        <v>234</v>
      </c>
      <c r="I860" s="17" t="s">
        <v>234</v>
      </c>
      <c r="J860" s="17" t="s">
        <v>234</v>
      </c>
      <c r="K860" s="17" t="s">
        <v>234</v>
      </c>
      <c r="L860" s="17" t="s">
        <v>234</v>
      </c>
      <c r="M860" s="17" t="s">
        <v>234</v>
      </c>
      <c r="N860" s="17" t="s">
        <v>234</v>
      </c>
      <c r="O860" s="17" t="s">
        <v>234</v>
      </c>
      <c r="P860" s="17" t="s">
        <v>234</v>
      </c>
      <c r="Q860" s="17" t="s">
        <v>234</v>
      </c>
      <c r="R860" s="17" t="s">
        <v>234</v>
      </c>
      <c r="S860" s="17" t="s">
        <v>234</v>
      </c>
      <c r="T860" s="17" t="s">
        <v>234</v>
      </c>
      <c r="U860" s="17" t="s">
        <v>234</v>
      </c>
      <c r="V860" s="17" t="s">
        <v>234</v>
      </c>
      <c r="W860" s="17" t="s">
        <v>234</v>
      </c>
      <c r="X860" s="17" t="s">
        <v>234</v>
      </c>
      <c r="Y860" s="17" t="s">
        <v>234</v>
      </c>
      <c r="Z860" s="17" t="s">
        <v>234</v>
      </c>
      <c r="AA860" s="17" t="s">
        <v>234</v>
      </c>
      <c r="AB860" s="17" t="s">
        <v>234</v>
      </c>
      <c r="AC860" s="17" t="s">
        <v>234</v>
      </c>
      <c r="AD860" s="17" t="s">
        <v>234</v>
      </c>
      <c r="AE860" s="17" t="s">
        <v>234</v>
      </c>
      <c r="AF860" s="17" t="s">
        <v>234</v>
      </c>
      <c r="AG860" s="151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1</v>
      </c>
    </row>
    <row r="861" spans="1:65">
      <c r="A861" s="29"/>
      <c r="B861" s="19" t="s">
        <v>235</v>
      </c>
      <c r="C861" s="9" t="s">
        <v>235</v>
      </c>
      <c r="D861" s="149" t="s">
        <v>237</v>
      </c>
      <c r="E861" s="150" t="s">
        <v>238</v>
      </c>
      <c r="F861" s="150" t="s">
        <v>239</v>
      </c>
      <c r="G861" s="150" t="s">
        <v>240</v>
      </c>
      <c r="H861" s="150" t="s">
        <v>241</v>
      </c>
      <c r="I861" s="150" t="s">
        <v>242</v>
      </c>
      <c r="J861" s="150" t="s">
        <v>243</v>
      </c>
      <c r="K861" s="150" t="s">
        <v>244</v>
      </c>
      <c r="L861" s="150" t="s">
        <v>245</v>
      </c>
      <c r="M861" s="150" t="s">
        <v>246</v>
      </c>
      <c r="N861" s="150" t="s">
        <v>247</v>
      </c>
      <c r="O861" s="150" t="s">
        <v>248</v>
      </c>
      <c r="P861" s="150" t="s">
        <v>249</v>
      </c>
      <c r="Q861" s="150" t="s">
        <v>250</v>
      </c>
      <c r="R861" s="150" t="s">
        <v>251</v>
      </c>
      <c r="S861" s="150" t="s">
        <v>253</v>
      </c>
      <c r="T861" s="150" t="s">
        <v>254</v>
      </c>
      <c r="U861" s="150" t="s">
        <v>255</v>
      </c>
      <c r="V861" s="150" t="s">
        <v>256</v>
      </c>
      <c r="W861" s="150" t="s">
        <v>279</v>
      </c>
      <c r="X861" s="150" t="s">
        <v>257</v>
      </c>
      <c r="Y861" s="150" t="s">
        <v>258</v>
      </c>
      <c r="Z861" s="150" t="s">
        <v>259</v>
      </c>
      <c r="AA861" s="150" t="s">
        <v>260</v>
      </c>
      <c r="AB861" s="150" t="s">
        <v>261</v>
      </c>
      <c r="AC861" s="150" t="s">
        <v>262</v>
      </c>
      <c r="AD861" s="150" t="s">
        <v>263</v>
      </c>
      <c r="AE861" s="150" t="s">
        <v>264</v>
      </c>
      <c r="AF861" s="150" t="s">
        <v>265</v>
      </c>
      <c r="AG861" s="151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 t="s">
        <v>3</v>
      </c>
    </row>
    <row r="862" spans="1:65">
      <c r="A862" s="29"/>
      <c r="B862" s="19"/>
      <c r="C862" s="9"/>
      <c r="D862" s="10" t="s">
        <v>307</v>
      </c>
      <c r="E862" s="11" t="s">
        <v>281</v>
      </c>
      <c r="F862" s="11" t="s">
        <v>281</v>
      </c>
      <c r="G862" s="11" t="s">
        <v>281</v>
      </c>
      <c r="H862" s="11" t="s">
        <v>281</v>
      </c>
      <c r="I862" s="11" t="s">
        <v>281</v>
      </c>
      <c r="J862" s="11" t="s">
        <v>281</v>
      </c>
      <c r="K862" s="11" t="s">
        <v>307</v>
      </c>
      <c r="L862" s="11" t="s">
        <v>281</v>
      </c>
      <c r="M862" s="11" t="s">
        <v>308</v>
      </c>
      <c r="N862" s="11" t="s">
        <v>307</v>
      </c>
      <c r="O862" s="11" t="s">
        <v>308</v>
      </c>
      <c r="P862" s="11" t="s">
        <v>281</v>
      </c>
      <c r="Q862" s="11" t="s">
        <v>307</v>
      </c>
      <c r="R862" s="11" t="s">
        <v>281</v>
      </c>
      <c r="S862" s="11" t="s">
        <v>281</v>
      </c>
      <c r="T862" s="11" t="s">
        <v>281</v>
      </c>
      <c r="U862" s="11" t="s">
        <v>281</v>
      </c>
      <c r="V862" s="11" t="s">
        <v>281</v>
      </c>
      <c r="W862" s="11" t="s">
        <v>281</v>
      </c>
      <c r="X862" s="11" t="s">
        <v>281</v>
      </c>
      <c r="Y862" s="11" t="s">
        <v>307</v>
      </c>
      <c r="Z862" s="11" t="s">
        <v>307</v>
      </c>
      <c r="AA862" s="11" t="s">
        <v>281</v>
      </c>
      <c r="AB862" s="11" t="s">
        <v>307</v>
      </c>
      <c r="AC862" s="11" t="s">
        <v>307</v>
      </c>
      <c r="AD862" s="11" t="s">
        <v>281</v>
      </c>
      <c r="AE862" s="11" t="s">
        <v>281</v>
      </c>
      <c r="AF862" s="11" t="s">
        <v>307</v>
      </c>
      <c r="AG862" s="151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2</v>
      </c>
    </row>
    <row r="863" spans="1:65">
      <c r="A863" s="29"/>
      <c r="B863" s="19"/>
      <c r="C863" s="9"/>
      <c r="D863" s="25" t="s">
        <v>309</v>
      </c>
      <c r="E863" s="25" t="s">
        <v>116</v>
      </c>
      <c r="F863" s="25" t="s">
        <v>310</v>
      </c>
      <c r="G863" s="25" t="s">
        <v>310</v>
      </c>
      <c r="H863" s="25" t="s">
        <v>309</v>
      </c>
      <c r="I863" s="25" t="s">
        <v>309</v>
      </c>
      <c r="J863" s="25" t="s">
        <v>311</v>
      </c>
      <c r="K863" s="25" t="s">
        <v>312</v>
      </c>
      <c r="L863" s="25" t="s">
        <v>312</v>
      </c>
      <c r="M863" s="25" t="s">
        <v>313</v>
      </c>
      <c r="N863" s="25" t="s">
        <v>312</v>
      </c>
      <c r="O863" s="25" t="s">
        <v>311</v>
      </c>
      <c r="P863" s="25" t="s">
        <v>309</v>
      </c>
      <c r="Q863" s="25" t="s">
        <v>309</v>
      </c>
      <c r="R863" s="25" t="s">
        <v>311</v>
      </c>
      <c r="S863" s="25" t="s">
        <v>309</v>
      </c>
      <c r="T863" s="25" t="s">
        <v>309</v>
      </c>
      <c r="U863" s="25" t="s">
        <v>309</v>
      </c>
      <c r="V863" s="25" t="s">
        <v>309</v>
      </c>
      <c r="W863" s="25" t="s">
        <v>309</v>
      </c>
      <c r="X863" s="25" t="s">
        <v>313</v>
      </c>
      <c r="Y863" s="25" t="s">
        <v>311</v>
      </c>
      <c r="Z863" s="25" t="s">
        <v>311</v>
      </c>
      <c r="AA863" s="25" t="s">
        <v>271</v>
      </c>
      <c r="AB863" s="25" t="s">
        <v>310</v>
      </c>
      <c r="AC863" s="25" t="s">
        <v>309</v>
      </c>
      <c r="AD863" s="25" t="s">
        <v>309</v>
      </c>
      <c r="AE863" s="25" t="s">
        <v>270</v>
      </c>
      <c r="AF863" s="25" t="s">
        <v>311</v>
      </c>
      <c r="AG863" s="151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3</v>
      </c>
    </row>
    <row r="864" spans="1:65">
      <c r="A864" s="29"/>
      <c r="B864" s="18">
        <v>1</v>
      </c>
      <c r="C864" s="14">
        <v>1</v>
      </c>
      <c r="D864" s="145" t="s">
        <v>103</v>
      </c>
      <c r="E864" s="145">
        <v>4</v>
      </c>
      <c r="F864" s="21">
        <v>3.5178769790342241</v>
      </c>
      <c r="G864" s="21">
        <v>3.4</v>
      </c>
      <c r="H864" s="145">
        <v>1.3</v>
      </c>
      <c r="I864" s="145" t="s">
        <v>104</v>
      </c>
      <c r="J864" s="145">
        <v>4</v>
      </c>
      <c r="K864" s="145">
        <v>3</v>
      </c>
      <c r="L864" s="152">
        <v>2.2999999999999998</v>
      </c>
      <c r="M864" s="145" t="s">
        <v>103</v>
      </c>
      <c r="N864" s="21">
        <v>3.741260676898003</v>
      </c>
      <c r="O864" s="145" t="s">
        <v>95</v>
      </c>
      <c r="P864" s="21">
        <v>2.9</v>
      </c>
      <c r="Q864" s="21">
        <v>3.6</v>
      </c>
      <c r="R864" s="145">
        <v>2.6774</v>
      </c>
      <c r="S864" s="152">
        <v>4.0999999999999996</v>
      </c>
      <c r="T864" s="21">
        <v>3.9</v>
      </c>
      <c r="U864" s="21">
        <v>3.7</v>
      </c>
      <c r="V864" s="21">
        <v>3.8</v>
      </c>
      <c r="W864" s="21">
        <v>4</v>
      </c>
      <c r="X864" s="145">
        <v>3</v>
      </c>
      <c r="Y864" s="21">
        <v>4.4000000000000004</v>
      </c>
      <c r="Z864" s="145">
        <v>4</v>
      </c>
      <c r="AA864" s="21">
        <v>3.8</v>
      </c>
      <c r="AB864" s="21">
        <v>3.8</v>
      </c>
      <c r="AC864" s="145">
        <v>3.05</v>
      </c>
      <c r="AD864" s="21">
        <v>3.81</v>
      </c>
      <c r="AE864" s="145">
        <v>4</v>
      </c>
      <c r="AF864" s="145">
        <v>4</v>
      </c>
      <c r="AG864" s="151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1</v>
      </c>
    </row>
    <row r="865" spans="1:65">
      <c r="A865" s="29"/>
      <c r="B865" s="19">
        <v>1</v>
      </c>
      <c r="C865" s="9">
        <v>2</v>
      </c>
      <c r="D865" s="146" t="s">
        <v>103</v>
      </c>
      <c r="E865" s="146">
        <v>4</v>
      </c>
      <c r="F865" s="11">
        <v>3.53344925026046</v>
      </c>
      <c r="G865" s="11">
        <v>3.5</v>
      </c>
      <c r="H865" s="146">
        <v>1.4</v>
      </c>
      <c r="I865" s="146" t="s">
        <v>104</v>
      </c>
      <c r="J865" s="146">
        <v>4</v>
      </c>
      <c r="K865" s="146">
        <v>3</v>
      </c>
      <c r="L865" s="146">
        <v>3</v>
      </c>
      <c r="M865" s="146" t="s">
        <v>103</v>
      </c>
      <c r="N865" s="11">
        <v>4.1011693472077457</v>
      </c>
      <c r="O865" s="146" t="s">
        <v>95</v>
      </c>
      <c r="P865" s="11">
        <v>2.8</v>
      </c>
      <c r="Q865" s="11">
        <v>3.7</v>
      </c>
      <c r="R865" s="146">
        <v>2.6162999999999998</v>
      </c>
      <c r="S865" s="11">
        <v>3.8</v>
      </c>
      <c r="T865" s="11">
        <v>3.7</v>
      </c>
      <c r="U865" s="11">
        <v>3.6</v>
      </c>
      <c r="V865" s="11">
        <v>3.8</v>
      </c>
      <c r="W865" s="11">
        <v>3.9</v>
      </c>
      <c r="X865" s="146">
        <v>4</v>
      </c>
      <c r="Y865" s="147">
        <v>4.7</v>
      </c>
      <c r="Z865" s="146">
        <v>4</v>
      </c>
      <c r="AA865" s="11">
        <v>4</v>
      </c>
      <c r="AB865" s="11">
        <v>3.8</v>
      </c>
      <c r="AC865" s="146">
        <v>3.01</v>
      </c>
      <c r="AD865" s="11">
        <v>3.62</v>
      </c>
      <c r="AE865" s="146">
        <v>4</v>
      </c>
      <c r="AF865" s="146">
        <v>5</v>
      </c>
      <c r="AG865" s="151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 t="e">
        <v>#N/A</v>
      </c>
    </row>
    <row r="866" spans="1:65">
      <c r="A866" s="29"/>
      <c r="B866" s="19">
        <v>1</v>
      </c>
      <c r="C866" s="9">
        <v>3</v>
      </c>
      <c r="D866" s="146" t="s">
        <v>103</v>
      </c>
      <c r="E866" s="146">
        <v>4</v>
      </c>
      <c r="F866" s="11">
        <v>3.435599917251746</v>
      </c>
      <c r="G866" s="11">
        <v>3.8</v>
      </c>
      <c r="H866" s="146">
        <v>1.4</v>
      </c>
      <c r="I866" s="146" t="s">
        <v>104</v>
      </c>
      <c r="J866" s="146">
        <v>4</v>
      </c>
      <c r="K866" s="146">
        <v>4</v>
      </c>
      <c r="L866" s="146">
        <v>2.8</v>
      </c>
      <c r="M866" s="146" t="s">
        <v>103</v>
      </c>
      <c r="N866" s="11">
        <v>4.0260371045555567</v>
      </c>
      <c r="O866" s="146" t="s">
        <v>95</v>
      </c>
      <c r="P866" s="147">
        <v>2.7</v>
      </c>
      <c r="Q866" s="11">
        <v>3.8</v>
      </c>
      <c r="R866" s="146">
        <v>2.6162999999999998</v>
      </c>
      <c r="S866" s="11">
        <v>3.5</v>
      </c>
      <c r="T866" s="11">
        <v>3.6</v>
      </c>
      <c r="U866" s="11">
        <v>3.4</v>
      </c>
      <c r="V866" s="11">
        <v>3.6</v>
      </c>
      <c r="W866" s="11">
        <v>3.9</v>
      </c>
      <c r="X866" s="146">
        <v>4</v>
      </c>
      <c r="Y866" s="11">
        <v>4.2</v>
      </c>
      <c r="Z866" s="146">
        <v>3</v>
      </c>
      <c r="AA866" s="11">
        <v>3.8</v>
      </c>
      <c r="AB866" s="11">
        <v>3.9</v>
      </c>
      <c r="AC866" s="146">
        <v>2.79</v>
      </c>
      <c r="AD866" s="11">
        <v>3.57</v>
      </c>
      <c r="AE866" s="146">
        <v>4</v>
      </c>
      <c r="AF866" s="146">
        <v>4</v>
      </c>
      <c r="AG866" s="151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16</v>
      </c>
    </row>
    <row r="867" spans="1:65">
      <c r="A867" s="29"/>
      <c r="B867" s="19">
        <v>1</v>
      </c>
      <c r="C867" s="9">
        <v>4</v>
      </c>
      <c r="D867" s="146" t="s">
        <v>103</v>
      </c>
      <c r="E867" s="146">
        <v>4</v>
      </c>
      <c r="F867" s="11">
        <v>3.4244434655312705</v>
      </c>
      <c r="G867" s="11">
        <v>3.8</v>
      </c>
      <c r="H867" s="146">
        <v>2.1</v>
      </c>
      <c r="I867" s="146" t="s">
        <v>104</v>
      </c>
      <c r="J867" s="146">
        <v>4</v>
      </c>
      <c r="K867" s="146">
        <v>3</v>
      </c>
      <c r="L867" s="146">
        <v>2.7</v>
      </c>
      <c r="M867" s="146" t="s">
        <v>103</v>
      </c>
      <c r="N867" s="11">
        <v>3.6572572876254466</v>
      </c>
      <c r="O867" s="146" t="s">
        <v>95</v>
      </c>
      <c r="P867" s="11">
        <v>3.1</v>
      </c>
      <c r="Q867" s="11">
        <v>3.7</v>
      </c>
      <c r="R867" s="146">
        <v>2.6840000000000002</v>
      </c>
      <c r="S867" s="11">
        <v>3.6</v>
      </c>
      <c r="T867" s="11">
        <v>4</v>
      </c>
      <c r="U867" s="11">
        <v>3.6</v>
      </c>
      <c r="V867" s="11">
        <v>4</v>
      </c>
      <c r="W867" s="11">
        <v>4</v>
      </c>
      <c r="X867" s="146">
        <v>4</v>
      </c>
      <c r="Y867" s="11">
        <v>3.6</v>
      </c>
      <c r="Z867" s="146">
        <v>3</v>
      </c>
      <c r="AA867" s="11">
        <v>3.6</v>
      </c>
      <c r="AB867" s="11">
        <v>3.8</v>
      </c>
      <c r="AC867" s="146">
        <v>2.97</v>
      </c>
      <c r="AD867" s="11">
        <v>3.36</v>
      </c>
      <c r="AE867" s="146">
        <v>4</v>
      </c>
      <c r="AF867" s="146">
        <v>4</v>
      </c>
      <c r="AG867" s="151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3.6957616689508752</v>
      </c>
    </row>
    <row r="868" spans="1:65">
      <c r="A868" s="29"/>
      <c r="B868" s="19">
        <v>1</v>
      </c>
      <c r="C868" s="9">
        <v>5</v>
      </c>
      <c r="D868" s="146" t="s">
        <v>103</v>
      </c>
      <c r="E868" s="146">
        <v>4</v>
      </c>
      <c r="F868" s="11">
        <v>3.3999856938252231</v>
      </c>
      <c r="G868" s="11">
        <v>3.6</v>
      </c>
      <c r="H868" s="146">
        <v>1.8</v>
      </c>
      <c r="I868" s="146" t="s">
        <v>104</v>
      </c>
      <c r="J868" s="146">
        <v>4</v>
      </c>
      <c r="K868" s="146">
        <v>3</v>
      </c>
      <c r="L868" s="146">
        <v>2.8</v>
      </c>
      <c r="M868" s="146" t="s">
        <v>103</v>
      </c>
      <c r="N868" s="11">
        <v>3.9046786143283385</v>
      </c>
      <c r="O868" s="146" t="s">
        <v>95</v>
      </c>
      <c r="P868" s="11">
        <v>3.4</v>
      </c>
      <c r="Q868" s="11">
        <v>3.7</v>
      </c>
      <c r="R868" s="146">
        <v>2.6356000000000002</v>
      </c>
      <c r="S868" s="11">
        <v>3.6</v>
      </c>
      <c r="T868" s="11">
        <v>3.9</v>
      </c>
      <c r="U868" s="11">
        <v>3.7</v>
      </c>
      <c r="V868" s="11">
        <v>3.7</v>
      </c>
      <c r="W868" s="11">
        <v>4</v>
      </c>
      <c r="X868" s="146">
        <v>4</v>
      </c>
      <c r="Y868" s="11">
        <v>4.3</v>
      </c>
      <c r="Z868" s="146">
        <v>4</v>
      </c>
      <c r="AA868" s="11">
        <v>3.7</v>
      </c>
      <c r="AB868" s="11">
        <v>3.7</v>
      </c>
      <c r="AC868" s="146">
        <v>3.24</v>
      </c>
      <c r="AD868" s="11">
        <v>3.41</v>
      </c>
      <c r="AE868" s="146">
        <v>4</v>
      </c>
      <c r="AF868" s="146">
        <v>5</v>
      </c>
      <c r="AG868" s="151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113</v>
      </c>
    </row>
    <row r="869" spans="1:65">
      <c r="A869" s="29"/>
      <c r="B869" s="19">
        <v>1</v>
      </c>
      <c r="C869" s="9">
        <v>6</v>
      </c>
      <c r="D869" s="146" t="s">
        <v>103</v>
      </c>
      <c r="E869" s="146">
        <v>4</v>
      </c>
      <c r="F869" s="11">
        <v>3.5045108621438725</v>
      </c>
      <c r="G869" s="11">
        <v>3.6</v>
      </c>
      <c r="H869" s="146">
        <v>1.8</v>
      </c>
      <c r="I869" s="146" t="s">
        <v>104</v>
      </c>
      <c r="J869" s="146">
        <v>4</v>
      </c>
      <c r="K869" s="146">
        <v>3</v>
      </c>
      <c r="L869" s="146">
        <v>2.8</v>
      </c>
      <c r="M869" s="146" t="s">
        <v>103</v>
      </c>
      <c r="N869" s="11">
        <v>3.7877109932116113</v>
      </c>
      <c r="O869" s="146" t="s">
        <v>95</v>
      </c>
      <c r="P869" s="11">
        <v>2.8</v>
      </c>
      <c r="Q869" s="11">
        <v>3.8</v>
      </c>
      <c r="R869" s="146">
        <v>2.6291000000000002</v>
      </c>
      <c r="S869" s="11">
        <v>3.5</v>
      </c>
      <c r="T869" s="11">
        <v>3.6</v>
      </c>
      <c r="U869" s="11">
        <v>3.8</v>
      </c>
      <c r="V869" s="11">
        <v>3.7</v>
      </c>
      <c r="W869" s="11">
        <v>4</v>
      </c>
      <c r="X869" s="146">
        <v>4</v>
      </c>
      <c r="Y869" s="11">
        <v>4.2</v>
      </c>
      <c r="Z869" s="146">
        <v>4</v>
      </c>
      <c r="AA869" s="11">
        <v>3.9</v>
      </c>
      <c r="AB869" s="11">
        <v>3.9</v>
      </c>
      <c r="AC869" s="146">
        <v>2.56</v>
      </c>
      <c r="AD869" s="11">
        <v>3.6</v>
      </c>
      <c r="AE869" s="146">
        <v>4</v>
      </c>
      <c r="AF869" s="146">
        <v>5</v>
      </c>
      <c r="AG869" s="151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29"/>
      <c r="B870" s="20" t="s">
        <v>273</v>
      </c>
      <c r="C870" s="12"/>
      <c r="D870" s="22" t="s">
        <v>661</v>
      </c>
      <c r="E870" s="22">
        <v>4</v>
      </c>
      <c r="F870" s="22">
        <v>3.4693110280077994</v>
      </c>
      <c r="G870" s="22">
        <v>3.6166666666666671</v>
      </c>
      <c r="H870" s="22">
        <v>1.6333333333333331</v>
      </c>
      <c r="I870" s="22" t="s">
        <v>661</v>
      </c>
      <c r="J870" s="22">
        <v>4</v>
      </c>
      <c r="K870" s="22">
        <v>3.1666666666666665</v>
      </c>
      <c r="L870" s="22">
        <v>2.7333333333333338</v>
      </c>
      <c r="M870" s="22" t="s">
        <v>661</v>
      </c>
      <c r="N870" s="22">
        <v>3.8696856706377836</v>
      </c>
      <c r="O870" s="22" t="s">
        <v>661</v>
      </c>
      <c r="P870" s="22">
        <v>2.9499999999999997</v>
      </c>
      <c r="Q870" s="22">
        <v>3.7166666666666668</v>
      </c>
      <c r="R870" s="22">
        <v>2.6431166666666663</v>
      </c>
      <c r="S870" s="22">
        <v>3.6833333333333331</v>
      </c>
      <c r="T870" s="22">
        <v>3.7833333333333332</v>
      </c>
      <c r="U870" s="22">
        <v>3.6333333333333333</v>
      </c>
      <c r="V870" s="22">
        <v>3.7666666666666662</v>
      </c>
      <c r="W870" s="22">
        <v>3.9666666666666668</v>
      </c>
      <c r="X870" s="22">
        <v>3.8333333333333335</v>
      </c>
      <c r="Y870" s="22">
        <v>4.2333333333333334</v>
      </c>
      <c r="Z870" s="22">
        <v>3.6666666666666665</v>
      </c>
      <c r="AA870" s="22">
        <v>3.7999999999999994</v>
      </c>
      <c r="AB870" s="22">
        <v>3.8166666666666664</v>
      </c>
      <c r="AC870" s="22">
        <v>2.936666666666667</v>
      </c>
      <c r="AD870" s="22">
        <v>3.561666666666667</v>
      </c>
      <c r="AE870" s="22">
        <v>4</v>
      </c>
      <c r="AF870" s="22">
        <v>4.5</v>
      </c>
      <c r="AG870" s="151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3" t="s">
        <v>274</v>
      </c>
      <c r="C871" s="28"/>
      <c r="D871" s="11" t="s">
        <v>661</v>
      </c>
      <c r="E871" s="11">
        <v>4</v>
      </c>
      <c r="F871" s="11">
        <v>3.4700553896978095</v>
      </c>
      <c r="G871" s="11">
        <v>3.6</v>
      </c>
      <c r="H871" s="11">
        <v>1.6</v>
      </c>
      <c r="I871" s="11" t="s">
        <v>661</v>
      </c>
      <c r="J871" s="11">
        <v>4</v>
      </c>
      <c r="K871" s="11">
        <v>3</v>
      </c>
      <c r="L871" s="11">
        <v>2.8</v>
      </c>
      <c r="M871" s="11" t="s">
        <v>661</v>
      </c>
      <c r="N871" s="11">
        <v>3.8461948037699747</v>
      </c>
      <c r="O871" s="11" t="s">
        <v>661</v>
      </c>
      <c r="P871" s="11">
        <v>2.8499999999999996</v>
      </c>
      <c r="Q871" s="11">
        <v>3.7</v>
      </c>
      <c r="R871" s="11">
        <v>2.6323500000000002</v>
      </c>
      <c r="S871" s="11">
        <v>3.6</v>
      </c>
      <c r="T871" s="11">
        <v>3.8</v>
      </c>
      <c r="U871" s="11">
        <v>3.6500000000000004</v>
      </c>
      <c r="V871" s="11">
        <v>3.75</v>
      </c>
      <c r="W871" s="11">
        <v>4</v>
      </c>
      <c r="X871" s="11">
        <v>4</v>
      </c>
      <c r="Y871" s="11">
        <v>4.25</v>
      </c>
      <c r="Z871" s="11">
        <v>4</v>
      </c>
      <c r="AA871" s="11">
        <v>3.8</v>
      </c>
      <c r="AB871" s="11">
        <v>3.8</v>
      </c>
      <c r="AC871" s="11">
        <v>2.99</v>
      </c>
      <c r="AD871" s="11">
        <v>3.585</v>
      </c>
      <c r="AE871" s="11">
        <v>4</v>
      </c>
      <c r="AF871" s="11">
        <v>4.5</v>
      </c>
      <c r="AG871" s="151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3" t="s">
        <v>275</v>
      </c>
      <c r="C872" s="28"/>
      <c r="D872" s="23" t="s">
        <v>661</v>
      </c>
      <c r="E872" s="23">
        <v>0</v>
      </c>
      <c r="F872" s="23">
        <v>5.597665689652756E-2</v>
      </c>
      <c r="G872" s="23">
        <v>0.16020819787597215</v>
      </c>
      <c r="H872" s="23">
        <v>0.31411250638372734</v>
      </c>
      <c r="I872" s="23" t="s">
        <v>661</v>
      </c>
      <c r="J872" s="23">
        <v>0</v>
      </c>
      <c r="K872" s="23">
        <v>0.40824829046386357</v>
      </c>
      <c r="L872" s="23">
        <v>0.23380903889000246</v>
      </c>
      <c r="M872" s="23" t="s">
        <v>661</v>
      </c>
      <c r="N872" s="23">
        <v>0.17181013601068174</v>
      </c>
      <c r="O872" s="23" t="s">
        <v>661</v>
      </c>
      <c r="P872" s="23">
        <v>0.2588435821108957</v>
      </c>
      <c r="Q872" s="23">
        <v>7.5277265270907973E-2</v>
      </c>
      <c r="R872" s="23">
        <v>3.0126494430429022E-2</v>
      </c>
      <c r="S872" s="23">
        <v>0.2316606713852539</v>
      </c>
      <c r="T872" s="23">
        <v>0.17224014243685076</v>
      </c>
      <c r="U872" s="23">
        <v>0.13662601021279466</v>
      </c>
      <c r="V872" s="23">
        <v>0.13662601021279455</v>
      </c>
      <c r="W872" s="23">
        <v>5.1639777949432267E-2</v>
      </c>
      <c r="X872" s="23">
        <v>0.40824829046386296</v>
      </c>
      <c r="Y872" s="23">
        <v>0.36147844564602555</v>
      </c>
      <c r="Z872" s="23">
        <v>0.51639777949432131</v>
      </c>
      <c r="AA872" s="23">
        <v>0.14142135623730945</v>
      </c>
      <c r="AB872" s="23">
        <v>7.5277265270908028E-2</v>
      </c>
      <c r="AC872" s="23">
        <v>0.23440705336373024</v>
      </c>
      <c r="AD872" s="23">
        <v>0.16142077520154177</v>
      </c>
      <c r="AE872" s="23">
        <v>0</v>
      </c>
      <c r="AF872" s="23">
        <v>0.54772255750516607</v>
      </c>
      <c r="AG872" s="205"/>
      <c r="AH872" s="206"/>
      <c r="AI872" s="206"/>
      <c r="AJ872" s="206"/>
      <c r="AK872" s="206"/>
      <c r="AL872" s="206"/>
      <c r="AM872" s="206"/>
      <c r="AN872" s="206"/>
      <c r="AO872" s="206"/>
      <c r="AP872" s="206"/>
      <c r="AQ872" s="206"/>
      <c r="AR872" s="206"/>
      <c r="AS872" s="206"/>
      <c r="AT872" s="206"/>
      <c r="AU872" s="206"/>
      <c r="AV872" s="206"/>
      <c r="AW872" s="206"/>
      <c r="AX872" s="206"/>
      <c r="AY872" s="206"/>
      <c r="AZ872" s="206"/>
      <c r="BA872" s="206"/>
      <c r="BB872" s="206"/>
      <c r="BC872" s="206"/>
      <c r="BD872" s="206"/>
      <c r="BE872" s="206"/>
      <c r="BF872" s="206"/>
      <c r="BG872" s="206"/>
      <c r="BH872" s="206"/>
      <c r="BI872" s="206"/>
      <c r="BJ872" s="206"/>
      <c r="BK872" s="206"/>
      <c r="BL872" s="206"/>
      <c r="BM872" s="56"/>
    </row>
    <row r="873" spans="1:65">
      <c r="A873" s="29"/>
      <c r="B873" s="3" t="s">
        <v>86</v>
      </c>
      <c r="C873" s="28"/>
      <c r="D873" s="13" t="s">
        <v>661</v>
      </c>
      <c r="E873" s="13">
        <v>0</v>
      </c>
      <c r="F873" s="13">
        <v>1.6134804992872412E-2</v>
      </c>
      <c r="G873" s="13">
        <v>4.4297197569393217E-2</v>
      </c>
      <c r="H873" s="13">
        <v>0.19231377941860861</v>
      </c>
      <c r="I873" s="13" t="s">
        <v>661</v>
      </c>
      <c r="J873" s="13">
        <v>0</v>
      </c>
      <c r="K873" s="13">
        <v>0.12892051277806219</v>
      </c>
      <c r="L873" s="13">
        <v>8.5539892276830148E-2</v>
      </c>
      <c r="M873" s="13" t="s">
        <v>661</v>
      </c>
      <c r="N873" s="13">
        <v>4.4398990159416431E-2</v>
      </c>
      <c r="O873" s="13" t="s">
        <v>661</v>
      </c>
      <c r="P873" s="13">
        <v>8.7743587156235842E-2</v>
      </c>
      <c r="Q873" s="13">
        <v>2.0253972718629946E-2</v>
      </c>
      <c r="R873" s="13">
        <v>1.1398094836435153E-2</v>
      </c>
      <c r="S873" s="13">
        <v>6.2894299923598351E-2</v>
      </c>
      <c r="T873" s="13">
        <v>4.5526028837934121E-2</v>
      </c>
      <c r="U873" s="13">
        <v>3.7603489049393028E-2</v>
      </c>
      <c r="V873" s="13">
        <v>3.6272392091892362E-2</v>
      </c>
      <c r="W873" s="13">
        <v>1.301843141582326E-2</v>
      </c>
      <c r="X873" s="13">
        <v>0.1064995540340512</v>
      </c>
      <c r="Y873" s="13">
        <v>8.5388609207722566E-2</v>
      </c>
      <c r="Z873" s="13">
        <v>0.14083575804390583</v>
      </c>
      <c r="AA873" s="13">
        <v>3.7216146378239334E-2</v>
      </c>
      <c r="AB873" s="13">
        <v>1.9723300944342714E-2</v>
      </c>
      <c r="AC873" s="13">
        <v>7.9820790021701546E-2</v>
      </c>
      <c r="AD873" s="13">
        <v>4.5321696359815186E-2</v>
      </c>
      <c r="AE873" s="13">
        <v>0</v>
      </c>
      <c r="AF873" s="13">
        <v>0.1217161238900369</v>
      </c>
      <c r="AG873" s="151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29"/>
      <c r="B874" s="3" t="s">
        <v>276</v>
      </c>
      <c r="C874" s="28"/>
      <c r="D874" s="13" t="s">
        <v>661</v>
      </c>
      <c r="E874" s="13">
        <v>8.2320874098867236E-2</v>
      </c>
      <c r="F874" s="13">
        <v>-6.1273063911439607E-2</v>
      </c>
      <c r="G874" s="13">
        <v>-2.1401543002274037E-2</v>
      </c>
      <c r="H874" s="13">
        <v>-0.5580523097429626</v>
      </c>
      <c r="I874" s="13" t="s">
        <v>661</v>
      </c>
      <c r="J874" s="13">
        <v>8.2320874098867236E-2</v>
      </c>
      <c r="K874" s="13">
        <v>-0.14316264133839673</v>
      </c>
      <c r="L874" s="13">
        <v>-0.26041406936577383</v>
      </c>
      <c r="M874" s="13" t="s">
        <v>661</v>
      </c>
      <c r="N874" s="13">
        <v>4.7060394383136916E-2</v>
      </c>
      <c r="O874" s="13" t="s">
        <v>661</v>
      </c>
      <c r="P874" s="13">
        <v>-0.20178835535208539</v>
      </c>
      <c r="Q874" s="13">
        <v>5.6564788501975993E-3</v>
      </c>
      <c r="R874" s="13">
        <v>-0.28482491474701233</v>
      </c>
      <c r="S874" s="13">
        <v>-3.3628617672930572E-3</v>
      </c>
      <c r="T874" s="13">
        <v>2.369516008517869E-2</v>
      </c>
      <c r="U874" s="13">
        <v>-1.6891872693528875E-2</v>
      </c>
      <c r="V874" s="13">
        <v>1.9185489776433196E-2</v>
      </c>
      <c r="W874" s="13">
        <v>7.3301533481376691E-2</v>
      </c>
      <c r="X874" s="13">
        <v>3.7224171011414509E-2</v>
      </c>
      <c r="Y874" s="13">
        <v>0.14545625842130128</v>
      </c>
      <c r="Z874" s="13">
        <v>-7.8725320760383299E-3</v>
      </c>
      <c r="AA874" s="13">
        <v>2.8204830393923741E-2</v>
      </c>
      <c r="AB874" s="13">
        <v>3.2714500702669236E-2</v>
      </c>
      <c r="AC874" s="13">
        <v>-0.20539609159908145</v>
      </c>
      <c r="AD874" s="13">
        <v>-3.6283455021133504E-2</v>
      </c>
      <c r="AE874" s="13">
        <v>8.2320874098867236E-2</v>
      </c>
      <c r="AF874" s="13">
        <v>0.21761098336122564</v>
      </c>
      <c r="AG874" s="151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29"/>
      <c r="B875" s="45" t="s">
        <v>277</v>
      </c>
      <c r="C875" s="46"/>
      <c r="D875" s="44" t="s">
        <v>278</v>
      </c>
      <c r="E875" s="44" t="s">
        <v>278</v>
      </c>
      <c r="F875" s="44">
        <v>0.64</v>
      </c>
      <c r="G875" s="44">
        <v>0.14000000000000001</v>
      </c>
      <c r="H875" s="44">
        <v>6.82</v>
      </c>
      <c r="I875" s="44">
        <v>12.15</v>
      </c>
      <c r="J875" s="44" t="s">
        <v>278</v>
      </c>
      <c r="K875" s="44" t="s">
        <v>278</v>
      </c>
      <c r="L875" s="44">
        <v>3.12</v>
      </c>
      <c r="M875" s="44" t="s">
        <v>278</v>
      </c>
      <c r="N875" s="44">
        <v>0.71</v>
      </c>
      <c r="O875" s="44">
        <v>4.5199999999999996</v>
      </c>
      <c r="P875" s="44">
        <v>2.39</v>
      </c>
      <c r="Q875" s="44">
        <v>0.2</v>
      </c>
      <c r="R875" s="44">
        <v>3.42</v>
      </c>
      <c r="S875" s="44">
        <v>0.08</v>
      </c>
      <c r="T875" s="44">
        <v>0.42</v>
      </c>
      <c r="U875" s="44">
        <v>0.08</v>
      </c>
      <c r="V875" s="44">
        <v>0.36</v>
      </c>
      <c r="W875" s="44">
        <v>1.04</v>
      </c>
      <c r="X875" s="44" t="s">
        <v>278</v>
      </c>
      <c r="Y875" s="44">
        <v>1.94</v>
      </c>
      <c r="Z875" s="44" t="s">
        <v>278</v>
      </c>
      <c r="AA875" s="44">
        <v>0.48</v>
      </c>
      <c r="AB875" s="44">
        <v>0.53</v>
      </c>
      <c r="AC875" s="44">
        <v>2.4300000000000002</v>
      </c>
      <c r="AD875" s="44">
        <v>0.33</v>
      </c>
      <c r="AE875" s="44" t="s">
        <v>278</v>
      </c>
      <c r="AF875" s="44" t="s">
        <v>278</v>
      </c>
      <c r="AG875" s="151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B876" s="30" t="s">
        <v>325</v>
      </c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BM876" s="55"/>
    </row>
    <row r="877" spans="1:65">
      <c r="BM877" s="55"/>
    </row>
    <row r="878" spans="1:65" ht="15">
      <c r="B878" s="8" t="s">
        <v>578</v>
      </c>
      <c r="BM878" s="27" t="s">
        <v>66</v>
      </c>
    </row>
    <row r="879" spans="1:65" ht="15">
      <c r="A879" s="24" t="s">
        <v>12</v>
      </c>
      <c r="B879" s="18" t="s">
        <v>110</v>
      </c>
      <c r="C879" s="15" t="s">
        <v>111</v>
      </c>
      <c r="D879" s="16" t="s">
        <v>234</v>
      </c>
      <c r="E879" s="17" t="s">
        <v>234</v>
      </c>
      <c r="F879" s="17" t="s">
        <v>234</v>
      </c>
      <c r="G879" s="17" t="s">
        <v>234</v>
      </c>
      <c r="H879" s="17" t="s">
        <v>234</v>
      </c>
      <c r="I879" s="17" t="s">
        <v>234</v>
      </c>
      <c r="J879" s="17" t="s">
        <v>234</v>
      </c>
      <c r="K879" s="17" t="s">
        <v>234</v>
      </c>
      <c r="L879" s="151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</v>
      </c>
    </row>
    <row r="880" spans="1:65">
      <c r="A880" s="29"/>
      <c r="B880" s="19" t="s">
        <v>235</v>
      </c>
      <c r="C880" s="9" t="s">
        <v>235</v>
      </c>
      <c r="D880" s="149" t="s">
        <v>238</v>
      </c>
      <c r="E880" s="150" t="s">
        <v>239</v>
      </c>
      <c r="F880" s="150" t="s">
        <v>242</v>
      </c>
      <c r="G880" s="150" t="s">
        <v>246</v>
      </c>
      <c r="H880" s="150" t="s">
        <v>250</v>
      </c>
      <c r="I880" s="150" t="s">
        <v>251</v>
      </c>
      <c r="J880" s="150" t="s">
        <v>257</v>
      </c>
      <c r="K880" s="150" t="s">
        <v>264</v>
      </c>
      <c r="L880" s="151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 t="s">
        <v>3</v>
      </c>
    </row>
    <row r="881" spans="1:65">
      <c r="A881" s="29"/>
      <c r="B881" s="19"/>
      <c r="C881" s="9"/>
      <c r="D881" s="10" t="s">
        <v>281</v>
      </c>
      <c r="E881" s="11" t="s">
        <v>281</v>
      </c>
      <c r="F881" s="11" t="s">
        <v>281</v>
      </c>
      <c r="G881" s="11" t="s">
        <v>281</v>
      </c>
      <c r="H881" s="11" t="s">
        <v>307</v>
      </c>
      <c r="I881" s="11" t="s">
        <v>281</v>
      </c>
      <c r="J881" s="11" t="s">
        <v>281</v>
      </c>
      <c r="K881" s="11" t="s">
        <v>281</v>
      </c>
      <c r="L881" s="151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2</v>
      </c>
    </row>
    <row r="882" spans="1:65">
      <c r="A882" s="29"/>
      <c r="B882" s="19"/>
      <c r="C882" s="9"/>
      <c r="D882" s="25" t="s">
        <v>116</v>
      </c>
      <c r="E882" s="25" t="s">
        <v>310</v>
      </c>
      <c r="F882" s="25" t="s">
        <v>309</v>
      </c>
      <c r="G882" s="25" t="s">
        <v>313</v>
      </c>
      <c r="H882" s="25" t="s">
        <v>309</v>
      </c>
      <c r="I882" s="25" t="s">
        <v>311</v>
      </c>
      <c r="J882" s="25" t="s">
        <v>313</v>
      </c>
      <c r="K882" s="25" t="s">
        <v>270</v>
      </c>
      <c r="L882" s="151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2</v>
      </c>
    </row>
    <row r="883" spans="1:65">
      <c r="A883" s="29"/>
      <c r="B883" s="18">
        <v>1</v>
      </c>
      <c r="C883" s="14">
        <v>1</v>
      </c>
      <c r="D883" s="21">
        <v>3.3290000000000002</v>
      </c>
      <c r="E883" s="21">
        <v>3.4915479976984862</v>
      </c>
      <c r="F883" s="21">
        <v>2.67</v>
      </c>
      <c r="G883" s="21">
        <v>2.64</v>
      </c>
      <c r="H883" s="21">
        <v>3.2</v>
      </c>
      <c r="I883" s="21">
        <v>3.7387999999999999</v>
      </c>
      <c r="J883" s="21">
        <v>3.05</v>
      </c>
      <c r="K883" s="21">
        <v>2.44</v>
      </c>
      <c r="L883" s="151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</v>
      </c>
    </row>
    <row r="884" spans="1:65">
      <c r="A884" s="29"/>
      <c r="B884" s="19">
        <v>1</v>
      </c>
      <c r="C884" s="9">
        <v>2</v>
      </c>
      <c r="D884" s="11">
        <v>3.47</v>
      </c>
      <c r="E884" s="11">
        <v>3.4404228468900415</v>
      </c>
      <c r="F884" s="11">
        <v>2.86</v>
      </c>
      <c r="G884" s="11">
        <v>2.66</v>
      </c>
      <c r="H884" s="11">
        <v>3.6</v>
      </c>
      <c r="I884" s="11">
        <v>3.7105999999999999</v>
      </c>
      <c r="J884" s="11">
        <v>3</v>
      </c>
      <c r="K884" s="11">
        <v>2.44</v>
      </c>
      <c r="L884" s="151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34</v>
      </c>
    </row>
    <row r="885" spans="1:65">
      <c r="A885" s="29"/>
      <c r="B885" s="19">
        <v>1</v>
      </c>
      <c r="C885" s="9">
        <v>3</v>
      </c>
      <c r="D885" s="11">
        <v>3.4239999999999999</v>
      </c>
      <c r="E885" s="11">
        <v>3.5285157296993086</v>
      </c>
      <c r="F885" s="11">
        <v>2.71</v>
      </c>
      <c r="G885" s="11">
        <v>2.67</v>
      </c>
      <c r="H885" s="11">
        <v>3.4</v>
      </c>
      <c r="I885" s="11">
        <v>3.6303999999999998</v>
      </c>
      <c r="J885" s="11">
        <v>3.09</v>
      </c>
      <c r="K885" s="11">
        <v>2.5500000000000003</v>
      </c>
      <c r="L885" s="151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16</v>
      </c>
    </row>
    <row r="886" spans="1:65">
      <c r="A886" s="29"/>
      <c r="B886" s="19">
        <v>1</v>
      </c>
      <c r="C886" s="9">
        <v>4</v>
      </c>
      <c r="D886" s="11">
        <v>3.4279999999999999</v>
      </c>
      <c r="E886" s="11">
        <v>3.4568723128453613</v>
      </c>
      <c r="F886" s="11">
        <v>2.8</v>
      </c>
      <c r="G886" s="11">
        <v>2.67</v>
      </c>
      <c r="H886" s="11">
        <v>3.3</v>
      </c>
      <c r="I886" s="11">
        <v>3.7134999999999998</v>
      </c>
      <c r="J886" s="11">
        <v>3.1</v>
      </c>
      <c r="K886" s="11">
        <v>2.52</v>
      </c>
      <c r="L886" s="151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3.1340500524692847</v>
      </c>
    </row>
    <row r="887" spans="1:65">
      <c r="A887" s="29"/>
      <c r="B887" s="19">
        <v>1</v>
      </c>
      <c r="C887" s="9">
        <v>5</v>
      </c>
      <c r="D887" s="11">
        <v>3.4809999999999999</v>
      </c>
      <c r="E887" s="11">
        <v>3.613097150975459</v>
      </c>
      <c r="F887" s="11">
        <v>2.74</v>
      </c>
      <c r="G887" s="147">
        <v>2.8</v>
      </c>
      <c r="H887" s="11">
        <v>3.7</v>
      </c>
      <c r="I887" s="11">
        <v>3.6269</v>
      </c>
      <c r="J887" s="11">
        <v>3.07</v>
      </c>
      <c r="K887" s="11">
        <v>2.38</v>
      </c>
      <c r="L887" s="151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114</v>
      </c>
    </row>
    <row r="888" spans="1:65">
      <c r="A888" s="29"/>
      <c r="B888" s="19">
        <v>1</v>
      </c>
      <c r="C888" s="9">
        <v>6</v>
      </c>
      <c r="D888" s="11">
        <v>3.5009999999999999</v>
      </c>
      <c r="E888" s="11">
        <v>3.5424464804170244</v>
      </c>
      <c r="F888" s="11">
        <v>2.65</v>
      </c>
      <c r="G888" s="11">
        <v>2.73</v>
      </c>
      <c r="H888" s="11">
        <v>3.9</v>
      </c>
      <c r="I888" s="11">
        <v>3.7242999999999999</v>
      </c>
      <c r="J888" s="11">
        <v>2.91</v>
      </c>
      <c r="K888" s="11">
        <v>2.46</v>
      </c>
      <c r="L888" s="151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29"/>
      <c r="B889" s="20" t="s">
        <v>273</v>
      </c>
      <c r="C889" s="12"/>
      <c r="D889" s="22">
        <v>3.4388333333333332</v>
      </c>
      <c r="E889" s="22">
        <v>3.5121504197542799</v>
      </c>
      <c r="F889" s="22">
        <v>2.7383333333333333</v>
      </c>
      <c r="G889" s="22">
        <v>2.6950000000000003</v>
      </c>
      <c r="H889" s="22">
        <v>3.5166666666666662</v>
      </c>
      <c r="I889" s="22">
        <v>3.6907499999999995</v>
      </c>
      <c r="J889" s="22">
        <v>3.0366666666666666</v>
      </c>
      <c r="K889" s="22">
        <v>2.4649999999999999</v>
      </c>
      <c r="L889" s="151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9"/>
      <c r="B890" s="3" t="s">
        <v>274</v>
      </c>
      <c r="C890" s="28"/>
      <c r="D890" s="11">
        <v>3.4489999999999998</v>
      </c>
      <c r="E890" s="11">
        <v>3.5100318636988974</v>
      </c>
      <c r="F890" s="11">
        <v>2.7250000000000001</v>
      </c>
      <c r="G890" s="11">
        <v>2.67</v>
      </c>
      <c r="H890" s="11">
        <v>3.5</v>
      </c>
      <c r="I890" s="11">
        <v>3.7120499999999996</v>
      </c>
      <c r="J890" s="11">
        <v>3.0599999999999996</v>
      </c>
      <c r="K890" s="11">
        <v>2.4500000000000002</v>
      </c>
      <c r="L890" s="151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29"/>
      <c r="B891" s="3" t="s">
        <v>275</v>
      </c>
      <c r="C891" s="28"/>
      <c r="D891" s="23">
        <v>6.166819817918031E-2</v>
      </c>
      <c r="E891" s="23">
        <v>6.32469616859372E-2</v>
      </c>
      <c r="F891" s="23">
        <v>7.9854033502802235E-2</v>
      </c>
      <c r="G891" s="23">
        <v>5.9581876439064839E-2</v>
      </c>
      <c r="H891" s="23">
        <v>0.26394443859772204</v>
      </c>
      <c r="I891" s="23">
        <v>4.9122164040278166E-2</v>
      </c>
      <c r="J891" s="23">
        <v>7.14609450445952E-2</v>
      </c>
      <c r="K891" s="23">
        <v>6.1237243569579568E-2</v>
      </c>
      <c r="L891" s="151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29"/>
      <c r="B892" s="3" t="s">
        <v>86</v>
      </c>
      <c r="C892" s="28"/>
      <c r="D892" s="13">
        <v>1.7932883685120044E-2</v>
      </c>
      <c r="E892" s="13">
        <v>1.8008044681173462E-2</v>
      </c>
      <c r="F892" s="13">
        <v>2.9161546014413477E-2</v>
      </c>
      <c r="G892" s="13">
        <v>2.2108302945849659E-2</v>
      </c>
      <c r="H892" s="13">
        <v>7.5055290596508645E-2</v>
      </c>
      <c r="I892" s="13">
        <v>1.330953438739502E-2</v>
      </c>
      <c r="J892" s="13">
        <v>2.3532693208977565E-2</v>
      </c>
      <c r="K892" s="13">
        <v>2.4842695160072849E-2</v>
      </c>
      <c r="L892" s="151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29"/>
      <c r="B893" s="3" t="s">
        <v>276</v>
      </c>
      <c r="C893" s="28"/>
      <c r="D893" s="13">
        <v>9.7249015095949964E-2</v>
      </c>
      <c r="E893" s="13">
        <v>0.12064273414749516</v>
      </c>
      <c r="F893" s="13">
        <v>-0.12626368836201907</v>
      </c>
      <c r="G893" s="13">
        <v>-0.14009031289189577</v>
      </c>
      <c r="H893" s="13">
        <v>0.12208375992461318</v>
      </c>
      <c r="I893" s="13">
        <v>0.17762956500713734</v>
      </c>
      <c r="J893" s="13">
        <v>-3.1072696406329148E-2</v>
      </c>
      <c r="K893" s="13">
        <v>-0.21347778155047248</v>
      </c>
      <c r="L893" s="151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29"/>
      <c r="B894" s="45" t="s">
        <v>277</v>
      </c>
      <c r="C894" s="46"/>
      <c r="D894" s="44">
        <v>0.37</v>
      </c>
      <c r="E894" s="44">
        <v>0.51</v>
      </c>
      <c r="F894" s="44">
        <v>0.92</v>
      </c>
      <c r="G894" s="44">
        <v>1</v>
      </c>
      <c r="H894" s="44">
        <v>0.51</v>
      </c>
      <c r="I894" s="44">
        <v>0.83</v>
      </c>
      <c r="J894" s="44">
        <v>0.37</v>
      </c>
      <c r="K894" s="44">
        <v>1.42</v>
      </c>
      <c r="L894" s="151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B895" s="30"/>
      <c r="C895" s="20"/>
      <c r="D895" s="20"/>
      <c r="E895" s="20"/>
      <c r="F895" s="20"/>
      <c r="G895" s="20"/>
      <c r="H895" s="20"/>
      <c r="I895" s="20"/>
      <c r="J895" s="20"/>
      <c r="K895" s="20"/>
      <c r="BM895" s="55"/>
    </row>
    <row r="896" spans="1:65" ht="15">
      <c r="B896" s="8" t="s">
        <v>579</v>
      </c>
      <c r="BM896" s="27" t="s">
        <v>66</v>
      </c>
    </row>
    <row r="897" spans="1:65" ht="15">
      <c r="A897" s="24" t="s">
        <v>15</v>
      </c>
      <c r="B897" s="18" t="s">
        <v>110</v>
      </c>
      <c r="C897" s="15" t="s">
        <v>111</v>
      </c>
      <c r="D897" s="16" t="s">
        <v>234</v>
      </c>
      <c r="E897" s="17" t="s">
        <v>234</v>
      </c>
      <c r="F897" s="17" t="s">
        <v>234</v>
      </c>
      <c r="G897" s="17" t="s">
        <v>234</v>
      </c>
      <c r="H897" s="17" t="s">
        <v>234</v>
      </c>
      <c r="I897" s="17" t="s">
        <v>234</v>
      </c>
      <c r="J897" s="17" t="s">
        <v>234</v>
      </c>
      <c r="K897" s="17" t="s">
        <v>234</v>
      </c>
      <c r="L897" s="17" t="s">
        <v>234</v>
      </c>
      <c r="M897" s="17" t="s">
        <v>234</v>
      </c>
      <c r="N897" s="17" t="s">
        <v>234</v>
      </c>
      <c r="O897" s="17" t="s">
        <v>234</v>
      </c>
      <c r="P897" s="17" t="s">
        <v>234</v>
      </c>
      <c r="Q897" s="17" t="s">
        <v>234</v>
      </c>
      <c r="R897" s="17" t="s">
        <v>234</v>
      </c>
      <c r="S897" s="17" t="s">
        <v>234</v>
      </c>
      <c r="T897" s="17" t="s">
        <v>234</v>
      </c>
      <c r="U897" s="17" t="s">
        <v>234</v>
      </c>
      <c r="V897" s="17" t="s">
        <v>234</v>
      </c>
      <c r="W897" s="17" t="s">
        <v>234</v>
      </c>
      <c r="X897" s="17" t="s">
        <v>234</v>
      </c>
      <c r="Y897" s="17" t="s">
        <v>234</v>
      </c>
      <c r="Z897" s="17" t="s">
        <v>234</v>
      </c>
      <c r="AA897" s="17" t="s">
        <v>234</v>
      </c>
      <c r="AB897" s="17" t="s">
        <v>234</v>
      </c>
      <c r="AC897" s="17" t="s">
        <v>234</v>
      </c>
      <c r="AD897" s="151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1</v>
      </c>
    </row>
    <row r="898" spans="1:65">
      <c r="A898" s="29"/>
      <c r="B898" s="19" t="s">
        <v>235</v>
      </c>
      <c r="C898" s="9" t="s">
        <v>235</v>
      </c>
      <c r="D898" s="149" t="s">
        <v>237</v>
      </c>
      <c r="E898" s="150" t="s">
        <v>238</v>
      </c>
      <c r="F898" s="150" t="s">
        <v>239</v>
      </c>
      <c r="G898" s="150" t="s">
        <v>240</v>
      </c>
      <c r="H898" s="150" t="s">
        <v>241</v>
      </c>
      <c r="I898" s="150" t="s">
        <v>242</v>
      </c>
      <c r="J898" s="150" t="s">
        <v>243</v>
      </c>
      <c r="K898" s="150" t="s">
        <v>244</v>
      </c>
      <c r="L898" s="150" t="s">
        <v>245</v>
      </c>
      <c r="M898" s="150" t="s">
        <v>246</v>
      </c>
      <c r="N898" s="150" t="s">
        <v>247</v>
      </c>
      <c r="O898" s="150" t="s">
        <v>248</v>
      </c>
      <c r="P898" s="150" t="s">
        <v>250</v>
      </c>
      <c r="Q898" s="150" t="s">
        <v>251</v>
      </c>
      <c r="R898" s="150" t="s">
        <v>253</v>
      </c>
      <c r="S898" s="150" t="s">
        <v>254</v>
      </c>
      <c r="T898" s="150" t="s">
        <v>255</v>
      </c>
      <c r="U898" s="150" t="s">
        <v>256</v>
      </c>
      <c r="V898" s="150" t="s">
        <v>279</v>
      </c>
      <c r="W898" s="150" t="s">
        <v>257</v>
      </c>
      <c r="X898" s="150" t="s">
        <v>258</v>
      </c>
      <c r="Y898" s="150" t="s">
        <v>259</v>
      </c>
      <c r="Z898" s="150" t="s">
        <v>261</v>
      </c>
      <c r="AA898" s="150" t="s">
        <v>263</v>
      </c>
      <c r="AB898" s="150" t="s">
        <v>264</v>
      </c>
      <c r="AC898" s="150" t="s">
        <v>265</v>
      </c>
      <c r="AD898" s="151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 t="s">
        <v>3</v>
      </c>
    </row>
    <row r="899" spans="1:65">
      <c r="A899" s="29"/>
      <c r="B899" s="19"/>
      <c r="C899" s="9"/>
      <c r="D899" s="10" t="s">
        <v>281</v>
      </c>
      <c r="E899" s="11" t="s">
        <v>281</v>
      </c>
      <c r="F899" s="11" t="s">
        <v>281</v>
      </c>
      <c r="G899" s="11" t="s">
        <v>281</v>
      </c>
      <c r="H899" s="11" t="s">
        <v>281</v>
      </c>
      <c r="I899" s="11" t="s">
        <v>281</v>
      </c>
      <c r="J899" s="11" t="s">
        <v>281</v>
      </c>
      <c r="K899" s="11" t="s">
        <v>307</v>
      </c>
      <c r="L899" s="11" t="s">
        <v>308</v>
      </c>
      <c r="M899" s="11" t="s">
        <v>281</v>
      </c>
      <c r="N899" s="11" t="s">
        <v>307</v>
      </c>
      <c r="O899" s="11" t="s">
        <v>308</v>
      </c>
      <c r="P899" s="11" t="s">
        <v>307</v>
      </c>
      <c r="Q899" s="11" t="s">
        <v>281</v>
      </c>
      <c r="R899" s="11" t="s">
        <v>281</v>
      </c>
      <c r="S899" s="11" t="s">
        <v>281</v>
      </c>
      <c r="T899" s="11" t="s">
        <v>281</v>
      </c>
      <c r="U899" s="11" t="s">
        <v>281</v>
      </c>
      <c r="V899" s="11" t="s">
        <v>281</v>
      </c>
      <c r="W899" s="11" t="s">
        <v>281</v>
      </c>
      <c r="X899" s="11" t="s">
        <v>307</v>
      </c>
      <c r="Y899" s="11" t="s">
        <v>307</v>
      </c>
      <c r="Z899" s="11" t="s">
        <v>307</v>
      </c>
      <c r="AA899" s="11" t="s">
        <v>281</v>
      </c>
      <c r="AB899" s="11" t="s">
        <v>281</v>
      </c>
      <c r="AC899" s="11" t="s">
        <v>307</v>
      </c>
      <c r="AD899" s="151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2</v>
      </c>
    </row>
    <row r="900" spans="1:65">
      <c r="A900" s="29"/>
      <c r="B900" s="19"/>
      <c r="C900" s="9"/>
      <c r="D900" s="25" t="s">
        <v>309</v>
      </c>
      <c r="E900" s="25" t="s">
        <v>116</v>
      </c>
      <c r="F900" s="25" t="s">
        <v>310</v>
      </c>
      <c r="G900" s="25" t="s">
        <v>310</v>
      </c>
      <c r="H900" s="25" t="s">
        <v>309</v>
      </c>
      <c r="I900" s="25" t="s">
        <v>309</v>
      </c>
      <c r="J900" s="25" t="s">
        <v>311</v>
      </c>
      <c r="K900" s="25" t="s">
        <v>312</v>
      </c>
      <c r="L900" s="25" t="s">
        <v>311</v>
      </c>
      <c r="M900" s="25" t="s">
        <v>313</v>
      </c>
      <c r="N900" s="25" t="s">
        <v>312</v>
      </c>
      <c r="O900" s="25" t="s">
        <v>311</v>
      </c>
      <c r="P900" s="25" t="s">
        <v>309</v>
      </c>
      <c r="Q900" s="25" t="s">
        <v>311</v>
      </c>
      <c r="R900" s="25" t="s">
        <v>309</v>
      </c>
      <c r="S900" s="25" t="s">
        <v>309</v>
      </c>
      <c r="T900" s="25" t="s">
        <v>309</v>
      </c>
      <c r="U900" s="25" t="s">
        <v>309</v>
      </c>
      <c r="V900" s="25" t="s">
        <v>309</v>
      </c>
      <c r="W900" s="25" t="s">
        <v>313</v>
      </c>
      <c r="X900" s="25" t="s">
        <v>311</v>
      </c>
      <c r="Y900" s="25" t="s">
        <v>311</v>
      </c>
      <c r="Z900" s="25" t="s">
        <v>310</v>
      </c>
      <c r="AA900" s="25" t="s">
        <v>309</v>
      </c>
      <c r="AB900" s="25" t="s">
        <v>270</v>
      </c>
      <c r="AC900" s="25" t="s">
        <v>311</v>
      </c>
      <c r="AD900" s="151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3</v>
      </c>
    </row>
    <row r="901" spans="1:65">
      <c r="A901" s="29"/>
      <c r="B901" s="18">
        <v>1</v>
      </c>
      <c r="C901" s="14">
        <v>1</v>
      </c>
      <c r="D901" s="145">
        <v>2.9</v>
      </c>
      <c r="E901" s="21">
        <v>2.5</v>
      </c>
      <c r="F901" s="21">
        <v>2.4879758442498927</v>
      </c>
      <c r="G901" s="21">
        <v>2.2000000000000002</v>
      </c>
      <c r="H901" s="145">
        <v>1.5</v>
      </c>
      <c r="I901" s="21">
        <v>1.84</v>
      </c>
      <c r="J901" s="21">
        <v>2</v>
      </c>
      <c r="K901" s="21">
        <v>2.4</v>
      </c>
      <c r="L901" s="145" t="s">
        <v>103</v>
      </c>
      <c r="M901" s="21">
        <v>2.4</v>
      </c>
      <c r="N901" s="21">
        <v>2.3944289554995999</v>
      </c>
      <c r="O901" s="145" t="s">
        <v>95</v>
      </c>
      <c r="P901" s="21">
        <v>2.44</v>
      </c>
      <c r="Q901" s="145">
        <v>3.0312100000000002</v>
      </c>
      <c r="R901" s="21">
        <v>2.1</v>
      </c>
      <c r="S901" s="21">
        <v>2.2999999999999998</v>
      </c>
      <c r="T901" s="21">
        <v>2.2000000000000002</v>
      </c>
      <c r="U901" s="21">
        <v>2.2999999999999998</v>
      </c>
      <c r="V901" s="21">
        <v>2.2999999999999998</v>
      </c>
      <c r="W901" s="21">
        <v>2.2000000000000002</v>
      </c>
      <c r="X901" s="21">
        <v>2.2000000000000002</v>
      </c>
      <c r="Y901" s="21">
        <v>2.5</v>
      </c>
      <c r="Z901" s="145">
        <v>4.7</v>
      </c>
      <c r="AA901" s="21">
        <v>2.36</v>
      </c>
      <c r="AB901" s="145">
        <v>3</v>
      </c>
      <c r="AC901" s="145">
        <v>3.7</v>
      </c>
      <c r="AD901" s="151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1</v>
      </c>
    </row>
    <row r="902" spans="1:65">
      <c r="A902" s="29"/>
      <c r="B902" s="19">
        <v>1</v>
      </c>
      <c r="C902" s="9">
        <v>2</v>
      </c>
      <c r="D902" s="146">
        <v>2.8</v>
      </c>
      <c r="E902" s="11">
        <v>2.4700000000000002</v>
      </c>
      <c r="F902" s="11">
        <v>2.437562928826825</v>
      </c>
      <c r="G902" s="11">
        <v>2.2000000000000002</v>
      </c>
      <c r="H902" s="146">
        <v>1.9</v>
      </c>
      <c r="I902" s="11">
        <v>1.92</v>
      </c>
      <c r="J902" s="11">
        <v>2.1</v>
      </c>
      <c r="K902" s="11">
        <v>2.2999999999999998</v>
      </c>
      <c r="L902" s="146" t="s">
        <v>103</v>
      </c>
      <c r="M902" s="11">
        <v>2.4</v>
      </c>
      <c r="N902" s="11">
        <v>2.5449788262708002</v>
      </c>
      <c r="O902" s="146" t="s">
        <v>95</v>
      </c>
      <c r="P902" s="11">
        <v>2.4700000000000002</v>
      </c>
      <c r="Q902" s="146">
        <v>3.0517400000000001</v>
      </c>
      <c r="R902" s="11">
        <v>2.2000000000000002</v>
      </c>
      <c r="S902" s="11">
        <v>2.2000000000000002</v>
      </c>
      <c r="T902" s="11">
        <v>2.1</v>
      </c>
      <c r="U902" s="11">
        <v>2.2999999999999998</v>
      </c>
      <c r="V902" s="11">
        <v>2.2000000000000002</v>
      </c>
      <c r="W902" s="11">
        <v>2.1</v>
      </c>
      <c r="X902" s="11">
        <v>2.2000000000000002</v>
      </c>
      <c r="Y902" s="11">
        <v>2.5</v>
      </c>
      <c r="Z902" s="146">
        <v>4.68</v>
      </c>
      <c r="AA902" s="11">
        <v>2.3199999999999998</v>
      </c>
      <c r="AB902" s="146">
        <v>3</v>
      </c>
      <c r="AC902" s="146">
        <v>5.3</v>
      </c>
      <c r="AD902" s="151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18</v>
      </c>
    </row>
    <row r="903" spans="1:65">
      <c r="A903" s="29"/>
      <c r="B903" s="19">
        <v>1</v>
      </c>
      <c r="C903" s="9">
        <v>3</v>
      </c>
      <c r="D903" s="146">
        <v>3</v>
      </c>
      <c r="E903" s="11">
        <v>2.39</v>
      </c>
      <c r="F903" s="11">
        <v>2.5000370287250533</v>
      </c>
      <c r="G903" s="11">
        <v>2.2000000000000002</v>
      </c>
      <c r="H903" s="146">
        <v>1.7</v>
      </c>
      <c r="I903" s="11">
        <v>1.89</v>
      </c>
      <c r="J903" s="11">
        <v>2</v>
      </c>
      <c r="K903" s="11">
        <v>2.4</v>
      </c>
      <c r="L903" s="146" t="s">
        <v>103</v>
      </c>
      <c r="M903" s="11">
        <v>2.4</v>
      </c>
      <c r="N903" s="11">
        <v>2.4304707030651267</v>
      </c>
      <c r="O903" s="146" t="s">
        <v>95</v>
      </c>
      <c r="P903" s="11">
        <v>2.41</v>
      </c>
      <c r="Q903" s="146">
        <v>3.07091</v>
      </c>
      <c r="R903" s="11">
        <v>2</v>
      </c>
      <c r="S903" s="11">
        <v>2.1</v>
      </c>
      <c r="T903" s="11">
        <v>2.1</v>
      </c>
      <c r="U903" s="11">
        <v>2.2999999999999998</v>
      </c>
      <c r="V903" s="11">
        <v>2.2999999999999998</v>
      </c>
      <c r="W903" s="11">
        <v>2.2000000000000002</v>
      </c>
      <c r="X903" s="11">
        <v>2.2000000000000002</v>
      </c>
      <c r="Y903" s="11">
        <v>2.2999999999999998</v>
      </c>
      <c r="Z903" s="146">
        <v>4.5199999999999996</v>
      </c>
      <c r="AA903" s="11">
        <v>2.4</v>
      </c>
      <c r="AB903" s="146">
        <v>3</v>
      </c>
      <c r="AC903" s="146">
        <v>4.2</v>
      </c>
      <c r="AD903" s="151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16</v>
      </c>
    </row>
    <row r="904" spans="1:65">
      <c r="A904" s="29"/>
      <c r="B904" s="19">
        <v>1</v>
      </c>
      <c r="C904" s="9">
        <v>4</v>
      </c>
      <c r="D904" s="146">
        <v>3.1</v>
      </c>
      <c r="E904" s="11">
        <v>2.4500000000000002</v>
      </c>
      <c r="F904" s="11">
        <v>2.4311077166777517</v>
      </c>
      <c r="G904" s="11">
        <v>2.2999999999999998</v>
      </c>
      <c r="H904" s="146">
        <v>1.7</v>
      </c>
      <c r="I904" s="11">
        <v>1.9800000000000002</v>
      </c>
      <c r="J904" s="11">
        <v>2.1</v>
      </c>
      <c r="K904" s="11">
        <v>2.2999999999999998</v>
      </c>
      <c r="L904" s="146" t="s">
        <v>103</v>
      </c>
      <c r="M904" s="11">
        <v>2.4</v>
      </c>
      <c r="N904" s="11">
        <v>2.4358220303796312</v>
      </c>
      <c r="O904" s="146" t="s">
        <v>95</v>
      </c>
      <c r="P904" s="11">
        <v>2.44</v>
      </c>
      <c r="Q904" s="146">
        <v>3.0468299999999999</v>
      </c>
      <c r="R904" s="11">
        <v>2</v>
      </c>
      <c r="S904" s="11">
        <v>2.2999999999999998</v>
      </c>
      <c r="T904" s="11">
        <v>2.2000000000000002</v>
      </c>
      <c r="U904" s="11">
        <v>2.2999999999999998</v>
      </c>
      <c r="V904" s="11">
        <v>2.2000000000000002</v>
      </c>
      <c r="W904" s="11">
        <v>2.2000000000000002</v>
      </c>
      <c r="X904" s="11">
        <v>2.1</v>
      </c>
      <c r="Y904" s="11">
        <v>2.2999999999999998</v>
      </c>
      <c r="Z904" s="146">
        <v>4.34</v>
      </c>
      <c r="AA904" s="11">
        <v>2.3199999999999998</v>
      </c>
      <c r="AB904" s="146">
        <v>3</v>
      </c>
      <c r="AC904" s="146">
        <v>4.4000000000000004</v>
      </c>
      <c r="AD904" s="151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2.2676688685080975</v>
      </c>
    </row>
    <row r="905" spans="1:65">
      <c r="A905" s="29"/>
      <c r="B905" s="19">
        <v>1</v>
      </c>
      <c r="C905" s="9">
        <v>5</v>
      </c>
      <c r="D905" s="146">
        <v>2.8</v>
      </c>
      <c r="E905" s="11">
        <v>2.5</v>
      </c>
      <c r="F905" s="11">
        <v>2.4951256134341802</v>
      </c>
      <c r="G905" s="11">
        <v>2.2000000000000002</v>
      </c>
      <c r="H905" s="146">
        <v>1.7</v>
      </c>
      <c r="I905" s="11">
        <v>1.92</v>
      </c>
      <c r="J905" s="11">
        <v>2.1</v>
      </c>
      <c r="K905" s="11">
        <v>2.2999999999999998</v>
      </c>
      <c r="L905" s="146" t="s">
        <v>103</v>
      </c>
      <c r="M905" s="11">
        <v>2.2999999999999998</v>
      </c>
      <c r="N905" s="11">
        <v>2.5230601905015133</v>
      </c>
      <c r="O905" s="146" t="s">
        <v>95</v>
      </c>
      <c r="P905" s="11">
        <v>2.4300000000000002</v>
      </c>
      <c r="Q905" s="146">
        <v>3.0313299999999996</v>
      </c>
      <c r="R905" s="11">
        <v>2.1</v>
      </c>
      <c r="S905" s="11">
        <v>2.1</v>
      </c>
      <c r="T905" s="11">
        <v>2.2000000000000002</v>
      </c>
      <c r="U905" s="11">
        <v>2.2000000000000002</v>
      </c>
      <c r="V905" s="11">
        <v>2.2999999999999998</v>
      </c>
      <c r="W905" s="11">
        <v>2.2000000000000002</v>
      </c>
      <c r="X905" s="11">
        <v>2.2000000000000002</v>
      </c>
      <c r="Y905" s="11">
        <v>2.4</v>
      </c>
      <c r="Z905" s="146">
        <v>4.58</v>
      </c>
      <c r="AA905" s="11">
        <v>2.2999999999999998</v>
      </c>
      <c r="AB905" s="146">
        <v>3</v>
      </c>
      <c r="AC905" s="147">
        <v>7</v>
      </c>
      <c r="AD905" s="151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115</v>
      </c>
    </row>
    <row r="906" spans="1:65">
      <c r="A906" s="29"/>
      <c r="B906" s="19">
        <v>1</v>
      </c>
      <c r="C906" s="9">
        <v>6</v>
      </c>
      <c r="D906" s="146">
        <v>3.2</v>
      </c>
      <c r="E906" s="11">
        <v>2.4900000000000002</v>
      </c>
      <c r="F906" s="11">
        <v>2.4682311934087218</v>
      </c>
      <c r="G906" s="11">
        <v>2.2000000000000002</v>
      </c>
      <c r="H906" s="146">
        <v>1.9</v>
      </c>
      <c r="I906" s="11">
        <v>1.86</v>
      </c>
      <c r="J906" s="11">
        <v>2.1</v>
      </c>
      <c r="K906" s="11">
        <v>2.4</v>
      </c>
      <c r="L906" s="146" t="s">
        <v>103</v>
      </c>
      <c r="M906" s="11">
        <v>2.2999999999999998</v>
      </c>
      <c r="N906" s="11">
        <v>2.4994367678354426</v>
      </c>
      <c r="O906" s="146" t="s">
        <v>95</v>
      </c>
      <c r="P906" s="11">
        <v>2.5</v>
      </c>
      <c r="Q906" s="146">
        <v>3.0495700000000001</v>
      </c>
      <c r="R906" s="11">
        <v>2</v>
      </c>
      <c r="S906" s="11">
        <v>2.2000000000000002</v>
      </c>
      <c r="T906" s="11">
        <v>2.1</v>
      </c>
      <c r="U906" s="11">
        <v>2.2999999999999998</v>
      </c>
      <c r="V906" s="11">
        <v>2.4</v>
      </c>
      <c r="W906" s="11">
        <v>2.1</v>
      </c>
      <c r="X906" s="11">
        <v>2.2000000000000002</v>
      </c>
      <c r="Y906" s="11">
        <v>2.4</v>
      </c>
      <c r="Z906" s="146">
        <v>4.68</v>
      </c>
      <c r="AA906" s="11">
        <v>2.2599999999999998</v>
      </c>
      <c r="AB906" s="146">
        <v>3</v>
      </c>
      <c r="AC906" s="146">
        <v>4</v>
      </c>
      <c r="AD906" s="151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9"/>
      <c r="B907" s="20" t="s">
        <v>273</v>
      </c>
      <c r="C907" s="12"/>
      <c r="D907" s="22">
        <v>2.9666666666666663</v>
      </c>
      <c r="E907" s="22">
        <v>2.4666666666666672</v>
      </c>
      <c r="F907" s="22">
        <v>2.4700067208870706</v>
      </c>
      <c r="G907" s="22">
        <v>2.2166666666666668</v>
      </c>
      <c r="H907" s="22">
        <v>1.7333333333333334</v>
      </c>
      <c r="I907" s="22">
        <v>1.9016666666666666</v>
      </c>
      <c r="J907" s="22">
        <v>2.0666666666666664</v>
      </c>
      <c r="K907" s="22">
        <v>2.35</v>
      </c>
      <c r="L907" s="22" t="s">
        <v>661</v>
      </c>
      <c r="M907" s="22">
        <v>2.3666666666666667</v>
      </c>
      <c r="N907" s="22">
        <v>2.4713662455920189</v>
      </c>
      <c r="O907" s="22" t="s">
        <v>661</v>
      </c>
      <c r="P907" s="22">
        <v>2.4483333333333333</v>
      </c>
      <c r="Q907" s="22">
        <v>3.0469316666666661</v>
      </c>
      <c r="R907" s="22">
        <v>2.0666666666666669</v>
      </c>
      <c r="S907" s="22">
        <v>2.1999999999999997</v>
      </c>
      <c r="T907" s="22">
        <v>2.15</v>
      </c>
      <c r="U907" s="22">
        <v>2.2833333333333332</v>
      </c>
      <c r="V907" s="22">
        <v>2.2833333333333337</v>
      </c>
      <c r="W907" s="22">
        <v>2.166666666666667</v>
      </c>
      <c r="X907" s="22">
        <v>2.1833333333333336</v>
      </c>
      <c r="Y907" s="22">
        <v>2.4</v>
      </c>
      <c r="Z907" s="22">
        <v>4.583333333333333</v>
      </c>
      <c r="AA907" s="22">
        <v>2.3266666666666667</v>
      </c>
      <c r="AB907" s="22">
        <v>3</v>
      </c>
      <c r="AC907" s="22">
        <v>4.7666666666666666</v>
      </c>
      <c r="AD907" s="151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3" t="s">
        <v>274</v>
      </c>
      <c r="C908" s="28"/>
      <c r="D908" s="11">
        <v>2.95</v>
      </c>
      <c r="E908" s="11">
        <v>2.4800000000000004</v>
      </c>
      <c r="F908" s="11">
        <v>2.4781035188293075</v>
      </c>
      <c r="G908" s="11">
        <v>2.2000000000000002</v>
      </c>
      <c r="H908" s="11">
        <v>1.7</v>
      </c>
      <c r="I908" s="11">
        <v>1.9049999999999998</v>
      </c>
      <c r="J908" s="11">
        <v>2.1</v>
      </c>
      <c r="K908" s="11">
        <v>2.3499999999999996</v>
      </c>
      <c r="L908" s="11" t="s">
        <v>661</v>
      </c>
      <c r="M908" s="11">
        <v>2.4</v>
      </c>
      <c r="N908" s="11">
        <v>2.4676293991075369</v>
      </c>
      <c r="O908" s="11" t="s">
        <v>661</v>
      </c>
      <c r="P908" s="11">
        <v>2.44</v>
      </c>
      <c r="Q908" s="11">
        <v>3.0482</v>
      </c>
      <c r="R908" s="11">
        <v>2.0499999999999998</v>
      </c>
      <c r="S908" s="11">
        <v>2.2000000000000002</v>
      </c>
      <c r="T908" s="11">
        <v>2.1500000000000004</v>
      </c>
      <c r="U908" s="11">
        <v>2.2999999999999998</v>
      </c>
      <c r="V908" s="11">
        <v>2.2999999999999998</v>
      </c>
      <c r="W908" s="11">
        <v>2.2000000000000002</v>
      </c>
      <c r="X908" s="11">
        <v>2.2000000000000002</v>
      </c>
      <c r="Y908" s="11">
        <v>2.4</v>
      </c>
      <c r="Z908" s="11">
        <v>4.63</v>
      </c>
      <c r="AA908" s="11">
        <v>2.3199999999999998</v>
      </c>
      <c r="AB908" s="11">
        <v>3</v>
      </c>
      <c r="AC908" s="11">
        <v>4.3000000000000007</v>
      </c>
      <c r="AD908" s="151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9"/>
      <c r="B909" s="3" t="s">
        <v>275</v>
      </c>
      <c r="C909" s="28"/>
      <c r="D909" s="23">
        <v>0.16329931618554536</v>
      </c>
      <c r="E909" s="23">
        <v>4.2268979957726258E-2</v>
      </c>
      <c r="F909" s="23">
        <v>2.9747444312468237E-2</v>
      </c>
      <c r="G909" s="23">
        <v>4.0824829046386159E-2</v>
      </c>
      <c r="H909" s="23">
        <v>0.15055453054181617</v>
      </c>
      <c r="I909" s="23">
        <v>4.9966655548141989E-2</v>
      </c>
      <c r="J909" s="23">
        <v>5.1639777949432274E-2</v>
      </c>
      <c r="K909" s="23">
        <v>5.4772255750516662E-2</v>
      </c>
      <c r="L909" s="23" t="s">
        <v>661</v>
      </c>
      <c r="M909" s="23">
        <v>5.1639777949432274E-2</v>
      </c>
      <c r="N909" s="23">
        <v>5.9555374961312919E-2</v>
      </c>
      <c r="O909" s="23" t="s">
        <v>661</v>
      </c>
      <c r="P909" s="23">
        <v>3.1885210782848297E-2</v>
      </c>
      <c r="Q909" s="23">
        <v>1.4802935407096405E-2</v>
      </c>
      <c r="R909" s="23">
        <v>8.1649658092772678E-2</v>
      </c>
      <c r="S909" s="23">
        <v>8.9442719099991477E-2</v>
      </c>
      <c r="T909" s="23">
        <v>5.4772255750516662E-2</v>
      </c>
      <c r="U909" s="23">
        <v>4.0824829046386159E-2</v>
      </c>
      <c r="V909" s="23">
        <v>7.5277265270907973E-2</v>
      </c>
      <c r="W909" s="23">
        <v>5.1639777949432274E-2</v>
      </c>
      <c r="X909" s="23">
        <v>4.0824829046386339E-2</v>
      </c>
      <c r="Y909" s="23">
        <v>8.9442719099991672E-2</v>
      </c>
      <c r="Z909" s="23">
        <v>0.13822686666009137</v>
      </c>
      <c r="AA909" s="23">
        <v>4.8442405665559907E-2</v>
      </c>
      <c r="AB909" s="23">
        <v>0</v>
      </c>
      <c r="AC909" s="23">
        <v>1.2209286083414803</v>
      </c>
      <c r="AD909" s="205"/>
      <c r="AE909" s="206"/>
      <c r="AF909" s="206"/>
      <c r="AG909" s="206"/>
      <c r="AH909" s="206"/>
      <c r="AI909" s="206"/>
      <c r="AJ909" s="206"/>
      <c r="AK909" s="206"/>
      <c r="AL909" s="206"/>
      <c r="AM909" s="206"/>
      <c r="AN909" s="206"/>
      <c r="AO909" s="206"/>
      <c r="AP909" s="206"/>
      <c r="AQ909" s="206"/>
      <c r="AR909" s="206"/>
      <c r="AS909" s="206"/>
      <c r="AT909" s="206"/>
      <c r="AU909" s="206"/>
      <c r="AV909" s="206"/>
      <c r="AW909" s="206"/>
      <c r="AX909" s="206"/>
      <c r="AY909" s="206"/>
      <c r="AZ909" s="206"/>
      <c r="BA909" s="206"/>
      <c r="BB909" s="206"/>
      <c r="BC909" s="206"/>
      <c r="BD909" s="206"/>
      <c r="BE909" s="206"/>
      <c r="BF909" s="206"/>
      <c r="BG909" s="206"/>
      <c r="BH909" s="206"/>
      <c r="BI909" s="206"/>
      <c r="BJ909" s="206"/>
      <c r="BK909" s="206"/>
      <c r="BL909" s="206"/>
      <c r="BM909" s="56"/>
    </row>
    <row r="910" spans="1:65">
      <c r="A910" s="29"/>
      <c r="B910" s="3" t="s">
        <v>86</v>
      </c>
      <c r="C910" s="28"/>
      <c r="D910" s="13">
        <v>5.504471332097035E-2</v>
      </c>
      <c r="E910" s="13">
        <v>1.7136072955834965E-2</v>
      </c>
      <c r="F910" s="13">
        <v>1.2043466951290251E-2</v>
      </c>
      <c r="G910" s="13">
        <v>1.8417216111151651E-2</v>
      </c>
      <c r="H910" s="13">
        <v>8.6858383004893944E-2</v>
      </c>
      <c r="I910" s="13">
        <v>2.6275191348716209E-2</v>
      </c>
      <c r="J910" s="13">
        <v>2.4986989330370458E-2</v>
      </c>
      <c r="K910" s="13">
        <v>2.3307342872560279E-2</v>
      </c>
      <c r="L910" s="13" t="s">
        <v>661</v>
      </c>
      <c r="M910" s="13">
        <v>2.1819624485675607E-2</v>
      </c>
      <c r="N910" s="13">
        <v>2.4098158282908146E-2</v>
      </c>
      <c r="O910" s="13" t="s">
        <v>661</v>
      </c>
      <c r="P910" s="13">
        <v>1.3023231088978203E-2</v>
      </c>
      <c r="Q910" s="13">
        <v>4.858308956856512E-3</v>
      </c>
      <c r="R910" s="13">
        <v>3.9507899077148065E-2</v>
      </c>
      <c r="S910" s="13">
        <v>4.0655781409087037E-2</v>
      </c>
      <c r="T910" s="13">
        <v>2.5475467790937983E-2</v>
      </c>
      <c r="U910" s="13">
        <v>1.787948717359978E-2</v>
      </c>
      <c r="V910" s="13">
        <v>3.2968145374120274E-2</v>
      </c>
      <c r="W910" s="13">
        <v>2.3833743668968739E-2</v>
      </c>
      <c r="X910" s="13">
        <v>1.869839498307771E-2</v>
      </c>
      <c r="Y910" s="13">
        <v>3.7267799624996531E-2</v>
      </c>
      <c r="Z910" s="13">
        <v>3.0158589089474483E-2</v>
      </c>
      <c r="AA910" s="13">
        <v>2.0820518194366724E-2</v>
      </c>
      <c r="AB910" s="13">
        <v>0</v>
      </c>
      <c r="AC910" s="13">
        <v>0.25613886888282805</v>
      </c>
      <c r="AD910" s="151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29"/>
      <c r="B911" s="3" t="s">
        <v>276</v>
      </c>
      <c r="C911" s="28"/>
      <c r="D911" s="13">
        <v>0.30824509162946723</v>
      </c>
      <c r="E911" s="13">
        <v>8.7754345849220261E-2</v>
      </c>
      <c r="F911" s="13">
        <v>8.9227247941226828E-2</v>
      </c>
      <c r="G911" s="13">
        <v>-2.2491027040903555E-2</v>
      </c>
      <c r="H911" s="13">
        <v>-0.23563208129514257</v>
      </c>
      <c r="I911" s="13">
        <v>-0.16140019688245943</v>
      </c>
      <c r="J911" s="13">
        <v>-8.8638250774977889E-2</v>
      </c>
      <c r="K911" s="13">
        <v>3.6306505167162495E-2</v>
      </c>
      <c r="L911" s="13" t="s">
        <v>661</v>
      </c>
      <c r="M911" s="13">
        <v>4.3656196693170557E-2</v>
      </c>
      <c r="N911" s="13">
        <v>8.9826773173428132E-2</v>
      </c>
      <c r="O911" s="13" t="s">
        <v>661</v>
      </c>
      <c r="P911" s="13">
        <v>7.9669685170610904E-2</v>
      </c>
      <c r="Q911" s="13">
        <v>0.34364047104957018</v>
      </c>
      <c r="R911" s="13">
        <v>-8.8638250774977667E-2</v>
      </c>
      <c r="S911" s="13">
        <v>-2.984071856691195E-2</v>
      </c>
      <c r="T911" s="13">
        <v>-5.188979314493658E-2</v>
      </c>
      <c r="U911" s="13">
        <v>6.9077390631293589E-3</v>
      </c>
      <c r="V911" s="13">
        <v>6.907739063129581E-3</v>
      </c>
      <c r="W911" s="13">
        <v>-4.4540101618928185E-2</v>
      </c>
      <c r="X911" s="13">
        <v>-3.7190410092919901E-2</v>
      </c>
      <c r="Y911" s="13">
        <v>5.8355579745187125E-2</v>
      </c>
      <c r="Z911" s="13">
        <v>1.0211651696522668</v>
      </c>
      <c r="AA911" s="13">
        <v>2.6016937030750809E-2</v>
      </c>
      <c r="AB911" s="13">
        <v>0.32294447468148402</v>
      </c>
      <c r="AC911" s="13">
        <v>1.1020117764383577</v>
      </c>
      <c r="AD911" s="151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29"/>
      <c r="B912" s="45" t="s">
        <v>277</v>
      </c>
      <c r="C912" s="46"/>
      <c r="D912" s="44">
        <v>2.77</v>
      </c>
      <c r="E912" s="44">
        <v>0.52</v>
      </c>
      <c r="F912" s="44">
        <v>0.54</v>
      </c>
      <c r="G912" s="44">
        <v>0.6</v>
      </c>
      <c r="H912" s="44">
        <v>2.77</v>
      </c>
      <c r="I912" s="44">
        <v>2.02</v>
      </c>
      <c r="J912" s="44">
        <v>1.27</v>
      </c>
      <c r="K912" s="44">
        <v>0</v>
      </c>
      <c r="L912" s="44">
        <v>0.67</v>
      </c>
      <c r="M912" s="44">
        <v>7.0000000000000007E-2</v>
      </c>
      <c r="N912" s="44">
        <v>0.55000000000000004</v>
      </c>
      <c r="O912" s="44">
        <v>11.91</v>
      </c>
      <c r="P912" s="44">
        <v>0.44</v>
      </c>
      <c r="Q912" s="44">
        <v>3.13</v>
      </c>
      <c r="R912" s="44">
        <v>1.27</v>
      </c>
      <c r="S912" s="44">
        <v>0.67</v>
      </c>
      <c r="T912" s="44">
        <v>0.9</v>
      </c>
      <c r="U912" s="44">
        <v>0.3</v>
      </c>
      <c r="V912" s="44">
        <v>0.3</v>
      </c>
      <c r="W912" s="44">
        <v>0.82</v>
      </c>
      <c r="X912" s="44">
        <v>0.75</v>
      </c>
      <c r="Y912" s="44">
        <v>0.22</v>
      </c>
      <c r="Z912" s="44">
        <v>10.039999999999999</v>
      </c>
      <c r="AA912" s="44">
        <v>0.1</v>
      </c>
      <c r="AB912" s="44" t="s">
        <v>278</v>
      </c>
      <c r="AC912" s="44">
        <v>10.86</v>
      </c>
      <c r="AD912" s="151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B913" s="30" t="s">
        <v>326</v>
      </c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BM913" s="55"/>
    </row>
    <row r="914" spans="1:65">
      <c r="BM914" s="55"/>
    </row>
    <row r="915" spans="1:65" ht="15">
      <c r="B915" s="8" t="s">
        <v>580</v>
      </c>
      <c r="BM915" s="27" t="s">
        <v>66</v>
      </c>
    </row>
    <row r="916" spans="1:65" ht="15">
      <c r="A916" s="24" t="s">
        <v>18</v>
      </c>
      <c r="B916" s="18" t="s">
        <v>110</v>
      </c>
      <c r="C916" s="15" t="s">
        <v>111</v>
      </c>
      <c r="D916" s="16" t="s">
        <v>234</v>
      </c>
      <c r="E916" s="17" t="s">
        <v>234</v>
      </c>
      <c r="F916" s="17" t="s">
        <v>234</v>
      </c>
      <c r="G916" s="17" t="s">
        <v>234</v>
      </c>
      <c r="H916" s="17" t="s">
        <v>234</v>
      </c>
      <c r="I916" s="17" t="s">
        <v>234</v>
      </c>
      <c r="J916" s="17" t="s">
        <v>234</v>
      </c>
      <c r="K916" s="17" t="s">
        <v>234</v>
      </c>
      <c r="L916" s="17" t="s">
        <v>234</v>
      </c>
      <c r="M916" s="17" t="s">
        <v>234</v>
      </c>
      <c r="N916" s="17" t="s">
        <v>234</v>
      </c>
      <c r="O916" s="17" t="s">
        <v>234</v>
      </c>
      <c r="P916" s="17" t="s">
        <v>234</v>
      </c>
      <c r="Q916" s="17" t="s">
        <v>234</v>
      </c>
      <c r="R916" s="17" t="s">
        <v>234</v>
      </c>
      <c r="S916" s="17" t="s">
        <v>234</v>
      </c>
      <c r="T916" s="17" t="s">
        <v>234</v>
      </c>
      <c r="U916" s="17" t="s">
        <v>234</v>
      </c>
      <c r="V916" s="17" t="s">
        <v>234</v>
      </c>
      <c r="W916" s="17" t="s">
        <v>234</v>
      </c>
      <c r="X916" s="17" t="s">
        <v>234</v>
      </c>
      <c r="Y916" s="17" t="s">
        <v>234</v>
      </c>
      <c r="Z916" s="17" t="s">
        <v>234</v>
      </c>
      <c r="AA916" s="17" t="s">
        <v>234</v>
      </c>
      <c r="AB916" s="17" t="s">
        <v>234</v>
      </c>
      <c r="AC916" s="17" t="s">
        <v>234</v>
      </c>
      <c r="AD916" s="151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1</v>
      </c>
    </row>
    <row r="917" spans="1:65">
      <c r="A917" s="29"/>
      <c r="B917" s="19" t="s">
        <v>235</v>
      </c>
      <c r="C917" s="9" t="s">
        <v>235</v>
      </c>
      <c r="D917" s="149" t="s">
        <v>237</v>
      </c>
      <c r="E917" s="150" t="s">
        <v>238</v>
      </c>
      <c r="F917" s="150" t="s">
        <v>239</v>
      </c>
      <c r="G917" s="150" t="s">
        <v>240</v>
      </c>
      <c r="H917" s="150" t="s">
        <v>241</v>
      </c>
      <c r="I917" s="150" t="s">
        <v>242</v>
      </c>
      <c r="J917" s="150" t="s">
        <v>243</v>
      </c>
      <c r="K917" s="150" t="s">
        <v>244</v>
      </c>
      <c r="L917" s="150" t="s">
        <v>245</v>
      </c>
      <c r="M917" s="150" t="s">
        <v>246</v>
      </c>
      <c r="N917" s="150" t="s">
        <v>247</v>
      </c>
      <c r="O917" s="150" t="s">
        <v>248</v>
      </c>
      <c r="P917" s="150" t="s">
        <v>249</v>
      </c>
      <c r="Q917" s="150" t="s">
        <v>250</v>
      </c>
      <c r="R917" s="150" t="s">
        <v>253</v>
      </c>
      <c r="S917" s="150" t="s">
        <v>254</v>
      </c>
      <c r="T917" s="150" t="s">
        <v>255</v>
      </c>
      <c r="U917" s="150" t="s">
        <v>256</v>
      </c>
      <c r="V917" s="150" t="s">
        <v>279</v>
      </c>
      <c r="W917" s="150" t="s">
        <v>258</v>
      </c>
      <c r="X917" s="150" t="s">
        <v>259</v>
      </c>
      <c r="Y917" s="150" t="s">
        <v>260</v>
      </c>
      <c r="Z917" s="150" t="s">
        <v>261</v>
      </c>
      <c r="AA917" s="150" t="s">
        <v>263</v>
      </c>
      <c r="AB917" s="150" t="s">
        <v>264</v>
      </c>
      <c r="AC917" s="150" t="s">
        <v>265</v>
      </c>
      <c r="AD917" s="151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 t="s">
        <v>3</v>
      </c>
    </row>
    <row r="918" spans="1:65">
      <c r="A918" s="29"/>
      <c r="B918" s="19"/>
      <c r="C918" s="9"/>
      <c r="D918" s="10" t="s">
        <v>281</v>
      </c>
      <c r="E918" s="11" t="s">
        <v>281</v>
      </c>
      <c r="F918" s="11" t="s">
        <v>281</v>
      </c>
      <c r="G918" s="11" t="s">
        <v>281</v>
      </c>
      <c r="H918" s="11" t="s">
        <v>281</v>
      </c>
      <c r="I918" s="11" t="s">
        <v>308</v>
      </c>
      <c r="J918" s="11" t="s">
        <v>308</v>
      </c>
      <c r="K918" s="11" t="s">
        <v>307</v>
      </c>
      <c r="L918" s="11" t="s">
        <v>281</v>
      </c>
      <c r="M918" s="11" t="s">
        <v>308</v>
      </c>
      <c r="N918" s="11" t="s">
        <v>307</v>
      </c>
      <c r="O918" s="11" t="s">
        <v>308</v>
      </c>
      <c r="P918" s="11" t="s">
        <v>281</v>
      </c>
      <c r="Q918" s="11" t="s">
        <v>307</v>
      </c>
      <c r="R918" s="11" t="s">
        <v>281</v>
      </c>
      <c r="S918" s="11" t="s">
        <v>281</v>
      </c>
      <c r="T918" s="11" t="s">
        <v>281</v>
      </c>
      <c r="U918" s="11" t="s">
        <v>281</v>
      </c>
      <c r="V918" s="11" t="s">
        <v>281</v>
      </c>
      <c r="W918" s="11" t="s">
        <v>307</v>
      </c>
      <c r="X918" s="11" t="s">
        <v>307</v>
      </c>
      <c r="Y918" s="11" t="s">
        <v>281</v>
      </c>
      <c r="Z918" s="11" t="s">
        <v>307</v>
      </c>
      <c r="AA918" s="11" t="s">
        <v>281</v>
      </c>
      <c r="AB918" s="11" t="s">
        <v>281</v>
      </c>
      <c r="AC918" s="11" t="s">
        <v>307</v>
      </c>
      <c r="AD918" s="151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1</v>
      </c>
    </row>
    <row r="919" spans="1:65">
      <c r="A919" s="29"/>
      <c r="B919" s="19"/>
      <c r="C919" s="9"/>
      <c r="D919" s="25" t="s">
        <v>309</v>
      </c>
      <c r="E919" s="25" t="s">
        <v>116</v>
      </c>
      <c r="F919" s="25" t="s">
        <v>310</v>
      </c>
      <c r="G919" s="25" t="s">
        <v>310</v>
      </c>
      <c r="H919" s="25" t="s">
        <v>309</v>
      </c>
      <c r="I919" s="25" t="s">
        <v>309</v>
      </c>
      <c r="J919" s="25" t="s">
        <v>311</v>
      </c>
      <c r="K919" s="25" t="s">
        <v>312</v>
      </c>
      <c r="L919" s="25" t="s">
        <v>312</v>
      </c>
      <c r="M919" s="25" t="s">
        <v>313</v>
      </c>
      <c r="N919" s="25" t="s">
        <v>312</v>
      </c>
      <c r="O919" s="25" t="s">
        <v>311</v>
      </c>
      <c r="P919" s="25" t="s">
        <v>309</v>
      </c>
      <c r="Q919" s="25" t="s">
        <v>309</v>
      </c>
      <c r="R919" s="25" t="s">
        <v>309</v>
      </c>
      <c r="S919" s="25" t="s">
        <v>309</v>
      </c>
      <c r="T919" s="25" t="s">
        <v>309</v>
      </c>
      <c r="U919" s="25" t="s">
        <v>309</v>
      </c>
      <c r="V919" s="25" t="s">
        <v>309</v>
      </c>
      <c r="W919" s="25" t="s">
        <v>311</v>
      </c>
      <c r="X919" s="25" t="s">
        <v>311</v>
      </c>
      <c r="Y919" s="25" t="s">
        <v>271</v>
      </c>
      <c r="Z919" s="25" t="s">
        <v>310</v>
      </c>
      <c r="AA919" s="25" t="s">
        <v>309</v>
      </c>
      <c r="AB919" s="25" t="s">
        <v>270</v>
      </c>
      <c r="AC919" s="25" t="s">
        <v>311</v>
      </c>
      <c r="AD919" s="151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1</v>
      </c>
    </row>
    <row r="920" spans="1:65">
      <c r="A920" s="29"/>
      <c r="B920" s="18">
        <v>1</v>
      </c>
      <c r="C920" s="14">
        <v>1</v>
      </c>
      <c r="D920" s="212">
        <v>42.8</v>
      </c>
      <c r="E920" s="212">
        <v>43.36</v>
      </c>
      <c r="F920" s="212">
        <v>42.314899610812162</v>
      </c>
      <c r="G920" s="212">
        <v>32.1</v>
      </c>
      <c r="H920" s="234">
        <v>27.2</v>
      </c>
      <c r="I920" s="212">
        <v>33</v>
      </c>
      <c r="J920" s="212">
        <v>43</v>
      </c>
      <c r="K920" s="212">
        <v>45.2</v>
      </c>
      <c r="L920" s="212">
        <v>47.6</v>
      </c>
      <c r="M920" s="212">
        <v>32.700000000000003</v>
      </c>
      <c r="N920" s="212">
        <v>40.943065999005356</v>
      </c>
      <c r="O920" s="212">
        <v>43.82</v>
      </c>
      <c r="P920" s="212">
        <v>45.5</v>
      </c>
      <c r="Q920" s="212">
        <v>50.2</v>
      </c>
      <c r="R920" s="212">
        <v>40.5</v>
      </c>
      <c r="S920" s="212">
        <v>40.6</v>
      </c>
      <c r="T920" s="212">
        <v>38.700000000000003</v>
      </c>
      <c r="U920" s="212">
        <v>43.8</v>
      </c>
      <c r="V920" s="212">
        <v>38.9</v>
      </c>
      <c r="W920" s="212">
        <v>39</v>
      </c>
      <c r="X920" s="212">
        <v>35.299999999999997</v>
      </c>
      <c r="Y920" s="212">
        <v>36.5</v>
      </c>
      <c r="Z920" s="219">
        <v>236</v>
      </c>
      <c r="AA920" s="212">
        <v>35.69</v>
      </c>
      <c r="AB920" s="212">
        <v>35</v>
      </c>
      <c r="AC920" s="212">
        <v>42.6</v>
      </c>
      <c r="AD920" s="213"/>
      <c r="AE920" s="214"/>
      <c r="AF920" s="214"/>
      <c r="AG920" s="214"/>
      <c r="AH920" s="214"/>
      <c r="AI920" s="214"/>
      <c r="AJ920" s="214"/>
      <c r="AK920" s="214"/>
      <c r="AL920" s="214"/>
      <c r="AM920" s="214"/>
      <c r="AN920" s="214"/>
      <c r="AO920" s="214"/>
      <c r="AP920" s="214"/>
      <c r="AQ920" s="214"/>
      <c r="AR920" s="214"/>
      <c r="AS920" s="214"/>
      <c r="AT920" s="214"/>
      <c r="AU920" s="214"/>
      <c r="AV920" s="214"/>
      <c r="AW920" s="214"/>
      <c r="AX920" s="214"/>
      <c r="AY920" s="214"/>
      <c r="AZ920" s="214"/>
      <c r="BA920" s="214"/>
      <c r="BB920" s="214"/>
      <c r="BC920" s="214"/>
      <c r="BD920" s="214"/>
      <c r="BE920" s="214"/>
      <c r="BF920" s="214"/>
      <c r="BG920" s="214"/>
      <c r="BH920" s="214"/>
      <c r="BI920" s="214"/>
      <c r="BJ920" s="214"/>
      <c r="BK920" s="214"/>
      <c r="BL920" s="214"/>
      <c r="BM920" s="215">
        <v>1</v>
      </c>
    </row>
    <row r="921" spans="1:65">
      <c r="A921" s="29"/>
      <c r="B921" s="19">
        <v>1</v>
      </c>
      <c r="C921" s="9">
        <v>2</v>
      </c>
      <c r="D921" s="216">
        <v>42.7</v>
      </c>
      <c r="E921" s="216">
        <v>44.75</v>
      </c>
      <c r="F921" s="216">
        <v>41.604241286162058</v>
      </c>
      <c r="G921" s="216">
        <v>30.800000000000004</v>
      </c>
      <c r="H921" s="216">
        <v>38.1</v>
      </c>
      <c r="I921" s="216">
        <v>35</v>
      </c>
      <c r="J921" s="216">
        <v>43.3</v>
      </c>
      <c r="K921" s="216">
        <v>44.2</v>
      </c>
      <c r="L921" s="216">
        <v>45.5</v>
      </c>
      <c r="M921" s="216">
        <v>33.799999999999997</v>
      </c>
      <c r="N921" s="216">
        <v>42.333210059833618</v>
      </c>
      <c r="O921" s="216">
        <v>43.33</v>
      </c>
      <c r="P921" s="216">
        <v>43.6</v>
      </c>
      <c r="Q921" s="216">
        <v>52.3</v>
      </c>
      <c r="R921" s="216">
        <v>39.5</v>
      </c>
      <c r="S921" s="216">
        <v>40.1</v>
      </c>
      <c r="T921" s="216">
        <v>37.700000000000003</v>
      </c>
      <c r="U921" s="216">
        <v>45.2</v>
      </c>
      <c r="V921" s="216">
        <v>37.299999999999997</v>
      </c>
      <c r="W921" s="216">
        <v>39</v>
      </c>
      <c r="X921" s="216">
        <v>35.200000000000003</v>
      </c>
      <c r="Y921" s="216">
        <v>38.5</v>
      </c>
      <c r="Z921" s="220">
        <v>238</v>
      </c>
      <c r="AA921" s="216">
        <v>35.36</v>
      </c>
      <c r="AB921" s="216">
        <v>36</v>
      </c>
      <c r="AC921" s="216">
        <v>42.2</v>
      </c>
      <c r="AD921" s="213"/>
      <c r="AE921" s="214"/>
      <c r="AF921" s="214"/>
      <c r="AG921" s="214"/>
      <c r="AH921" s="214"/>
      <c r="AI921" s="214"/>
      <c r="AJ921" s="214"/>
      <c r="AK921" s="214"/>
      <c r="AL921" s="214"/>
      <c r="AM921" s="214"/>
      <c r="AN921" s="214"/>
      <c r="AO921" s="214"/>
      <c r="AP921" s="214"/>
      <c r="AQ921" s="214"/>
      <c r="AR921" s="214"/>
      <c r="AS921" s="214"/>
      <c r="AT921" s="214"/>
      <c r="AU921" s="214"/>
      <c r="AV921" s="214"/>
      <c r="AW921" s="214"/>
      <c r="AX921" s="214"/>
      <c r="AY921" s="214"/>
      <c r="AZ921" s="214"/>
      <c r="BA921" s="214"/>
      <c r="BB921" s="214"/>
      <c r="BC921" s="214"/>
      <c r="BD921" s="214"/>
      <c r="BE921" s="214"/>
      <c r="BF921" s="214"/>
      <c r="BG921" s="214"/>
      <c r="BH921" s="214"/>
      <c r="BI921" s="214"/>
      <c r="BJ921" s="214"/>
      <c r="BK921" s="214"/>
      <c r="BL921" s="214"/>
      <c r="BM921" s="215">
        <v>19</v>
      </c>
    </row>
    <row r="922" spans="1:65">
      <c r="A922" s="29"/>
      <c r="B922" s="19">
        <v>1</v>
      </c>
      <c r="C922" s="9">
        <v>3</v>
      </c>
      <c r="D922" s="216">
        <v>43.6</v>
      </c>
      <c r="E922" s="216">
        <v>43.78</v>
      </c>
      <c r="F922" s="216">
        <v>41.617307837142569</v>
      </c>
      <c r="G922" s="216">
        <v>30.3</v>
      </c>
      <c r="H922" s="216">
        <v>36.9</v>
      </c>
      <c r="I922" s="216">
        <v>34</v>
      </c>
      <c r="J922" s="231">
        <v>41.1</v>
      </c>
      <c r="K922" s="216">
        <v>44.7</v>
      </c>
      <c r="L922" s="216">
        <v>47.4</v>
      </c>
      <c r="M922" s="216">
        <v>33.200000000000003</v>
      </c>
      <c r="N922" s="216">
        <v>40.640915084380921</v>
      </c>
      <c r="O922" s="216">
        <v>43.18</v>
      </c>
      <c r="P922" s="216">
        <v>41.5</v>
      </c>
      <c r="Q922" s="216">
        <v>53.9</v>
      </c>
      <c r="R922" s="216">
        <v>37.1</v>
      </c>
      <c r="S922" s="216">
        <v>40</v>
      </c>
      <c r="T922" s="216">
        <v>36</v>
      </c>
      <c r="U922" s="216">
        <v>44.7</v>
      </c>
      <c r="V922" s="216">
        <v>38.6</v>
      </c>
      <c r="W922" s="216">
        <v>39</v>
      </c>
      <c r="X922" s="216">
        <v>32.799999999999997</v>
      </c>
      <c r="Y922" s="216">
        <v>39</v>
      </c>
      <c r="Z922" s="220">
        <v>231</v>
      </c>
      <c r="AA922" s="216">
        <v>35.81</v>
      </c>
      <c r="AB922" s="216">
        <v>37</v>
      </c>
      <c r="AC922" s="216">
        <v>42.5</v>
      </c>
      <c r="AD922" s="213"/>
      <c r="AE922" s="214"/>
      <c r="AF922" s="214"/>
      <c r="AG922" s="214"/>
      <c r="AH922" s="214"/>
      <c r="AI922" s="214"/>
      <c r="AJ922" s="214"/>
      <c r="AK922" s="214"/>
      <c r="AL922" s="214"/>
      <c r="AM922" s="214"/>
      <c r="AN922" s="214"/>
      <c r="AO922" s="214"/>
      <c r="AP922" s="214"/>
      <c r="AQ922" s="214"/>
      <c r="AR922" s="214"/>
      <c r="AS922" s="214"/>
      <c r="AT922" s="214"/>
      <c r="AU922" s="214"/>
      <c r="AV922" s="214"/>
      <c r="AW922" s="214"/>
      <c r="AX922" s="214"/>
      <c r="AY922" s="214"/>
      <c r="AZ922" s="214"/>
      <c r="BA922" s="214"/>
      <c r="BB922" s="214"/>
      <c r="BC922" s="214"/>
      <c r="BD922" s="214"/>
      <c r="BE922" s="214"/>
      <c r="BF922" s="214"/>
      <c r="BG922" s="214"/>
      <c r="BH922" s="214"/>
      <c r="BI922" s="214"/>
      <c r="BJ922" s="214"/>
      <c r="BK922" s="214"/>
      <c r="BL922" s="214"/>
      <c r="BM922" s="215">
        <v>16</v>
      </c>
    </row>
    <row r="923" spans="1:65">
      <c r="A923" s="29"/>
      <c r="B923" s="19">
        <v>1</v>
      </c>
      <c r="C923" s="9">
        <v>4</v>
      </c>
      <c r="D923" s="216">
        <v>43</v>
      </c>
      <c r="E923" s="216">
        <v>44.44</v>
      </c>
      <c r="F923" s="216">
        <v>40.626837143653397</v>
      </c>
      <c r="G923" s="216">
        <v>31.8</v>
      </c>
      <c r="H923" s="216">
        <v>31.8</v>
      </c>
      <c r="I923" s="216">
        <v>35</v>
      </c>
      <c r="J923" s="216">
        <v>42.9</v>
      </c>
      <c r="K923" s="216">
        <v>44.7</v>
      </c>
      <c r="L923" s="216">
        <v>46.9</v>
      </c>
      <c r="M923" s="216">
        <v>32.9</v>
      </c>
      <c r="N923" s="216">
        <v>41.387224277891853</v>
      </c>
      <c r="O923" s="216">
        <v>43.76</v>
      </c>
      <c r="P923" s="216">
        <v>42.5</v>
      </c>
      <c r="Q923" s="216">
        <v>51.5</v>
      </c>
      <c r="R923" s="216">
        <v>37.5</v>
      </c>
      <c r="S923" s="231">
        <v>41.7</v>
      </c>
      <c r="T923" s="216">
        <v>38.200000000000003</v>
      </c>
      <c r="U923" s="216">
        <v>43.3</v>
      </c>
      <c r="V923" s="216">
        <v>37.9</v>
      </c>
      <c r="W923" s="216">
        <v>38</v>
      </c>
      <c r="X923" s="216">
        <v>32.299999999999997</v>
      </c>
      <c r="Y923" s="216">
        <v>37.200000000000003</v>
      </c>
      <c r="Z923" s="220">
        <v>224</v>
      </c>
      <c r="AA923" s="216">
        <v>35.78</v>
      </c>
      <c r="AB923" s="216">
        <v>36</v>
      </c>
      <c r="AC923" s="231">
        <v>44.2</v>
      </c>
      <c r="AD923" s="213"/>
      <c r="AE923" s="214"/>
      <c r="AF923" s="214"/>
      <c r="AG923" s="214"/>
      <c r="AH923" s="214"/>
      <c r="AI923" s="214"/>
      <c r="AJ923" s="214"/>
      <c r="AK923" s="214"/>
      <c r="AL923" s="214"/>
      <c r="AM923" s="214"/>
      <c r="AN923" s="214"/>
      <c r="AO923" s="214"/>
      <c r="AP923" s="214"/>
      <c r="AQ923" s="214"/>
      <c r="AR923" s="214"/>
      <c r="AS923" s="214"/>
      <c r="AT923" s="214"/>
      <c r="AU923" s="214"/>
      <c r="AV923" s="214"/>
      <c r="AW923" s="214"/>
      <c r="AX923" s="214"/>
      <c r="AY923" s="214"/>
      <c r="AZ923" s="214"/>
      <c r="BA923" s="214"/>
      <c r="BB923" s="214"/>
      <c r="BC923" s="214"/>
      <c r="BD923" s="214"/>
      <c r="BE923" s="214"/>
      <c r="BF923" s="214"/>
      <c r="BG923" s="214"/>
      <c r="BH923" s="214"/>
      <c r="BI923" s="214"/>
      <c r="BJ923" s="214"/>
      <c r="BK923" s="214"/>
      <c r="BL923" s="214"/>
      <c r="BM923" s="215">
        <v>40.019518499645102</v>
      </c>
    </row>
    <row r="924" spans="1:65">
      <c r="A924" s="29"/>
      <c r="B924" s="19">
        <v>1</v>
      </c>
      <c r="C924" s="9">
        <v>5</v>
      </c>
      <c r="D924" s="216">
        <v>41.6</v>
      </c>
      <c r="E924" s="216">
        <v>44.47</v>
      </c>
      <c r="F924" s="216">
        <v>41.566042233423865</v>
      </c>
      <c r="G924" s="216">
        <v>31.100000000000005</v>
      </c>
      <c r="H924" s="216">
        <v>35.299999999999997</v>
      </c>
      <c r="I924" s="216">
        <v>34</v>
      </c>
      <c r="J924" s="216">
        <v>43.2</v>
      </c>
      <c r="K924" s="216">
        <v>44.5</v>
      </c>
      <c r="L924" s="216">
        <v>46.4</v>
      </c>
      <c r="M924" s="216">
        <v>33.5</v>
      </c>
      <c r="N924" s="216">
        <v>44.368928036352379</v>
      </c>
      <c r="O924" s="216">
        <v>42.97</v>
      </c>
      <c r="P924" s="216">
        <v>44.4</v>
      </c>
      <c r="Q924" s="216">
        <v>52.4</v>
      </c>
      <c r="R924" s="216">
        <v>38</v>
      </c>
      <c r="S924" s="216">
        <v>39.9</v>
      </c>
      <c r="T924" s="216">
        <v>39.9</v>
      </c>
      <c r="U924" s="216">
        <v>42.3</v>
      </c>
      <c r="V924" s="216">
        <v>38.1</v>
      </c>
      <c r="W924" s="216">
        <v>37</v>
      </c>
      <c r="X924" s="216">
        <v>34.1</v>
      </c>
      <c r="Y924" s="216">
        <v>37.799999999999997</v>
      </c>
      <c r="Z924" s="220">
        <v>230</v>
      </c>
      <c r="AA924" s="216">
        <v>35.65</v>
      </c>
      <c r="AB924" s="216">
        <v>34</v>
      </c>
      <c r="AC924" s="216">
        <v>41.8</v>
      </c>
      <c r="AD924" s="213"/>
      <c r="AE924" s="214"/>
      <c r="AF924" s="214"/>
      <c r="AG924" s="214"/>
      <c r="AH924" s="214"/>
      <c r="AI924" s="214"/>
      <c r="AJ924" s="214"/>
      <c r="AK924" s="214"/>
      <c r="AL924" s="214"/>
      <c r="AM924" s="214"/>
      <c r="AN924" s="214"/>
      <c r="AO924" s="214"/>
      <c r="AP924" s="214"/>
      <c r="AQ924" s="214"/>
      <c r="AR924" s="214"/>
      <c r="AS924" s="214"/>
      <c r="AT924" s="214"/>
      <c r="AU924" s="214"/>
      <c r="AV924" s="214"/>
      <c r="AW924" s="214"/>
      <c r="AX924" s="214"/>
      <c r="AY924" s="214"/>
      <c r="AZ924" s="214"/>
      <c r="BA924" s="214"/>
      <c r="BB924" s="214"/>
      <c r="BC924" s="214"/>
      <c r="BD924" s="214"/>
      <c r="BE924" s="214"/>
      <c r="BF924" s="214"/>
      <c r="BG924" s="214"/>
      <c r="BH924" s="214"/>
      <c r="BI924" s="214"/>
      <c r="BJ924" s="214"/>
      <c r="BK924" s="214"/>
      <c r="BL924" s="214"/>
      <c r="BM924" s="215">
        <v>116</v>
      </c>
    </row>
    <row r="925" spans="1:65">
      <c r="A925" s="29"/>
      <c r="B925" s="19">
        <v>1</v>
      </c>
      <c r="C925" s="9">
        <v>6</v>
      </c>
      <c r="D925" s="216">
        <v>42.1</v>
      </c>
      <c r="E925" s="216">
        <v>44.19</v>
      </c>
      <c r="F925" s="216">
        <v>41.010720622307602</v>
      </c>
      <c r="G925" s="216">
        <v>30.800000000000004</v>
      </c>
      <c r="H925" s="216">
        <v>36.299999999999997</v>
      </c>
      <c r="I925" s="216">
        <v>34</v>
      </c>
      <c r="J925" s="216">
        <v>42.5</v>
      </c>
      <c r="K925" s="216">
        <v>44.5</v>
      </c>
      <c r="L925" s="216">
        <v>48</v>
      </c>
      <c r="M925" s="216">
        <v>33.200000000000003</v>
      </c>
      <c r="N925" s="216">
        <v>43.704382755799408</v>
      </c>
      <c r="O925" s="216">
        <v>43.14</v>
      </c>
      <c r="P925" s="231">
        <v>50.5</v>
      </c>
      <c r="Q925" s="216">
        <v>52.2</v>
      </c>
      <c r="R925" s="216">
        <v>38.200000000000003</v>
      </c>
      <c r="S925" s="216">
        <v>39.6</v>
      </c>
      <c r="T925" s="216">
        <v>37.5</v>
      </c>
      <c r="U925" s="216">
        <v>45.5</v>
      </c>
      <c r="V925" s="216">
        <v>39.1</v>
      </c>
      <c r="W925" s="216">
        <v>37</v>
      </c>
      <c r="X925" s="216">
        <v>33.1</v>
      </c>
      <c r="Y925" s="216">
        <v>37.299999999999997</v>
      </c>
      <c r="Z925" s="220">
        <v>232</v>
      </c>
      <c r="AA925" s="216">
        <v>36.03</v>
      </c>
      <c r="AB925" s="216">
        <v>35</v>
      </c>
      <c r="AC925" s="216">
        <v>42.9</v>
      </c>
      <c r="AD925" s="213"/>
      <c r="AE925" s="214"/>
      <c r="AF925" s="214"/>
      <c r="AG925" s="214"/>
      <c r="AH925" s="214"/>
      <c r="AI925" s="214"/>
      <c r="AJ925" s="214"/>
      <c r="AK925" s="214"/>
      <c r="AL925" s="214"/>
      <c r="AM925" s="214"/>
      <c r="AN925" s="214"/>
      <c r="AO925" s="214"/>
      <c r="AP925" s="214"/>
      <c r="AQ925" s="214"/>
      <c r="AR925" s="214"/>
      <c r="AS925" s="214"/>
      <c r="AT925" s="214"/>
      <c r="AU925" s="214"/>
      <c r="AV925" s="214"/>
      <c r="AW925" s="214"/>
      <c r="AX925" s="214"/>
      <c r="AY925" s="214"/>
      <c r="AZ925" s="214"/>
      <c r="BA925" s="214"/>
      <c r="BB925" s="214"/>
      <c r="BC925" s="214"/>
      <c r="BD925" s="214"/>
      <c r="BE925" s="214"/>
      <c r="BF925" s="214"/>
      <c r="BG925" s="214"/>
      <c r="BH925" s="214"/>
      <c r="BI925" s="214"/>
      <c r="BJ925" s="214"/>
      <c r="BK925" s="214"/>
      <c r="BL925" s="214"/>
      <c r="BM925" s="217"/>
    </row>
    <row r="926" spans="1:65">
      <c r="A926" s="29"/>
      <c r="B926" s="20" t="s">
        <v>273</v>
      </c>
      <c r="C926" s="12"/>
      <c r="D926" s="218">
        <v>42.633333333333333</v>
      </c>
      <c r="E926" s="218">
        <v>44.164999999999999</v>
      </c>
      <c r="F926" s="218">
        <v>41.456674788916949</v>
      </c>
      <c r="G926" s="218">
        <v>31.150000000000002</v>
      </c>
      <c r="H926" s="218">
        <v>34.266666666666673</v>
      </c>
      <c r="I926" s="218">
        <v>34.166666666666664</v>
      </c>
      <c r="J926" s="218">
        <v>42.666666666666664</v>
      </c>
      <c r="K926" s="218">
        <v>44.633333333333333</v>
      </c>
      <c r="L926" s="218">
        <v>46.966666666666669</v>
      </c>
      <c r="M926" s="218">
        <v>33.216666666666669</v>
      </c>
      <c r="N926" s="218">
        <v>42.229621035543921</v>
      </c>
      <c r="O926" s="218">
        <v>43.366666666666667</v>
      </c>
      <c r="P926" s="218">
        <v>44.666666666666664</v>
      </c>
      <c r="Q926" s="218">
        <v>52.083333333333336</v>
      </c>
      <c r="R926" s="218">
        <v>38.466666666666669</v>
      </c>
      <c r="S926" s="218">
        <v>40.31666666666667</v>
      </c>
      <c r="T926" s="218">
        <v>38.000000000000007</v>
      </c>
      <c r="U926" s="218">
        <v>44.133333333333333</v>
      </c>
      <c r="V926" s="218">
        <v>38.316666666666663</v>
      </c>
      <c r="W926" s="218">
        <v>38.166666666666664</v>
      </c>
      <c r="X926" s="218">
        <v>33.799999999999997</v>
      </c>
      <c r="Y926" s="218">
        <v>37.716666666666669</v>
      </c>
      <c r="Z926" s="218">
        <v>231.83333333333334</v>
      </c>
      <c r="AA926" s="218">
        <v>35.72</v>
      </c>
      <c r="AB926" s="218">
        <v>35.5</v>
      </c>
      <c r="AC926" s="218">
        <v>42.699999999999996</v>
      </c>
      <c r="AD926" s="213"/>
      <c r="AE926" s="214"/>
      <c r="AF926" s="214"/>
      <c r="AG926" s="214"/>
      <c r="AH926" s="214"/>
      <c r="AI926" s="214"/>
      <c r="AJ926" s="214"/>
      <c r="AK926" s="214"/>
      <c r="AL926" s="214"/>
      <c r="AM926" s="214"/>
      <c r="AN926" s="214"/>
      <c r="AO926" s="214"/>
      <c r="AP926" s="214"/>
      <c r="AQ926" s="214"/>
      <c r="AR926" s="214"/>
      <c r="AS926" s="214"/>
      <c r="AT926" s="214"/>
      <c r="AU926" s="214"/>
      <c r="AV926" s="214"/>
      <c r="AW926" s="214"/>
      <c r="AX926" s="214"/>
      <c r="AY926" s="214"/>
      <c r="AZ926" s="214"/>
      <c r="BA926" s="214"/>
      <c r="BB926" s="214"/>
      <c r="BC926" s="214"/>
      <c r="BD926" s="214"/>
      <c r="BE926" s="214"/>
      <c r="BF926" s="214"/>
      <c r="BG926" s="214"/>
      <c r="BH926" s="214"/>
      <c r="BI926" s="214"/>
      <c r="BJ926" s="214"/>
      <c r="BK926" s="214"/>
      <c r="BL926" s="214"/>
      <c r="BM926" s="217"/>
    </row>
    <row r="927" spans="1:65">
      <c r="A927" s="29"/>
      <c r="B927" s="3" t="s">
        <v>274</v>
      </c>
      <c r="C927" s="28"/>
      <c r="D927" s="216">
        <v>42.75</v>
      </c>
      <c r="E927" s="216">
        <v>44.314999999999998</v>
      </c>
      <c r="F927" s="216">
        <v>41.585141759792961</v>
      </c>
      <c r="G927" s="216">
        <v>30.950000000000003</v>
      </c>
      <c r="H927" s="216">
        <v>35.799999999999997</v>
      </c>
      <c r="I927" s="216">
        <v>34</v>
      </c>
      <c r="J927" s="216">
        <v>42.95</v>
      </c>
      <c r="K927" s="216">
        <v>44.6</v>
      </c>
      <c r="L927" s="216">
        <v>47.15</v>
      </c>
      <c r="M927" s="216">
        <v>33.200000000000003</v>
      </c>
      <c r="N927" s="216">
        <v>41.860217168862732</v>
      </c>
      <c r="O927" s="216">
        <v>43.254999999999995</v>
      </c>
      <c r="P927" s="216">
        <v>44</v>
      </c>
      <c r="Q927" s="216">
        <v>52.25</v>
      </c>
      <c r="R927" s="216">
        <v>38.1</v>
      </c>
      <c r="S927" s="216">
        <v>40.049999999999997</v>
      </c>
      <c r="T927" s="216">
        <v>37.950000000000003</v>
      </c>
      <c r="U927" s="216">
        <v>44.25</v>
      </c>
      <c r="V927" s="216">
        <v>38.35</v>
      </c>
      <c r="W927" s="216">
        <v>38.5</v>
      </c>
      <c r="X927" s="216">
        <v>33.6</v>
      </c>
      <c r="Y927" s="216">
        <v>37.549999999999997</v>
      </c>
      <c r="Z927" s="216">
        <v>231.5</v>
      </c>
      <c r="AA927" s="216">
        <v>35.734999999999999</v>
      </c>
      <c r="AB927" s="216">
        <v>35.5</v>
      </c>
      <c r="AC927" s="216">
        <v>42.55</v>
      </c>
      <c r="AD927" s="213"/>
      <c r="AE927" s="214"/>
      <c r="AF927" s="214"/>
      <c r="AG927" s="214"/>
      <c r="AH927" s="214"/>
      <c r="AI927" s="214"/>
      <c r="AJ927" s="214"/>
      <c r="AK927" s="214"/>
      <c r="AL927" s="214"/>
      <c r="AM927" s="214"/>
      <c r="AN927" s="214"/>
      <c r="AO927" s="214"/>
      <c r="AP927" s="214"/>
      <c r="AQ927" s="214"/>
      <c r="AR927" s="214"/>
      <c r="AS927" s="214"/>
      <c r="AT927" s="214"/>
      <c r="AU927" s="214"/>
      <c r="AV927" s="214"/>
      <c r="AW927" s="214"/>
      <c r="AX927" s="214"/>
      <c r="AY927" s="214"/>
      <c r="AZ927" s="214"/>
      <c r="BA927" s="214"/>
      <c r="BB927" s="214"/>
      <c r="BC927" s="214"/>
      <c r="BD927" s="214"/>
      <c r="BE927" s="214"/>
      <c r="BF927" s="214"/>
      <c r="BG927" s="214"/>
      <c r="BH927" s="214"/>
      <c r="BI927" s="214"/>
      <c r="BJ927" s="214"/>
      <c r="BK927" s="214"/>
      <c r="BL927" s="214"/>
      <c r="BM927" s="217"/>
    </row>
    <row r="928" spans="1:65">
      <c r="A928" s="29"/>
      <c r="B928" s="3" t="s">
        <v>275</v>
      </c>
      <c r="C928" s="28"/>
      <c r="D928" s="216">
        <v>0.7004760286167302</v>
      </c>
      <c r="E928" s="216">
        <v>0.51141959289804262</v>
      </c>
      <c r="F928" s="216">
        <v>0.58027503243535872</v>
      </c>
      <c r="G928" s="216">
        <v>0.67749538743817228</v>
      </c>
      <c r="H928" s="216">
        <v>4.0707083740629404</v>
      </c>
      <c r="I928" s="216">
        <v>0.752772652709081</v>
      </c>
      <c r="J928" s="216">
        <v>0.81649658092772526</v>
      </c>
      <c r="K928" s="216">
        <v>0.33266599866332447</v>
      </c>
      <c r="L928" s="216">
        <v>0.90921211313239048</v>
      </c>
      <c r="M928" s="216">
        <v>0.39707262140150829</v>
      </c>
      <c r="N928" s="216">
        <v>1.5265077805106984</v>
      </c>
      <c r="O928" s="216">
        <v>0.34788887114517847</v>
      </c>
      <c r="P928" s="216">
        <v>3.1828708215487898</v>
      </c>
      <c r="Q928" s="216">
        <v>1.2122980931547582</v>
      </c>
      <c r="R928" s="216">
        <v>1.287892335044613</v>
      </c>
      <c r="S928" s="216">
        <v>0.75210814825174455</v>
      </c>
      <c r="T928" s="216">
        <v>1.3023056476879762</v>
      </c>
      <c r="U928" s="216">
        <v>1.224200419321392</v>
      </c>
      <c r="V928" s="216">
        <v>0.67651065524991416</v>
      </c>
      <c r="W928" s="216">
        <v>0.98319208025017502</v>
      </c>
      <c r="X928" s="216">
        <v>1.2680693987317897</v>
      </c>
      <c r="Y928" s="216">
        <v>0.91524131608372361</v>
      </c>
      <c r="Z928" s="216">
        <v>4.9159604012508753</v>
      </c>
      <c r="AA928" s="216">
        <v>0.22054478003344444</v>
      </c>
      <c r="AB928" s="216">
        <v>1.0488088481701516</v>
      </c>
      <c r="AC928" s="216">
        <v>0.82462112512353325</v>
      </c>
      <c r="AD928" s="213"/>
      <c r="AE928" s="214"/>
      <c r="AF928" s="214"/>
      <c r="AG928" s="214"/>
      <c r="AH928" s="214"/>
      <c r="AI928" s="214"/>
      <c r="AJ928" s="214"/>
      <c r="AK928" s="214"/>
      <c r="AL928" s="214"/>
      <c r="AM928" s="214"/>
      <c r="AN928" s="214"/>
      <c r="AO928" s="214"/>
      <c r="AP928" s="214"/>
      <c r="AQ928" s="214"/>
      <c r="AR928" s="214"/>
      <c r="AS928" s="214"/>
      <c r="AT928" s="214"/>
      <c r="AU928" s="214"/>
      <c r="AV928" s="214"/>
      <c r="AW928" s="214"/>
      <c r="AX928" s="214"/>
      <c r="AY928" s="214"/>
      <c r="AZ928" s="214"/>
      <c r="BA928" s="214"/>
      <c r="BB928" s="214"/>
      <c r="BC928" s="214"/>
      <c r="BD928" s="214"/>
      <c r="BE928" s="214"/>
      <c r="BF928" s="214"/>
      <c r="BG928" s="214"/>
      <c r="BH928" s="214"/>
      <c r="BI928" s="214"/>
      <c r="BJ928" s="214"/>
      <c r="BK928" s="214"/>
      <c r="BL928" s="214"/>
      <c r="BM928" s="217"/>
    </row>
    <row r="929" spans="1:65">
      <c r="A929" s="29"/>
      <c r="B929" s="3" t="s">
        <v>86</v>
      </c>
      <c r="C929" s="28"/>
      <c r="D929" s="13">
        <v>1.6430243048085932E-2</v>
      </c>
      <c r="E929" s="13">
        <v>1.1579748508956021E-2</v>
      </c>
      <c r="F929" s="13">
        <v>1.3997143653945197E-2</v>
      </c>
      <c r="G929" s="13">
        <v>2.1749450640069733E-2</v>
      </c>
      <c r="H929" s="13">
        <v>0.11879499146098073</v>
      </c>
      <c r="I929" s="13">
        <v>2.2032370323192618E-2</v>
      </c>
      <c r="J929" s="13">
        <v>1.9136638615493563E-2</v>
      </c>
      <c r="K929" s="13">
        <v>7.4533084091857613E-3</v>
      </c>
      <c r="L929" s="13">
        <v>1.9358668129149548E-2</v>
      </c>
      <c r="M929" s="13">
        <v>1.1954017704009281E-2</v>
      </c>
      <c r="N929" s="13">
        <v>3.6147797282525075E-2</v>
      </c>
      <c r="O929" s="13">
        <v>8.022033923409189E-3</v>
      </c>
      <c r="P929" s="13">
        <v>7.1258301974972904E-2</v>
      </c>
      <c r="Q929" s="13">
        <v>2.3276123388571358E-2</v>
      </c>
      <c r="R929" s="13">
        <v>3.3480736612944879E-2</v>
      </c>
      <c r="S929" s="13">
        <v>1.8655018145971338E-2</v>
      </c>
      <c r="T929" s="13">
        <v>3.4271201254946738E-2</v>
      </c>
      <c r="U929" s="13">
        <v>2.7738680196104048E-2</v>
      </c>
      <c r="V929" s="13">
        <v>1.7655780476291804E-2</v>
      </c>
      <c r="W929" s="13">
        <v>2.5760491185594106E-2</v>
      </c>
      <c r="X929" s="13">
        <v>3.7516846116325143E-2</v>
      </c>
      <c r="Y929" s="13">
        <v>2.4266230209908712E-2</v>
      </c>
      <c r="Z929" s="13">
        <v>2.1204717762404925E-2</v>
      </c>
      <c r="AA929" s="13">
        <v>6.1742659583831029E-3</v>
      </c>
      <c r="AB929" s="13">
        <v>2.9543911216060609E-2</v>
      </c>
      <c r="AC929" s="13">
        <v>1.9311970143408276E-2</v>
      </c>
      <c r="AD929" s="151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29"/>
      <c r="B930" s="3" t="s">
        <v>276</v>
      </c>
      <c r="C930" s="28"/>
      <c r="D930" s="13">
        <v>6.5313500303893157E-2</v>
      </c>
      <c r="E930" s="13">
        <v>0.10358649118658581</v>
      </c>
      <c r="F930" s="13">
        <v>3.591138382348591E-2</v>
      </c>
      <c r="G930" s="13">
        <v>-0.2216298154542703</v>
      </c>
      <c r="H930" s="13">
        <v>-0.14375115065488475</v>
      </c>
      <c r="I930" s="13">
        <v>-0.14624993134363529</v>
      </c>
      <c r="J930" s="13">
        <v>6.6146427200143298E-2</v>
      </c>
      <c r="K930" s="13">
        <v>0.11528911407889986</v>
      </c>
      <c r="L930" s="13">
        <v>0.17359399681640775</v>
      </c>
      <c r="M930" s="13">
        <v>-0.16998834788676331</v>
      </c>
      <c r="N930" s="13">
        <v>5.522561536862125E-2</v>
      </c>
      <c r="O930" s="13">
        <v>8.3637892021395821E-2</v>
      </c>
      <c r="P930" s="13">
        <v>0.11612204097515</v>
      </c>
      <c r="Q930" s="13">
        <v>0.3014482753908001</v>
      </c>
      <c r="R930" s="13">
        <v>-3.8802361727370727E-2</v>
      </c>
      <c r="S930" s="13">
        <v>7.4250810145104484E-3</v>
      </c>
      <c r="T930" s="13">
        <v>-5.0463338274872149E-2</v>
      </c>
      <c r="U930" s="13">
        <v>0.10279521063514818</v>
      </c>
      <c r="V930" s="13">
        <v>-4.2550532760496362E-2</v>
      </c>
      <c r="W930" s="13">
        <v>-4.6298703793621776E-2</v>
      </c>
      <c r="X930" s="13">
        <v>-0.15541212720238651</v>
      </c>
      <c r="Y930" s="13">
        <v>-5.7543216892998239E-2</v>
      </c>
      <c r="Z930" s="13">
        <v>4.7930065634195289</v>
      </c>
      <c r="AA930" s="13">
        <v>-0.10743553797838001</v>
      </c>
      <c r="AB930" s="13">
        <v>-0.11293285549363075</v>
      </c>
      <c r="AC930" s="13">
        <v>6.697935409639344E-2</v>
      </c>
      <c r="AD930" s="151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29"/>
      <c r="B931" s="45" t="s">
        <v>277</v>
      </c>
      <c r="C931" s="46"/>
      <c r="D931" s="44">
        <v>0.36</v>
      </c>
      <c r="E931" s="44">
        <v>0.68</v>
      </c>
      <c r="F931" s="44">
        <v>0.12</v>
      </c>
      <c r="G931" s="44">
        <v>2.0099999999999998</v>
      </c>
      <c r="H931" s="44">
        <v>1.37</v>
      </c>
      <c r="I931" s="44">
        <v>1.39</v>
      </c>
      <c r="J931" s="44">
        <v>0.37</v>
      </c>
      <c r="K931" s="44">
        <v>0.77</v>
      </c>
      <c r="L931" s="44">
        <v>1.26</v>
      </c>
      <c r="M931" s="44">
        <v>1.59</v>
      </c>
      <c r="N931" s="44">
        <v>0.28000000000000003</v>
      </c>
      <c r="O931" s="44">
        <v>0.51</v>
      </c>
      <c r="P931" s="44">
        <v>0.78</v>
      </c>
      <c r="Q931" s="44">
        <v>2.31</v>
      </c>
      <c r="R931" s="44">
        <v>0.5</v>
      </c>
      <c r="S931" s="44">
        <v>0.12</v>
      </c>
      <c r="T931" s="44">
        <v>0.6</v>
      </c>
      <c r="U931" s="44">
        <v>0.67</v>
      </c>
      <c r="V931" s="44">
        <v>0.53</v>
      </c>
      <c r="W931" s="44">
        <v>0.56000000000000005</v>
      </c>
      <c r="X931" s="44">
        <v>1.46</v>
      </c>
      <c r="Y931" s="44">
        <v>0.66</v>
      </c>
      <c r="Z931" s="44">
        <v>39.47</v>
      </c>
      <c r="AA931" s="44">
        <v>1.07</v>
      </c>
      <c r="AB931" s="44">
        <v>1.1100000000000001</v>
      </c>
      <c r="AC931" s="44">
        <v>0.37</v>
      </c>
      <c r="AD931" s="151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B932" s="3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BM932" s="55"/>
    </row>
    <row r="933" spans="1:65" ht="15">
      <c r="B933" s="8" t="s">
        <v>581</v>
      </c>
      <c r="BM933" s="27" t="s">
        <v>66</v>
      </c>
    </row>
    <row r="934" spans="1:65" ht="15">
      <c r="A934" s="24" t="s">
        <v>21</v>
      </c>
      <c r="B934" s="18" t="s">
        <v>110</v>
      </c>
      <c r="C934" s="15" t="s">
        <v>111</v>
      </c>
      <c r="D934" s="16" t="s">
        <v>234</v>
      </c>
      <c r="E934" s="17" t="s">
        <v>234</v>
      </c>
      <c r="F934" s="17" t="s">
        <v>234</v>
      </c>
      <c r="G934" s="17" t="s">
        <v>234</v>
      </c>
      <c r="H934" s="17" t="s">
        <v>234</v>
      </c>
      <c r="I934" s="17" t="s">
        <v>234</v>
      </c>
      <c r="J934" s="17" t="s">
        <v>234</v>
      </c>
      <c r="K934" s="17" t="s">
        <v>234</v>
      </c>
      <c r="L934" s="17" t="s">
        <v>234</v>
      </c>
      <c r="M934" s="17" t="s">
        <v>234</v>
      </c>
      <c r="N934" s="17" t="s">
        <v>234</v>
      </c>
      <c r="O934" s="17" t="s">
        <v>234</v>
      </c>
      <c r="P934" s="17" t="s">
        <v>234</v>
      </c>
      <c r="Q934" s="17" t="s">
        <v>234</v>
      </c>
      <c r="R934" s="17" t="s">
        <v>234</v>
      </c>
      <c r="S934" s="17" t="s">
        <v>234</v>
      </c>
      <c r="T934" s="17" t="s">
        <v>234</v>
      </c>
      <c r="U934" s="17" t="s">
        <v>234</v>
      </c>
      <c r="V934" s="17" t="s">
        <v>234</v>
      </c>
      <c r="W934" s="17" t="s">
        <v>234</v>
      </c>
      <c r="X934" s="17" t="s">
        <v>234</v>
      </c>
      <c r="Y934" s="151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</v>
      </c>
    </row>
    <row r="935" spans="1:65">
      <c r="A935" s="29"/>
      <c r="B935" s="19" t="s">
        <v>235</v>
      </c>
      <c r="C935" s="9" t="s">
        <v>235</v>
      </c>
      <c r="D935" s="149" t="s">
        <v>237</v>
      </c>
      <c r="E935" s="150" t="s">
        <v>239</v>
      </c>
      <c r="F935" s="150" t="s">
        <v>240</v>
      </c>
      <c r="G935" s="150" t="s">
        <v>241</v>
      </c>
      <c r="H935" s="150" t="s">
        <v>242</v>
      </c>
      <c r="I935" s="150" t="s">
        <v>243</v>
      </c>
      <c r="J935" s="150" t="s">
        <v>244</v>
      </c>
      <c r="K935" s="150" t="s">
        <v>245</v>
      </c>
      <c r="L935" s="150" t="s">
        <v>246</v>
      </c>
      <c r="M935" s="150" t="s">
        <v>247</v>
      </c>
      <c r="N935" s="150" t="s">
        <v>250</v>
      </c>
      <c r="O935" s="150" t="s">
        <v>253</v>
      </c>
      <c r="P935" s="150" t="s">
        <v>254</v>
      </c>
      <c r="Q935" s="150" t="s">
        <v>255</v>
      </c>
      <c r="R935" s="150" t="s">
        <v>256</v>
      </c>
      <c r="S935" s="150" t="s">
        <v>279</v>
      </c>
      <c r="T935" s="150" t="s">
        <v>257</v>
      </c>
      <c r="U935" s="150" t="s">
        <v>258</v>
      </c>
      <c r="V935" s="150" t="s">
        <v>259</v>
      </c>
      <c r="W935" s="150" t="s">
        <v>261</v>
      </c>
      <c r="X935" s="150" t="s">
        <v>265</v>
      </c>
      <c r="Y935" s="151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 t="s">
        <v>3</v>
      </c>
    </row>
    <row r="936" spans="1:65">
      <c r="A936" s="29"/>
      <c r="B936" s="19"/>
      <c r="C936" s="9"/>
      <c r="D936" s="10" t="s">
        <v>281</v>
      </c>
      <c r="E936" s="11" t="s">
        <v>281</v>
      </c>
      <c r="F936" s="11" t="s">
        <v>281</v>
      </c>
      <c r="G936" s="11" t="s">
        <v>281</v>
      </c>
      <c r="H936" s="11" t="s">
        <v>281</v>
      </c>
      <c r="I936" s="11" t="s">
        <v>281</v>
      </c>
      <c r="J936" s="11" t="s">
        <v>307</v>
      </c>
      <c r="K936" s="11" t="s">
        <v>281</v>
      </c>
      <c r="L936" s="11" t="s">
        <v>281</v>
      </c>
      <c r="M936" s="11" t="s">
        <v>307</v>
      </c>
      <c r="N936" s="11" t="s">
        <v>307</v>
      </c>
      <c r="O936" s="11" t="s">
        <v>281</v>
      </c>
      <c r="P936" s="11" t="s">
        <v>281</v>
      </c>
      <c r="Q936" s="11" t="s">
        <v>281</v>
      </c>
      <c r="R936" s="11" t="s">
        <v>281</v>
      </c>
      <c r="S936" s="11" t="s">
        <v>281</v>
      </c>
      <c r="T936" s="11" t="s">
        <v>281</v>
      </c>
      <c r="U936" s="11" t="s">
        <v>307</v>
      </c>
      <c r="V936" s="11" t="s">
        <v>307</v>
      </c>
      <c r="W936" s="11" t="s">
        <v>307</v>
      </c>
      <c r="X936" s="11" t="s">
        <v>307</v>
      </c>
      <c r="Y936" s="151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3</v>
      </c>
    </row>
    <row r="937" spans="1:65">
      <c r="A937" s="29"/>
      <c r="B937" s="19"/>
      <c r="C937" s="9"/>
      <c r="D937" s="25" t="s">
        <v>309</v>
      </c>
      <c r="E937" s="25" t="s">
        <v>310</v>
      </c>
      <c r="F937" s="25" t="s">
        <v>310</v>
      </c>
      <c r="G937" s="25" t="s">
        <v>309</v>
      </c>
      <c r="H937" s="25" t="s">
        <v>309</v>
      </c>
      <c r="I937" s="25" t="s">
        <v>311</v>
      </c>
      <c r="J937" s="25" t="s">
        <v>312</v>
      </c>
      <c r="K937" s="25" t="s">
        <v>312</v>
      </c>
      <c r="L937" s="25" t="s">
        <v>313</v>
      </c>
      <c r="M937" s="25" t="s">
        <v>312</v>
      </c>
      <c r="N937" s="25" t="s">
        <v>309</v>
      </c>
      <c r="O937" s="25" t="s">
        <v>309</v>
      </c>
      <c r="P937" s="25" t="s">
        <v>309</v>
      </c>
      <c r="Q937" s="25" t="s">
        <v>309</v>
      </c>
      <c r="R937" s="25" t="s">
        <v>309</v>
      </c>
      <c r="S937" s="25" t="s">
        <v>309</v>
      </c>
      <c r="T937" s="25" t="s">
        <v>313</v>
      </c>
      <c r="U937" s="25" t="s">
        <v>311</v>
      </c>
      <c r="V937" s="25" t="s">
        <v>311</v>
      </c>
      <c r="W937" s="25" t="s">
        <v>310</v>
      </c>
      <c r="X937" s="25" t="s">
        <v>311</v>
      </c>
      <c r="Y937" s="151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3</v>
      </c>
    </row>
    <row r="938" spans="1:65">
      <c r="A938" s="29"/>
      <c r="B938" s="18">
        <v>1</v>
      </c>
      <c r="C938" s="14">
        <v>1</v>
      </c>
      <c r="D938" s="203" t="s">
        <v>105</v>
      </c>
      <c r="E938" s="204">
        <v>4.6826494886340005E-2</v>
      </c>
      <c r="F938" s="203" t="s">
        <v>105</v>
      </c>
      <c r="G938" s="204">
        <v>0.03</v>
      </c>
      <c r="H938" s="203" t="s">
        <v>105</v>
      </c>
      <c r="I938" s="203" t="s">
        <v>105</v>
      </c>
      <c r="J938" s="204" t="s">
        <v>295</v>
      </c>
      <c r="K938" s="204" t="s">
        <v>317</v>
      </c>
      <c r="L938" s="203" t="s">
        <v>105</v>
      </c>
      <c r="M938" s="204" t="s">
        <v>295</v>
      </c>
      <c r="N938" s="204" t="s">
        <v>295</v>
      </c>
      <c r="O938" s="203" t="s">
        <v>105</v>
      </c>
      <c r="P938" s="203" t="s">
        <v>105</v>
      </c>
      <c r="Q938" s="203" t="s">
        <v>105</v>
      </c>
      <c r="R938" s="203" t="s">
        <v>105</v>
      </c>
      <c r="S938" s="203" t="s">
        <v>105</v>
      </c>
      <c r="T938" s="203" t="s">
        <v>105</v>
      </c>
      <c r="U938" s="204" t="s">
        <v>104</v>
      </c>
      <c r="V938" s="204" t="s">
        <v>295</v>
      </c>
      <c r="W938" s="204">
        <v>1.35</v>
      </c>
      <c r="X938" s="204">
        <v>0.13</v>
      </c>
      <c r="Y938" s="205"/>
      <c r="Z938" s="206"/>
      <c r="AA938" s="206"/>
      <c r="AB938" s="206"/>
      <c r="AC938" s="206"/>
      <c r="AD938" s="206"/>
      <c r="AE938" s="206"/>
      <c r="AF938" s="206"/>
      <c r="AG938" s="206"/>
      <c r="AH938" s="206"/>
      <c r="AI938" s="206"/>
      <c r="AJ938" s="206"/>
      <c r="AK938" s="206"/>
      <c r="AL938" s="206"/>
      <c r="AM938" s="206"/>
      <c r="AN938" s="206"/>
      <c r="AO938" s="206"/>
      <c r="AP938" s="206"/>
      <c r="AQ938" s="206"/>
      <c r="AR938" s="206"/>
      <c r="AS938" s="206"/>
      <c r="AT938" s="206"/>
      <c r="AU938" s="206"/>
      <c r="AV938" s="206"/>
      <c r="AW938" s="206"/>
      <c r="AX938" s="206"/>
      <c r="AY938" s="206"/>
      <c r="AZ938" s="206"/>
      <c r="BA938" s="206"/>
      <c r="BB938" s="206"/>
      <c r="BC938" s="206"/>
      <c r="BD938" s="206"/>
      <c r="BE938" s="206"/>
      <c r="BF938" s="206"/>
      <c r="BG938" s="206"/>
      <c r="BH938" s="206"/>
      <c r="BI938" s="206"/>
      <c r="BJ938" s="206"/>
      <c r="BK938" s="206"/>
      <c r="BL938" s="206"/>
      <c r="BM938" s="207">
        <v>1</v>
      </c>
    </row>
    <row r="939" spans="1:65">
      <c r="A939" s="29"/>
      <c r="B939" s="19">
        <v>1</v>
      </c>
      <c r="C939" s="9">
        <v>2</v>
      </c>
      <c r="D939" s="23" t="s">
        <v>105</v>
      </c>
      <c r="E939" s="209">
        <v>4.6869445694566608E-2</v>
      </c>
      <c r="F939" s="23" t="s">
        <v>105</v>
      </c>
      <c r="G939" s="209">
        <v>0.03</v>
      </c>
      <c r="H939" s="23" t="s">
        <v>105</v>
      </c>
      <c r="I939" s="23" t="s">
        <v>105</v>
      </c>
      <c r="J939" s="209" t="s">
        <v>295</v>
      </c>
      <c r="K939" s="209" t="s">
        <v>317</v>
      </c>
      <c r="L939" s="23" t="s">
        <v>105</v>
      </c>
      <c r="M939" s="209" t="s">
        <v>295</v>
      </c>
      <c r="N939" s="209" t="s">
        <v>295</v>
      </c>
      <c r="O939" s="23" t="s">
        <v>105</v>
      </c>
      <c r="P939" s="23" t="s">
        <v>105</v>
      </c>
      <c r="Q939" s="23" t="s">
        <v>105</v>
      </c>
      <c r="R939" s="23" t="s">
        <v>105</v>
      </c>
      <c r="S939" s="23" t="s">
        <v>105</v>
      </c>
      <c r="T939" s="23" t="s">
        <v>105</v>
      </c>
      <c r="U939" s="209" t="s">
        <v>104</v>
      </c>
      <c r="V939" s="209" t="s">
        <v>295</v>
      </c>
      <c r="W939" s="209">
        <v>1.27</v>
      </c>
      <c r="X939" s="209">
        <v>0.16861111111111113</v>
      </c>
      <c r="Y939" s="205"/>
      <c r="Z939" s="206"/>
      <c r="AA939" s="206"/>
      <c r="AB939" s="206"/>
      <c r="AC939" s="206"/>
      <c r="AD939" s="206"/>
      <c r="AE939" s="206"/>
      <c r="AF939" s="206"/>
      <c r="AG939" s="206"/>
      <c r="AH939" s="206"/>
      <c r="AI939" s="206"/>
      <c r="AJ939" s="206"/>
      <c r="AK939" s="206"/>
      <c r="AL939" s="206"/>
      <c r="AM939" s="206"/>
      <c r="AN939" s="206"/>
      <c r="AO939" s="206"/>
      <c r="AP939" s="206"/>
      <c r="AQ939" s="206"/>
      <c r="AR939" s="206"/>
      <c r="AS939" s="206"/>
      <c r="AT939" s="206"/>
      <c r="AU939" s="206"/>
      <c r="AV939" s="206"/>
      <c r="AW939" s="206"/>
      <c r="AX939" s="206"/>
      <c r="AY939" s="206"/>
      <c r="AZ939" s="206"/>
      <c r="BA939" s="206"/>
      <c r="BB939" s="206"/>
      <c r="BC939" s="206"/>
      <c r="BD939" s="206"/>
      <c r="BE939" s="206"/>
      <c r="BF939" s="206"/>
      <c r="BG939" s="206"/>
      <c r="BH939" s="206"/>
      <c r="BI939" s="206"/>
      <c r="BJ939" s="206"/>
      <c r="BK939" s="206"/>
      <c r="BL939" s="206"/>
      <c r="BM939" s="207">
        <v>20</v>
      </c>
    </row>
    <row r="940" spans="1:65">
      <c r="A940" s="29"/>
      <c r="B940" s="19">
        <v>1</v>
      </c>
      <c r="C940" s="9">
        <v>3</v>
      </c>
      <c r="D940" s="23" t="s">
        <v>105</v>
      </c>
      <c r="E940" s="209">
        <v>4.8160085978201005E-2</v>
      </c>
      <c r="F940" s="23" t="s">
        <v>105</v>
      </c>
      <c r="G940" s="209">
        <v>0.03</v>
      </c>
      <c r="H940" s="23" t="s">
        <v>105</v>
      </c>
      <c r="I940" s="23" t="s">
        <v>105</v>
      </c>
      <c r="J940" s="209" t="s">
        <v>295</v>
      </c>
      <c r="K940" s="209" t="s">
        <v>317</v>
      </c>
      <c r="L940" s="23" t="s">
        <v>105</v>
      </c>
      <c r="M940" s="209" t="s">
        <v>295</v>
      </c>
      <c r="N940" s="209" t="s">
        <v>295</v>
      </c>
      <c r="O940" s="23" t="s">
        <v>105</v>
      </c>
      <c r="P940" s="23" t="s">
        <v>105</v>
      </c>
      <c r="Q940" s="23" t="s">
        <v>105</v>
      </c>
      <c r="R940" s="23" t="s">
        <v>105</v>
      </c>
      <c r="S940" s="23" t="s">
        <v>105</v>
      </c>
      <c r="T940" s="23" t="s">
        <v>105</v>
      </c>
      <c r="U940" s="209" t="s">
        <v>104</v>
      </c>
      <c r="V940" s="209" t="s">
        <v>295</v>
      </c>
      <c r="W940" s="209">
        <v>1.28</v>
      </c>
      <c r="X940" s="209">
        <v>0.15</v>
      </c>
      <c r="Y940" s="205"/>
      <c r="Z940" s="206"/>
      <c r="AA940" s="206"/>
      <c r="AB940" s="206"/>
      <c r="AC940" s="206"/>
      <c r="AD940" s="206"/>
      <c r="AE940" s="206"/>
      <c r="AF940" s="206"/>
      <c r="AG940" s="206"/>
      <c r="AH940" s="206"/>
      <c r="AI940" s="206"/>
      <c r="AJ940" s="206"/>
      <c r="AK940" s="206"/>
      <c r="AL940" s="206"/>
      <c r="AM940" s="206"/>
      <c r="AN940" s="206"/>
      <c r="AO940" s="206"/>
      <c r="AP940" s="206"/>
      <c r="AQ940" s="206"/>
      <c r="AR940" s="206"/>
      <c r="AS940" s="206"/>
      <c r="AT940" s="206"/>
      <c r="AU940" s="206"/>
      <c r="AV940" s="206"/>
      <c r="AW940" s="206"/>
      <c r="AX940" s="206"/>
      <c r="AY940" s="206"/>
      <c r="AZ940" s="206"/>
      <c r="BA940" s="206"/>
      <c r="BB940" s="206"/>
      <c r="BC940" s="206"/>
      <c r="BD940" s="206"/>
      <c r="BE940" s="206"/>
      <c r="BF940" s="206"/>
      <c r="BG940" s="206"/>
      <c r="BH940" s="206"/>
      <c r="BI940" s="206"/>
      <c r="BJ940" s="206"/>
      <c r="BK940" s="206"/>
      <c r="BL940" s="206"/>
      <c r="BM940" s="207">
        <v>16</v>
      </c>
    </row>
    <row r="941" spans="1:65">
      <c r="A941" s="29"/>
      <c r="B941" s="19">
        <v>1</v>
      </c>
      <c r="C941" s="9">
        <v>4</v>
      </c>
      <c r="D941" s="23" t="s">
        <v>105</v>
      </c>
      <c r="E941" s="209">
        <v>4.6856301626846404E-2</v>
      </c>
      <c r="F941" s="23" t="s">
        <v>105</v>
      </c>
      <c r="G941" s="209">
        <v>0.02</v>
      </c>
      <c r="H941" s="23" t="s">
        <v>105</v>
      </c>
      <c r="I941" s="23" t="s">
        <v>105</v>
      </c>
      <c r="J941" s="209" t="s">
        <v>295</v>
      </c>
      <c r="K941" s="209" t="s">
        <v>317</v>
      </c>
      <c r="L941" s="210">
        <v>0.01</v>
      </c>
      <c r="M941" s="209" t="s">
        <v>295</v>
      </c>
      <c r="N941" s="209" t="s">
        <v>295</v>
      </c>
      <c r="O941" s="23" t="s">
        <v>105</v>
      </c>
      <c r="P941" s="23" t="s">
        <v>105</v>
      </c>
      <c r="Q941" s="23" t="s">
        <v>105</v>
      </c>
      <c r="R941" s="23" t="s">
        <v>105</v>
      </c>
      <c r="S941" s="23" t="s">
        <v>105</v>
      </c>
      <c r="T941" s="23" t="s">
        <v>105</v>
      </c>
      <c r="U941" s="209" t="s">
        <v>104</v>
      </c>
      <c r="V941" s="209" t="s">
        <v>295</v>
      </c>
      <c r="W941" s="209">
        <v>1.1499999999999999</v>
      </c>
      <c r="X941" s="209">
        <v>0.18</v>
      </c>
      <c r="Y941" s="205"/>
      <c r="Z941" s="206"/>
      <c r="AA941" s="206"/>
      <c r="AB941" s="206"/>
      <c r="AC941" s="206"/>
      <c r="AD941" s="206"/>
      <c r="AE941" s="206"/>
      <c r="AF941" s="206"/>
      <c r="AG941" s="206"/>
      <c r="AH941" s="206"/>
      <c r="AI941" s="206"/>
      <c r="AJ941" s="206"/>
      <c r="AK941" s="206"/>
      <c r="AL941" s="206"/>
      <c r="AM941" s="206"/>
      <c r="AN941" s="206"/>
      <c r="AO941" s="206"/>
      <c r="AP941" s="206"/>
      <c r="AQ941" s="206"/>
      <c r="AR941" s="206"/>
      <c r="AS941" s="206"/>
      <c r="AT941" s="206"/>
      <c r="AU941" s="206"/>
      <c r="AV941" s="206"/>
      <c r="AW941" s="206"/>
      <c r="AX941" s="206"/>
      <c r="AY941" s="206"/>
      <c r="AZ941" s="206"/>
      <c r="BA941" s="206"/>
      <c r="BB941" s="206"/>
      <c r="BC941" s="206"/>
      <c r="BD941" s="206"/>
      <c r="BE941" s="206"/>
      <c r="BF941" s="206"/>
      <c r="BG941" s="206"/>
      <c r="BH941" s="206"/>
      <c r="BI941" s="206"/>
      <c r="BJ941" s="206"/>
      <c r="BK941" s="206"/>
      <c r="BL941" s="206"/>
      <c r="BM941" s="207" t="s">
        <v>105</v>
      </c>
    </row>
    <row r="942" spans="1:65">
      <c r="A942" s="29"/>
      <c r="B942" s="19">
        <v>1</v>
      </c>
      <c r="C942" s="9">
        <v>5</v>
      </c>
      <c r="D942" s="23" t="s">
        <v>105</v>
      </c>
      <c r="E942" s="210">
        <v>4.9384327226747904E-2</v>
      </c>
      <c r="F942" s="23" t="s">
        <v>105</v>
      </c>
      <c r="G942" s="209">
        <v>0.03</v>
      </c>
      <c r="H942" s="23" t="s">
        <v>105</v>
      </c>
      <c r="I942" s="23" t="s">
        <v>105</v>
      </c>
      <c r="J942" s="209" t="s">
        <v>295</v>
      </c>
      <c r="K942" s="209" t="s">
        <v>317</v>
      </c>
      <c r="L942" s="23" t="s">
        <v>105</v>
      </c>
      <c r="M942" s="209" t="s">
        <v>295</v>
      </c>
      <c r="N942" s="209" t="s">
        <v>295</v>
      </c>
      <c r="O942" s="23" t="s">
        <v>105</v>
      </c>
      <c r="P942" s="23" t="s">
        <v>105</v>
      </c>
      <c r="Q942" s="23" t="s">
        <v>105</v>
      </c>
      <c r="R942" s="23" t="s">
        <v>105</v>
      </c>
      <c r="S942" s="23" t="s">
        <v>105</v>
      </c>
      <c r="T942" s="23" t="s">
        <v>105</v>
      </c>
      <c r="U942" s="209" t="s">
        <v>104</v>
      </c>
      <c r="V942" s="209" t="s">
        <v>295</v>
      </c>
      <c r="W942" s="209">
        <v>1.22</v>
      </c>
      <c r="X942" s="209">
        <v>0.19166666666666665</v>
      </c>
      <c r="Y942" s="205"/>
      <c r="Z942" s="206"/>
      <c r="AA942" s="206"/>
      <c r="AB942" s="206"/>
      <c r="AC942" s="206"/>
      <c r="AD942" s="206"/>
      <c r="AE942" s="206"/>
      <c r="AF942" s="206"/>
      <c r="AG942" s="206"/>
      <c r="AH942" s="206"/>
      <c r="AI942" s="206"/>
      <c r="AJ942" s="206"/>
      <c r="AK942" s="206"/>
      <c r="AL942" s="206"/>
      <c r="AM942" s="206"/>
      <c r="AN942" s="206"/>
      <c r="AO942" s="206"/>
      <c r="AP942" s="206"/>
      <c r="AQ942" s="206"/>
      <c r="AR942" s="206"/>
      <c r="AS942" s="206"/>
      <c r="AT942" s="206"/>
      <c r="AU942" s="206"/>
      <c r="AV942" s="206"/>
      <c r="AW942" s="206"/>
      <c r="AX942" s="206"/>
      <c r="AY942" s="206"/>
      <c r="AZ942" s="206"/>
      <c r="BA942" s="206"/>
      <c r="BB942" s="206"/>
      <c r="BC942" s="206"/>
      <c r="BD942" s="206"/>
      <c r="BE942" s="206"/>
      <c r="BF942" s="206"/>
      <c r="BG942" s="206"/>
      <c r="BH942" s="206"/>
      <c r="BI942" s="206"/>
      <c r="BJ942" s="206"/>
      <c r="BK942" s="206"/>
      <c r="BL942" s="206"/>
      <c r="BM942" s="207">
        <v>117</v>
      </c>
    </row>
    <row r="943" spans="1:65">
      <c r="A943" s="29"/>
      <c r="B943" s="19">
        <v>1</v>
      </c>
      <c r="C943" s="9">
        <v>6</v>
      </c>
      <c r="D943" s="210">
        <v>0.01</v>
      </c>
      <c r="E943" s="209">
        <v>4.7372098947109705E-2</v>
      </c>
      <c r="F943" s="23" t="s">
        <v>105</v>
      </c>
      <c r="G943" s="209">
        <v>0.03</v>
      </c>
      <c r="H943" s="23" t="s">
        <v>105</v>
      </c>
      <c r="I943" s="23" t="s">
        <v>105</v>
      </c>
      <c r="J943" s="209" t="s">
        <v>295</v>
      </c>
      <c r="K943" s="209" t="s">
        <v>317</v>
      </c>
      <c r="L943" s="23" t="s">
        <v>105</v>
      </c>
      <c r="M943" s="209" t="s">
        <v>295</v>
      </c>
      <c r="N943" s="209" t="s">
        <v>295</v>
      </c>
      <c r="O943" s="23" t="s">
        <v>105</v>
      </c>
      <c r="P943" s="23" t="s">
        <v>105</v>
      </c>
      <c r="Q943" s="23" t="s">
        <v>105</v>
      </c>
      <c r="R943" s="23" t="s">
        <v>105</v>
      </c>
      <c r="S943" s="23" t="s">
        <v>105</v>
      </c>
      <c r="T943" s="23" t="s">
        <v>105</v>
      </c>
      <c r="U943" s="209" t="s">
        <v>104</v>
      </c>
      <c r="V943" s="209" t="s">
        <v>295</v>
      </c>
      <c r="W943" s="209">
        <v>1.27</v>
      </c>
      <c r="X943" s="209">
        <v>0.14000000000000001</v>
      </c>
      <c r="Y943" s="205"/>
      <c r="Z943" s="206"/>
      <c r="AA943" s="206"/>
      <c r="AB943" s="206"/>
      <c r="AC943" s="206"/>
      <c r="AD943" s="206"/>
      <c r="AE943" s="206"/>
      <c r="AF943" s="206"/>
      <c r="AG943" s="206"/>
      <c r="AH943" s="206"/>
      <c r="AI943" s="206"/>
      <c r="AJ943" s="206"/>
      <c r="AK943" s="206"/>
      <c r="AL943" s="206"/>
      <c r="AM943" s="206"/>
      <c r="AN943" s="206"/>
      <c r="AO943" s="206"/>
      <c r="AP943" s="206"/>
      <c r="AQ943" s="206"/>
      <c r="AR943" s="206"/>
      <c r="AS943" s="206"/>
      <c r="AT943" s="206"/>
      <c r="AU943" s="206"/>
      <c r="AV943" s="206"/>
      <c r="AW943" s="206"/>
      <c r="AX943" s="206"/>
      <c r="AY943" s="206"/>
      <c r="AZ943" s="206"/>
      <c r="BA943" s="206"/>
      <c r="BB943" s="206"/>
      <c r="BC943" s="206"/>
      <c r="BD943" s="206"/>
      <c r="BE943" s="206"/>
      <c r="BF943" s="206"/>
      <c r="BG943" s="206"/>
      <c r="BH943" s="206"/>
      <c r="BI943" s="206"/>
      <c r="BJ943" s="206"/>
      <c r="BK943" s="206"/>
      <c r="BL943" s="206"/>
      <c r="BM943" s="56"/>
    </row>
    <row r="944" spans="1:65">
      <c r="A944" s="29"/>
      <c r="B944" s="20" t="s">
        <v>273</v>
      </c>
      <c r="C944" s="12"/>
      <c r="D944" s="211">
        <v>0.01</v>
      </c>
      <c r="E944" s="211">
        <v>4.7578125726635272E-2</v>
      </c>
      <c r="F944" s="211" t="s">
        <v>661</v>
      </c>
      <c r="G944" s="211">
        <v>2.8333333333333335E-2</v>
      </c>
      <c r="H944" s="211" t="s">
        <v>661</v>
      </c>
      <c r="I944" s="211" t="s">
        <v>661</v>
      </c>
      <c r="J944" s="211" t="s">
        <v>661</v>
      </c>
      <c r="K944" s="211" t="s">
        <v>661</v>
      </c>
      <c r="L944" s="211">
        <v>0.01</v>
      </c>
      <c r="M944" s="211" t="s">
        <v>661</v>
      </c>
      <c r="N944" s="211" t="s">
        <v>661</v>
      </c>
      <c r="O944" s="211" t="s">
        <v>661</v>
      </c>
      <c r="P944" s="211" t="s">
        <v>661</v>
      </c>
      <c r="Q944" s="211" t="s">
        <v>661</v>
      </c>
      <c r="R944" s="211" t="s">
        <v>661</v>
      </c>
      <c r="S944" s="211" t="s">
        <v>661</v>
      </c>
      <c r="T944" s="211" t="s">
        <v>661</v>
      </c>
      <c r="U944" s="211" t="s">
        <v>661</v>
      </c>
      <c r="V944" s="211" t="s">
        <v>661</v>
      </c>
      <c r="W944" s="211">
        <v>1.2566666666666668</v>
      </c>
      <c r="X944" s="211">
        <v>0.16004629629629633</v>
      </c>
      <c r="Y944" s="205"/>
      <c r="Z944" s="206"/>
      <c r="AA944" s="206"/>
      <c r="AB944" s="206"/>
      <c r="AC944" s="206"/>
      <c r="AD944" s="206"/>
      <c r="AE944" s="206"/>
      <c r="AF944" s="206"/>
      <c r="AG944" s="206"/>
      <c r="AH944" s="206"/>
      <c r="AI944" s="206"/>
      <c r="AJ944" s="206"/>
      <c r="AK944" s="206"/>
      <c r="AL944" s="206"/>
      <c r="AM944" s="206"/>
      <c r="AN944" s="206"/>
      <c r="AO944" s="206"/>
      <c r="AP944" s="206"/>
      <c r="AQ944" s="206"/>
      <c r="AR944" s="206"/>
      <c r="AS944" s="206"/>
      <c r="AT944" s="206"/>
      <c r="AU944" s="206"/>
      <c r="AV944" s="206"/>
      <c r="AW944" s="206"/>
      <c r="AX944" s="206"/>
      <c r="AY944" s="206"/>
      <c r="AZ944" s="206"/>
      <c r="BA944" s="206"/>
      <c r="BB944" s="206"/>
      <c r="BC944" s="206"/>
      <c r="BD944" s="206"/>
      <c r="BE944" s="206"/>
      <c r="BF944" s="206"/>
      <c r="BG944" s="206"/>
      <c r="BH944" s="206"/>
      <c r="BI944" s="206"/>
      <c r="BJ944" s="206"/>
      <c r="BK944" s="206"/>
      <c r="BL944" s="206"/>
      <c r="BM944" s="56"/>
    </row>
    <row r="945" spans="1:65">
      <c r="A945" s="29"/>
      <c r="B945" s="3" t="s">
        <v>274</v>
      </c>
      <c r="C945" s="28"/>
      <c r="D945" s="23">
        <v>0.01</v>
      </c>
      <c r="E945" s="23">
        <v>4.7120772320838153E-2</v>
      </c>
      <c r="F945" s="23" t="s">
        <v>661</v>
      </c>
      <c r="G945" s="23">
        <v>0.03</v>
      </c>
      <c r="H945" s="23" t="s">
        <v>661</v>
      </c>
      <c r="I945" s="23" t="s">
        <v>661</v>
      </c>
      <c r="J945" s="23" t="s">
        <v>661</v>
      </c>
      <c r="K945" s="23" t="s">
        <v>661</v>
      </c>
      <c r="L945" s="23">
        <v>0.01</v>
      </c>
      <c r="M945" s="23" t="s">
        <v>661</v>
      </c>
      <c r="N945" s="23" t="s">
        <v>661</v>
      </c>
      <c r="O945" s="23" t="s">
        <v>661</v>
      </c>
      <c r="P945" s="23" t="s">
        <v>661</v>
      </c>
      <c r="Q945" s="23" t="s">
        <v>661</v>
      </c>
      <c r="R945" s="23" t="s">
        <v>661</v>
      </c>
      <c r="S945" s="23" t="s">
        <v>661</v>
      </c>
      <c r="T945" s="23" t="s">
        <v>661</v>
      </c>
      <c r="U945" s="23" t="s">
        <v>661</v>
      </c>
      <c r="V945" s="23" t="s">
        <v>661</v>
      </c>
      <c r="W945" s="23">
        <v>1.27</v>
      </c>
      <c r="X945" s="23">
        <v>0.15930555555555556</v>
      </c>
      <c r="Y945" s="205"/>
      <c r="Z945" s="206"/>
      <c r="AA945" s="206"/>
      <c r="AB945" s="206"/>
      <c r="AC945" s="206"/>
      <c r="AD945" s="206"/>
      <c r="AE945" s="206"/>
      <c r="AF945" s="206"/>
      <c r="AG945" s="206"/>
      <c r="AH945" s="206"/>
      <c r="AI945" s="206"/>
      <c r="AJ945" s="206"/>
      <c r="AK945" s="206"/>
      <c r="AL945" s="206"/>
      <c r="AM945" s="206"/>
      <c r="AN945" s="206"/>
      <c r="AO945" s="206"/>
      <c r="AP945" s="206"/>
      <c r="AQ945" s="206"/>
      <c r="AR945" s="206"/>
      <c r="AS945" s="206"/>
      <c r="AT945" s="206"/>
      <c r="AU945" s="206"/>
      <c r="AV945" s="206"/>
      <c r="AW945" s="206"/>
      <c r="AX945" s="206"/>
      <c r="AY945" s="206"/>
      <c r="AZ945" s="206"/>
      <c r="BA945" s="206"/>
      <c r="BB945" s="206"/>
      <c r="BC945" s="206"/>
      <c r="BD945" s="206"/>
      <c r="BE945" s="206"/>
      <c r="BF945" s="206"/>
      <c r="BG945" s="206"/>
      <c r="BH945" s="206"/>
      <c r="BI945" s="206"/>
      <c r="BJ945" s="206"/>
      <c r="BK945" s="206"/>
      <c r="BL945" s="206"/>
      <c r="BM945" s="56"/>
    </row>
    <row r="946" spans="1:65">
      <c r="A946" s="29"/>
      <c r="B946" s="3" t="s">
        <v>275</v>
      </c>
      <c r="C946" s="28"/>
      <c r="D946" s="23" t="s">
        <v>661</v>
      </c>
      <c r="E946" s="23">
        <v>1.0229071283616193E-3</v>
      </c>
      <c r="F946" s="23" t="s">
        <v>661</v>
      </c>
      <c r="G946" s="23">
        <v>4.0824829046386289E-3</v>
      </c>
      <c r="H946" s="23" t="s">
        <v>661</v>
      </c>
      <c r="I946" s="23" t="s">
        <v>661</v>
      </c>
      <c r="J946" s="23" t="s">
        <v>661</v>
      </c>
      <c r="K946" s="23" t="s">
        <v>661</v>
      </c>
      <c r="L946" s="23" t="s">
        <v>661</v>
      </c>
      <c r="M946" s="23" t="s">
        <v>661</v>
      </c>
      <c r="N946" s="23" t="s">
        <v>661</v>
      </c>
      <c r="O946" s="23" t="s">
        <v>661</v>
      </c>
      <c r="P946" s="23" t="s">
        <v>661</v>
      </c>
      <c r="Q946" s="23" t="s">
        <v>661</v>
      </c>
      <c r="R946" s="23" t="s">
        <v>661</v>
      </c>
      <c r="S946" s="23" t="s">
        <v>661</v>
      </c>
      <c r="T946" s="23" t="s">
        <v>661</v>
      </c>
      <c r="U946" s="23" t="s">
        <v>661</v>
      </c>
      <c r="V946" s="23" t="s">
        <v>661</v>
      </c>
      <c r="W946" s="23">
        <v>6.6833125519211459E-2</v>
      </c>
      <c r="X946" s="23">
        <v>2.3987147192875386E-2</v>
      </c>
      <c r="Y946" s="205"/>
      <c r="Z946" s="206"/>
      <c r="AA946" s="206"/>
      <c r="AB946" s="206"/>
      <c r="AC946" s="206"/>
      <c r="AD946" s="206"/>
      <c r="AE946" s="206"/>
      <c r="AF946" s="206"/>
      <c r="AG946" s="206"/>
      <c r="AH946" s="206"/>
      <c r="AI946" s="206"/>
      <c r="AJ946" s="206"/>
      <c r="AK946" s="206"/>
      <c r="AL946" s="206"/>
      <c r="AM946" s="206"/>
      <c r="AN946" s="206"/>
      <c r="AO946" s="206"/>
      <c r="AP946" s="206"/>
      <c r="AQ946" s="206"/>
      <c r="AR946" s="206"/>
      <c r="AS946" s="206"/>
      <c r="AT946" s="206"/>
      <c r="AU946" s="206"/>
      <c r="AV946" s="206"/>
      <c r="AW946" s="206"/>
      <c r="AX946" s="206"/>
      <c r="AY946" s="206"/>
      <c r="AZ946" s="206"/>
      <c r="BA946" s="206"/>
      <c r="BB946" s="206"/>
      <c r="BC946" s="206"/>
      <c r="BD946" s="206"/>
      <c r="BE946" s="206"/>
      <c r="BF946" s="206"/>
      <c r="BG946" s="206"/>
      <c r="BH946" s="206"/>
      <c r="BI946" s="206"/>
      <c r="BJ946" s="206"/>
      <c r="BK946" s="206"/>
      <c r="BL946" s="206"/>
      <c r="BM946" s="56"/>
    </row>
    <row r="947" spans="1:65">
      <c r="A947" s="29"/>
      <c r="B947" s="3" t="s">
        <v>86</v>
      </c>
      <c r="C947" s="28"/>
      <c r="D947" s="13" t="s">
        <v>661</v>
      </c>
      <c r="E947" s="13">
        <v>2.1499525522271121E-2</v>
      </c>
      <c r="F947" s="13" t="s">
        <v>661</v>
      </c>
      <c r="G947" s="13">
        <v>0.14408763192842219</v>
      </c>
      <c r="H947" s="13" t="s">
        <v>661</v>
      </c>
      <c r="I947" s="13" t="s">
        <v>661</v>
      </c>
      <c r="J947" s="13" t="s">
        <v>661</v>
      </c>
      <c r="K947" s="13" t="s">
        <v>661</v>
      </c>
      <c r="L947" s="13" t="s">
        <v>661</v>
      </c>
      <c r="M947" s="13" t="s">
        <v>661</v>
      </c>
      <c r="N947" s="13" t="s">
        <v>661</v>
      </c>
      <c r="O947" s="13" t="s">
        <v>661</v>
      </c>
      <c r="P947" s="13" t="s">
        <v>661</v>
      </c>
      <c r="Q947" s="13" t="s">
        <v>661</v>
      </c>
      <c r="R947" s="13" t="s">
        <v>661</v>
      </c>
      <c r="S947" s="13" t="s">
        <v>661</v>
      </c>
      <c r="T947" s="13" t="s">
        <v>661</v>
      </c>
      <c r="U947" s="13" t="s">
        <v>661</v>
      </c>
      <c r="V947" s="13" t="s">
        <v>661</v>
      </c>
      <c r="W947" s="13">
        <v>5.3182858503351284E-2</v>
      </c>
      <c r="X947" s="13">
        <v>0.14987630296965815</v>
      </c>
      <c r="Y947" s="151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29"/>
      <c r="B948" s="3" t="s">
        <v>276</v>
      </c>
      <c r="C948" s="28"/>
      <c r="D948" s="13" t="s">
        <v>661</v>
      </c>
      <c r="E948" s="13" t="s">
        <v>661</v>
      </c>
      <c r="F948" s="13" t="s">
        <v>661</v>
      </c>
      <c r="G948" s="13" t="s">
        <v>661</v>
      </c>
      <c r="H948" s="13" t="s">
        <v>661</v>
      </c>
      <c r="I948" s="13" t="s">
        <v>661</v>
      </c>
      <c r="J948" s="13" t="s">
        <v>661</v>
      </c>
      <c r="K948" s="13" t="s">
        <v>661</v>
      </c>
      <c r="L948" s="13" t="s">
        <v>661</v>
      </c>
      <c r="M948" s="13" t="s">
        <v>661</v>
      </c>
      <c r="N948" s="13" t="s">
        <v>661</v>
      </c>
      <c r="O948" s="13" t="s">
        <v>661</v>
      </c>
      <c r="P948" s="13" t="s">
        <v>661</v>
      </c>
      <c r="Q948" s="13" t="s">
        <v>661</v>
      </c>
      <c r="R948" s="13" t="s">
        <v>661</v>
      </c>
      <c r="S948" s="13" t="s">
        <v>661</v>
      </c>
      <c r="T948" s="13" t="s">
        <v>661</v>
      </c>
      <c r="U948" s="13" t="s">
        <v>661</v>
      </c>
      <c r="V948" s="13" t="s">
        <v>661</v>
      </c>
      <c r="W948" s="13" t="s">
        <v>661</v>
      </c>
      <c r="X948" s="13" t="s">
        <v>661</v>
      </c>
      <c r="Y948" s="151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29"/>
      <c r="B949" s="45" t="s">
        <v>277</v>
      </c>
      <c r="C949" s="46"/>
      <c r="D949" s="44">
        <v>0</v>
      </c>
      <c r="E949" s="44">
        <v>33.78</v>
      </c>
      <c r="F949" s="44">
        <v>0.67</v>
      </c>
      <c r="G949" s="44">
        <v>18.21</v>
      </c>
      <c r="H949" s="44">
        <v>0.67</v>
      </c>
      <c r="I949" s="44">
        <v>0.67</v>
      </c>
      <c r="J949" s="44">
        <v>15.51</v>
      </c>
      <c r="K949" s="44">
        <v>197.57</v>
      </c>
      <c r="L949" s="44">
        <v>0</v>
      </c>
      <c r="M949" s="44">
        <v>15.51</v>
      </c>
      <c r="N949" s="44">
        <v>15.51</v>
      </c>
      <c r="O949" s="44">
        <v>0.67</v>
      </c>
      <c r="P949" s="44">
        <v>0.67</v>
      </c>
      <c r="Q949" s="44">
        <v>0.67</v>
      </c>
      <c r="R949" s="44">
        <v>0.67</v>
      </c>
      <c r="S949" s="44">
        <v>0.67</v>
      </c>
      <c r="T949" s="44">
        <v>0.67</v>
      </c>
      <c r="U949" s="44">
        <v>35.74</v>
      </c>
      <c r="V949" s="44">
        <v>15.51</v>
      </c>
      <c r="W949" s="44">
        <v>1012.14</v>
      </c>
      <c r="X949" s="44">
        <v>124.78</v>
      </c>
      <c r="Y949" s="151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B950" s="3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BM950" s="55"/>
    </row>
    <row r="951" spans="1:65" ht="15">
      <c r="B951" s="8" t="s">
        <v>582</v>
      </c>
      <c r="BM951" s="27" t="s">
        <v>66</v>
      </c>
    </row>
    <row r="952" spans="1:65" ht="15">
      <c r="A952" s="24" t="s">
        <v>24</v>
      </c>
      <c r="B952" s="18" t="s">
        <v>110</v>
      </c>
      <c r="C952" s="15" t="s">
        <v>111</v>
      </c>
      <c r="D952" s="16" t="s">
        <v>234</v>
      </c>
      <c r="E952" s="17" t="s">
        <v>234</v>
      </c>
      <c r="F952" s="17" t="s">
        <v>234</v>
      </c>
      <c r="G952" s="17" t="s">
        <v>234</v>
      </c>
      <c r="H952" s="17" t="s">
        <v>234</v>
      </c>
      <c r="I952" s="17" t="s">
        <v>234</v>
      </c>
      <c r="J952" s="17" t="s">
        <v>234</v>
      </c>
      <c r="K952" s="17" t="s">
        <v>234</v>
      </c>
      <c r="L952" s="17" t="s">
        <v>234</v>
      </c>
      <c r="M952" s="17" t="s">
        <v>234</v>
      </c>
      <c r="N952" s="17" t="s">
        <v>234</v>
      </c>
      <c r="O952" s="17" t="s">
        <v>234</v>
      </c>
      <c r="P952" s="17" t="s">
        <v>234</v>
      </c>
      <c r="Q952" s="151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1</v>
      </c>
    </row>
    <row r="953" spans="1:65">
      <c r="A953" s="29"/>
      <c r="B953" s="19" t="s">
        <v>235</v>
      </c>
      <c r="C953" s="9" t="s">
        <v>235</v>
      </c>
      <c r="D953" s="149" t="s">
        <v>238</v>
      </c>
      <c r="E953" s="150" t="s">
        <v>239</v>
      </c>
      <c r="F953" s="150" t="s">
        <v>242</v>
      </c>
      <c r="G953" s="150" t="s">
        <v>243</v>
      </c>
      <c r="H953" s="150" t="s">
        <v>245</v>
      </c>
      <c r="I953" s="150" t="s">
        <v>246</v>
      </c>
      <c r="J953" s="150" t="s">
        <v>250</v>
      </c>
      <c r="K953" s="150" t="s">
        <v>251</v>
      </c>
      <c r="L953" s="150" t="s">
        <v>257</v>
      </c>
      <c r="M953" s="150" t="s">
        <v>259</v>
      </c>
      <c r="N953" s="150" t="s">
        <v>261</v>
      </c>
      <c r="O953" s="150" t="s">
        <v>264</v>
      </c>
      <c r="P953" s="150" t="s">
        <v>265</v>
      </c>
      <c r="Q953" s="151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 t="s">
        <v>3</v>
      </c>
    </row>
    <row r="954" spans="1:65">
      <c r="A954" s="29"/>
      <c r="B954" s="19"/>
      <c r="C954" s="9"/>
      <c r="D954" s="10" t="s">
        <v>281</v>
      </c>
      <c r="E954" s="11" t="s">
        <v>281</v>
      </c>
      <c r="F954" s="11" t="s">
        <v>281</v>
      </c>
      <c r="G954" s="11" t="s">
        <v>281</v>
      </c>
      <c r="H954" s="11" t="s">
        <v>281</v>
      </c>
      <c r="I954" s="11" t="s">
        <v>281</v>
      </c>
      <c r="J954" s="11" t="s">
        <v>307</v>
      </c>
      <c r="K954" s="11" t="s">
        <v>281</v>
      </c>
      <c r="L954" s="11" t="s">
        <v>281</v>
      </c>
      <c r="M954" s="11" t="s">
        <v>307</v>
      </c>
      <c r="N954" s="11" t="s">
        <v>307</v>
      </c>
      <c r="O954" s="11" t="s">
        <v>281</v>
      </c>
      <c r="P954" s="11" t="s">
        <v>307</v>
      </c>
      <c r="Q954" s="151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2</v>
      </c>
    </row>
    <row r="955" spans="1:65">
      <c r="A955" s="29"/>
      <c r="B955" s="19"/>
      <c r="C955" s="9"/>
      <c r="D955" s="25" t="s">
        <v>116</v>
      </c>
      <c r="E955" s="25" t="s">
        <v>310</v>
      </c>
      <c r="F955" s="25" t="s">
        <v>309</v>
      </c>
      <c r="G955" s="25" t="s">
        <v>311</v>
      </c>
      <c r="H955" s="25" t="s">
        <v>312</v>
      </c>
      <c r="I955" s="25" t="s">
        <v>313</v>
      </c>
      <c r="J955" s="25" t="s">
        <v>309</v>
      </c>
      <c r="K955" s="25" t="s">
        <v>311</v>
      </c>
      <c r="L955" s="25" t="s">
        <v>313</v>
      </c>
      <c r="M955" s="25" t="s">
        <v>311</v>
      </c>
      <c r="N955" s="25" t="s">
        <v>310</v>
      </c>
      <c r="O955" s="25" t="s">
        <v>270</v>
      </c>
      <c r="P955" s="25" t="s">
        <v>311</v>
      </c>
      <c r="Q955" s="151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2</v>
      </c>
    </row>
    <row r="956" spans="1:65">
      <c r="A956" s="29"/>
      <c r="B956" s="18">
        <v>1</v>
      </c>
      <c r="C956" s="14">
        <v>1</v>
      </c>
      <c r="D956" s="21">
        <v>0.34</v>
      </c>
      <c r="E956" s="21">
        <v>0.40607522585012973</v>
      </c>
      <c r="F956" s="21">
        <v>0.26</v>
      </c>
      <c r="G956" s="21">
        <v>0.32</v>
      </c>
      <c r="H956" s="145" t="s">
        <v>317</v>
      </c>
      <c r="I956" s="21">
        <v>0.31</v>
      </c>
      <c r="J956" s="145">
        <v>0.4</v>
      </c>
      <c r="K956" s="21">
        <v>0.34608</v>
      </c>
      <c r="L956" s="21">
        <v>0.26</v>
      </c>
      <c r="M956" s="21">
        <v>0.31</v>
      </c>
      <c r="N956" s="145">
        <v>0.72</v>
      </c>
      <c r="O956" s="21">
        <v>0.32</v>
      </c>
      <c r="P956" s="21">
        <v>0.36</v>
      </c>
      <c r="Q956" s="151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1</v>
      </c>
    </row>
    <row r="957" spans="1:65">
      <c r="A957" s="29"/>
      <c r="B957" s="19">
        <v>1</v>
      </c>
      <c r="C957" s="9">
        <v>2</v>
      </c>
      <c r="D957" s="11">
        <v>0.34799999999999998</v>
      </c>
      <c r="E957" s="11">
        <v>0.39568819705890501</v>
      </c>
      <c r="F957" s="11">
        <v>0.27</v>
      </c>
      <c r="G957" s="11">
        <v>0.34</v>
      </c>
      <c r="H957" s="146" t="s">
        <v>317</v>
      </c>
      <c r="I957" s="11">
        <v>0.32</v>
      </c>
      <c r="J957" s="146">
        <v>0.3</v>
      </c>
      <c r="K957" s="11">
        <v>0.36096</v>
      </c>
      <c r="L957" s="11">
        <v>0.25</v>
      </c>
      <c r="M957" s="11">
        <v>0.31</v>
      </c>
      <c r="N957" s="146">
        <v>0.69</v>
      </c>
      <c r="O957" s="11">
        <v>0.30499999999999999</v>
      </c>
      <c r="P957" s="11">
        <v>0.36</v>
      </c>
      <c r="Q957" s="151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21</v>
      </c>
    </row>
    <row r="958" spans="1:65">
      <c r="A958" s="29"/>
      <c r="B958" s="19">
        <v>1</v>
      </c>
      <c r="C958" s="9">
        <v>3</v>
      </c>
      <c r="D958" s="11">
        <v>0.34599999999999997</v>
      </c>
      <c r="E958" s="11">
        <v>0.40254829730499508</v>
      </c>
      <c r="F958" s="11">
        <v>0.26</v>
      </c>
      <c r="G958" s="11">
        <v>0.32</v>
      </c>
      <c r="H958" s="146" t="s">
        <v>317</v>
      </c>
      <c r="I958" s="11">
        <v>0.32</v>
      </c>
      <c r="J958" s="146">
        <v>0.4</v>
      </c>
      <c r="K958" s="11">
        <v>0.37931999999999999</v>
      </c>
      <c r="L958" s="11">
        <v>0.26</v>
      </c>
      <c r="M958" s="11">
        <v>0.31</v>
      </c>
      <c r="N958" s="146">
        <v>0.7</v>
      </c>
      <c r="O958" s="11">
        <v>0.32</v>
      </c>
      <c r="P958" s="11">
        <v>0.35</v>
      </c>
      <c r="Q958" s="151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16</v>
      </c>
    </row>
    <row r="959" spans="1:65">
      <c r="A959" s="29"/>
      <c r="B959" s="19">
        <v>1</v>
      </c>
      <c r="C959" s="9">
        <v>4</v>
      </c>
      <c r="D959" s="11">
        <v>0.34200000000000003</v>
      </c>
      <c r="E959" s="11">
        <v>0.39340784689893149</v>
      </c>
      <c r="F959" s="11">
        <v>0.27</v>
      </c>
      <c r="G959" s="11">
        <v>0.33</v>
      </c>
      <c r="H959" s="146" t="s">
        <v>317</v>
      </c>
      <c r="I959" s="11">
        <v>0.32</v>
      </c>
      <c r="J959" s="146">
        <v>0.3</v>
      </c>
      <c r="K959" s="11">
        <v>0.37187999999999999</v>
      </c>
      <c r="L959" s="11">
        <v>0.26</v>
      </c>
      <c r="M959" s="11">
        <v>0.32</v>
      </c>
      <c r="N959" s="146">
        <v>0.64</v>
      </c>
      <c r="O959" s="11">
        <v>0.315</v>
      </c>
      <c r="P959" s="11">
        <v>0.35</v>
      </c>
      <c r="Q959" s="151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0.32552628740553907</v>
      </c>
    </row>
    <row r="960" spans="1:65">
      <c r="A960" s="29"/>
      <c r="B960" s="19">
        <v>1</v>
      </c>
      <c r="C960" s="9">
        <v>5</v>
      </c>
      <c r="D960" s="11">
        <v>0.34300000000000003</v>
      </c>
      <c r="E960" s="11">
        <v>0.39052456161121407</v>
      </c>
      <c r="F960" s="11">
        <v>0.27</v>
      </c>
      <c r="G960" s="11">
        <v>0.32</v>
      </c>
      <c r="H960" s="146" t="s">
        <v>317</v>
      </c>
      <c r="I960" s="11">
        <v>0.32</v>
      </c>
      <c r="J960" s="146">
        <v>0.4</v>
      </c>
      <c r="K960" s="11">
        <v>0.39143999999999995</v>
      </c>
      <c r="L960" s="11">
        <v>0.25</v>
      </c>
      <c r="M960" s="11">
        <v>0.32</v>
      </c>
      <c r="N960" s="146">
        <v>0.67</v>
      </c>
      <c r="O960" s="11">
        <v>0.29499999999999998</v>
      </c>
      <c r="P960" s="147">
        <v>0.43</v>
      </c>
      <c r="Q960" s="151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7">
        <v>118</v>
      </c>
    </row>
    <row r="961" spans="1:65">
      <c r="A961" s="29"/>
      <c r="B961" s="19">
        <v>1</v>
      </c>
      <c r="C961" s="9">
        <v>6</v>
      </c>
      <c r="D961" s="11">
        <v>0.34300000000000003</v>
      </c>
      <c r="E961" s="11">
        <v>0.40125311560817012</v>
      </c>
      <c r="F961" s="11">
        <v>0.26</v>
      </c>
      <c r="G961" s="11">
        <v>0.34</v>
      </c>
      <c r="H961" s="146" t="s">
        <v>317</v>
      </c>
      <c r="I961" s="11">
        <v>0.32</v>
      </c>
      <c r="J961" s="146">
        <v>0.4</v>
      </c>
      <c r="K961" s="11">
        <v>0.34439999999999998</v>
      </c>
      <c r="L961" s="11">
        <v>0.25</v>
      </c>
      <c r="M961" s="11">
        <v>0.32</v>
      </c>
      <c r="N961" s="146">
        <v>0.68</v>
      </c>
      <c r="O961" s="11">
        <v>0.30499999999999999</v>
      </c>
      <c r="P961" s="11">
        <v>0.36</v>
      </c>
      <c r="Q961" s="151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29"/>
      <c r="B962" s="20" t="s">
        <v>273</v>
      </c>
      <c r="C962" s="12"/>
      <c r="D962" s="22">
        <v>0.34366666666666662</v>
      </c>
      <c r="E962" s="22">
        <v>0.39824954072205759</v>
      </c>
      <c r="F962" s="22">
        <v>0.26500000000000001</v>
      </c>
      <c r="G962" s="22">
        <v>0.32833333333333337</v>
      </c>
      <c r="H962" s="22" t="s">
        <v>661</v>
      </c>
      <c r="I962" s="22">
        <v>0.31833333333333336</v>
      </c>
      <c r="J962" s="22">
        <v>0.3666666666666667</v>
      </c>
      <c r="K962" s="22">
        <v>0.36568000000000001</v>
      </c>
      <c r="L962" s="22">
        <v>0.255</v>
      </c>
      <c r="M962" s="22">
        <v>0.315</v>
      </c>
      <c r="N962" s="22">
        <v>0.68333333333333324</v>
      </c>
      <c r="O962" s="22">
        <v>0.31</v>
      </c>
      <c r="P962" s="22">
        <v>0.36833333333333335</v>
      </c>
      <c r="Q962" s="151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29"/>
      <c r="B963" s="3" t="s">
        <v>274</v>
      </c>
      <c r="C963" s="28"/>
      <c r="D963" s="11">
        <v>0.34300000000000003</v>
      </c>
      <c r="E963" s="11">
        <v>0.39847065633353757</v>
      </c>
      <c r="F963" s="11">
        <v>0.26500000000000001</v>
      </c>
      <c r="G963" s="11">
        <v>0.32500000000000001</v>
      </c>
      <c r="H963" s="11" t="s">
        <v>661</v>
      </c>
      <c r="I963" s="11">
        <v>0.32</v>
      </c>
      <c r="J963" s="11">
        <v>0.4</v>
      </c>
      <c r="K963" s="11">
        <v>0.36641999999999997</v>
      </c>
      <c r="L963" s="11">
        <v>0.255</v>
      </c>
      <c r="M963" s="11">
        <v>0.315</v>
      </c>
      <c r="N963" s="11">
        <v>0.68500000000000005</v>
      </c>
      <c r="O963" s="11">
        <v>0.31</v>
      </c>
      <c r="P963" s="11">
        <v>0.36</v>
      </c>
      <c r="Q963" s="151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29"/>
      <c r="B964" s="3" t="s">
        <v>275</v>
      </c>
      <c r="C964" s="28"/>
      <c r="D964" s="23">
        <v>2.8751811537130203E-3</v>
      </c>
      <c r="E964" s="23">
        <v>5.9736069619653045E-3</v>
      </c>
      <c r="F964" s="23">
        <v>5.4772255750516656E-3</v>
      </c>
      <c r="G964" s="23">
        <v>9.8319208025017587E-3</v>
      </c>
      <c r="H964" s="23" t="s">
        <v>661</v>
      </c>
      <c r="I964" s="23">
        <v>4.0824829046386332E-3</v>
      </c>
      <c r="J964" s="23">
        <v>5.1639777949432177E-2</v>
      </c>
      <c r="K964" s="23">
        <v>1.8694084625891678E-2</v>
      </c>
      <c r="L964" s="23">
        <v>5.4772255750516656E-3</v>
      </c>
      <c r="M964" s="23">
        <v>5.4772255750516656E-3</v>
      </c>
      <c r="N964" s="23">
        <v>2.7325202042558904E-2</v>
      </c>
      <c r="O964" s="23">
        <v>1.0000000000000009E-2</v>
      </c>
      <c r="P964" s="23">
        <v>3.060501048303475E-2</v>
      </c>
      <c r="Q964" s="151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29"/>
      <c r="B965" s="3" t="s">
        <v>86</v>
      </c>
      <c r="C965" s="28"/>
      <c r="D965" s="13">
        <v>8.3661915238982167E-3</v>
      </c>
      <c r="E965" s="13">
        <v>1.4999658131770064E-2</v>
      </c>
      <c r="F965" s="13">
        <v>2.0668775754911946E-2</v>
      </c>
      <c r="G965" s="13">
        <v>2.9944936454320073E-2</v>
      </c>
      <c r="H965" s="13" t="s">
        <v>661</v>
      </c>
      <c r="I965" s="13">
        <v>1.2824553627137067E-2</v>
      </c>
      <c r="J965" s="13">
        <v>0.14083575804390591</v>
      </c>
      <c r="K965" s="13">
        <v>5.1121430283011589E-2</v>
      </c>
      <c r="L965" s="13">
        <v>2.1479315980594767E-2</v>
      </c>
      <c r="M965" s="13">
        <v>1.7388017698576716E-2</v>
      </c>
      <c r="N965" s="13">
        <v>3.9988100550086204E-2</v>
      </c>
      <c r="O965" s="13">
        <v>3.2258064516129059E-2</v>
      </c>
      <c r="P965" s="13">
        <v>8.3090526198284387E-2</v>
      </c>
      <c r="Q965" s="151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29"/>
      <c r="B966" s="3" t="s">
        <v>276</v>
      </c>
      <c r="C966" s="28"/>
      <c r="D966" s="13">
        <v>5.5726311400861928E-2</v>
      </c>
      <c r="E966" s="13">
        <v>0.22340209110645559</v>
      </c>
      <c r="F966" s="13">
        <v>-0.18593363960845255</v>
      </c>
      <c r="G966" s="13">
        <v>8.6231006109109831E-3</v>
      </c>
      <c r="H966" s="13" t="s">
        <v>661</v>
      </c>
      <c r="I966" s="13">
        <v>-2.2096384686883241E-2</v>
      </c>
      <c r="J966" s="13">
        <v>0.1263811275857889</v>
      </c>
      <c r="K966" s="13">
        <v>0.12335013836973974</v>
      </c>
      <c r="L966" s="13">
        <v>-0.21665312490624689</v>
      </c>
      <c r="M966" s="13">
        <v>-3.2336213119481427E-2</v>
      </c>
      <c r="N966" s="13">
        <v>1.0991648286826061</v>
      </c>
      <c r="O966" s="13">
        <v>-4.7695955768378595E-2</v>
      </c>
      <c r="P966" s="13">
        <v>0.13150104180208788</v>
      </c>
      <c r="Q966" s="151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29"/>
      <c r="B967" s="45" t="s">
        <v>277</v>
      </c>
      <c r="C967" s="46"/>
      <c r="D967" s="44">
        <v>0.31</v>
      </c>
      <c r="E967" s="44">
        <v>1.1599999999999999</v>
      </c>
      <c r="F967" s="44">
        <v>0.9</v>
      </c>
      <c r="G967" s="44">
        <v>0.08</v>
      </c>
      <c r="H967" s="44">
        <v>1.1299999999999999</v>
      </c>
      <c r="I967" s="44">
        <v>0.08</v>
      </c>
      <c r="J967" s="44" t="s">
        <v>278</v>
      </c>
      <c r="K967" s="44">
        <v>0.65</v>
      </c>
      <c r="L967" s="44">
        <v>1.06</v>
      </c>
      <c r="M967" s="44">
        <v>0.13</v>
      </c>
      <c r="N967" s="44">
        <v>5.56</v>
      </c>
      <c r="O967" s="44">
        <v>0.21</v>
      </c>
      <c r="P967" s="44">
        <v>0.69</v>
      </c>
      <c r="Q967" s="151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B968" s="30" t="s">
        <v>315</v>
      </c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BM968" s="55"/>
    </row>
    <row r="969" spans="1:65">
      <c r="BM969" s="55"/>
    </row>
    <row r="970" spans="1:65" ht="15">
      <c r="B970" s="8" t="s">
        <v>583</v>
      </c>
      <c r="BM970" s="27" t="s">
        <v>66</v>
      </c>
    </row>
    <row r="971" spans="1:65" ht="15">
      <c r="A971" s="24" t="s">
        <v>27</v>
      </c>
      <c r="B971" s="18" t="s">
        <v>110</v>
      </c>
      <c r="C971" s="15" t="s">
        <v>111</v>
      </c>
      <c r="D971" s="16" t="s">
        <v>234</v>
      </c>
      <c r="E971" s="17" t="s">
        <v>234</v>
      </c>
      <c r="F971" s="17" t="s">
        <v>234</v>
      </c>
      <c r="G971" s="17" t="s">
        <v>234</v>
      </c>
      <c r="H971" s="17" t="s">
        <v>234</v>
      </c>
      <c r="I971" s="17" t="s">
        <v>234</v>
      </c>
      <c r="J971" s="17" t="s">
        <v>234</v>
      </c>
      <c r="K971" s="17" t="s">
        <v>234</v>
      </c>
      <c r="L971" s="17" t="s">
        <v>234</v>
      </c>
      <c r="M971" s="17" t="s">
        <v>234</v>
      </c>
      <c r="N971" s="17" t="s">
        <v>234</v>
      </c>
      <c r="O971" s="17" t="s">
        <v>234</v>
      </c>
      <c r="P971" s="17" t="s">
        <v>234</v>
      </c>
      <c r="Q971" s="17" t="s">
        <v>234</v>
      </c>
      <c r="R971" s="17" t="s">
        <v>234</v>
      </c>
      <c r="S971" s="17" t="s">
        <v>234</v>
      </c>
      <c r="T971" s="17" t="s">
        <v>234</v>
      </c>
      <c r="U971" s="17" t="s">
        <v>234</v>
      </c>
      <c r="V971" s="17" t="s">
        <v>234</v>
      </c>
      <c r="W971" s="17" t="s">
        <v>234</v>
      </c>
      <c r="X971" s="17" t="s">
        <v>234</v>
      </c>
      <c r="Y971" s="17" t="s">
        <v>234</v>
      </c>
      <c r="Z971" s="17" t="s">
        <v>234</v>
      </c>
      <c r="AA971" s="17" t="s">
        <v>234</v>
      </c>
      <c r="AB971" s="17" t="s">
        <v>234</v>
      </c>
      <c r="AC971" s="17" t="s">
        <v>234</v>
      </c>
      <c r="AD971" s="17" t="s">
        <v>234</v>
      </c>
      <c r="AE971" s="17" t="s">
        <v>234</v>
      </c>
      <c r="AF971" s="151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1</v>
      </c>
    </row>
    <row r="972" spans="1:65">
      <c r="A972" s="29"/>
      <c r="B972" s="19" t="s">
        <v>235</v>
      </c>
      <c r="C972" s="9" t="s">
        <v>235</v>
      </c>
      <c r="D972" s="149" t="s">
        <v>237</v>
      </c>
      <c r="E972" s="150" t="s">
        <v>238</v>
      </c>
      <c r="F972" s="150" t="s">
        <v>239</v>
      </c>
      <c r="G972" s="150" t="s">
        <v>240</v>
      </c>
      <c r="H972" s="150" t="s">
        <v>241</v>
      </c>
      <c r="I972" s="150" t="s">
        <v>242</v>
      </c>
      <c r="J972" s="150" t="s">
        <v>243</v>
      </c>
      <c r="K972" s="150" t="s">
        <v>244</v>
      </c>
      <c r="L972" s="150" t="s">
        <v>245</v>
      </c>
      <c r="M972" s="150" t="s">
        <v>246</v>
      </c>
      <c r="N972" s="150" t="s">
        <v>247</v>
      </c>
      <c r="O972" s="150" t="s">
        <v>248</v>
      </c>
      <c r="P972" s="150" t="s">
        <v>249</v>
      </c>
      <c r="Q972" s="150" t="s">
        <v>250</v>
      </c>
      <c r="R972" s="150" t="s">
        <v>251</v>
      </c>
      <c r="S972" s="150" t="s">
        <v>253</v>
      </c>
      <c r="T972" s="150" t="s">
        <v>254</v>
      </c>
      <c r="U972" s="150" t="s">
        <v>255</v>
      </c>
      <c r="V972" s="150" t="s">
        <v>256</v>
      </c>
      <c r="W972" s="150" t="s">
        <v>279</v>
      </c>
      <c r="X972" s="150" t="s">
        <v>257</v>
      </c>
      <c r="Y972" s="150" t="s">
        <v>258</v>
      </c>
      <c r="Z972" s="150" t="s">
        <v>259</v>
      </c>
      <c r="AA972" s="150" t="s">
        <v>260</v>
      </c>
      <c r="AB972" s="150" t="s">
        <v>262</v>
      </c>
      <c r="AC972" s="150" t="s">
        <v>263</v>
      </c>
      <c r="AD972" s="150" t="s">
        <v>264</v>
      </c>
      <c r="AE972" s="150" t="s">
        <v>265</v>
      </c>
      <c r="AF972" s="151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 t="s">
        <v>3</v>
      </c>
    </row>
    <row r="973" spans="1:65">
      <c r="A973" s="29"/>
      <c r="B973" s="19"/>
      <c r="C973" s="9"/>
      <c r="D973" s="10" t="s">
        <v>307</v>
      </c>
      <c r="E973" s="11" t="s">
        <v>281</v>
      </c>
      <c r="F973" s="11" t="s">
        <v>281</v>
      </c>
      <c r="G973" s="11" t="s">
        <v>281</v>
      </c>
      <c r="H973" s="11" t="s">
        <v>281</v>
      </c>
      <c r="I973" s="11" t="s">
        <v>281</v>
      </c>
      <c r="J973" s="11" t="s">
        <v>281</v>
      </c>
      <c r="K973" s="11" t="s">
        <v>307</v>
      </c>
      <c r="L973" s="11" t="s">
        <v>308</v>
      </c>
      <c r="M973" s="11" t="s">
        <v>281</v>
      </c>
      <c r="N973" s="11" t="s">
        <v>307</v>
      </c>
      <c r="O973" s="11" t="s">
        <v>308</v>
      </c>
      <c r="P973" s="11" t="s">
        <v>281</v>
      </c>
      <c r="Q973" s="11" t="s">
        <v>307</v>
      </c>
      <c r="R973" s="11" t="s">
        <v>281</v>
      </c>
      <c r="S973" s="11" t="s">
        <v>281</v>
      </c>
      <c r="T973" s="11" t="s">
        <v>281</v>
      </c>
      <c r="U973" s="11" t="s">
        <v>281</v>
      </c>
      <c r="V973" s="11" t="s">
        <v>281</v>
      </c>
      <c r="W973" s="11" t="s">
        <v>281</v>
      </c>
      <c r="X973" s="11" t="s">
        <v>281</v>
      </c>
      <c r="Y973" s="11" t="s">
        <v>307</v>
      </c>
      <c r="Z973" s="11" t="s">
        <v>307</v>
      </c>
      <c r="AA973" s="11" t="s">
        <v>281</v>
      </c>
      <c r="AB973" s="11" t="s">
        <v>307</v>
      </c>
      <c r="AC973" s="11" t="s">
        <v>281</v>
      </c>
      <c r="AD973" s="11" t="s">
        <v>281</v>
      </c>
      <c r="AE973" s="11" t="s">
        <v>307</v>
      </c>
      <c r="AF973" s="151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2</v>
      </c>
    </row>
    <row r="974" spans="1:65">
      <c r="A974" s="29"/>
      <c r="B974" s="19"/>
      <c r="C974" s="9"/>
      <c r="D974" s="25" t="s">
        <v>309</v>
      </c>
      <c r="E974" s="25" t="s">
        <v>116</v>
      </c>
      <c r="F974" s="25" t="s">
        <v>310</v>
      </c>
      <c r="G974" s="25" t="s">
        <v>310</v>
      </c>
      <c r="H974" s="25" t="s">
        <v>309</v>
      </c>
      <c r="I974" s="25" t="s">
        <v>309</v>
      </c>
      <c r="J974" s="25" t="s">
        <v>311</v>
      </c>
      <c r="K974" s="25" t="s">
        <v>312</v>
      </c>
      <c r="L974" s="25" t="s">
        <v>311</v>
      </c>
      <c r="M974" s="25" t="s">
        <v>313</v>
      </c>
      <c r="N974" s="25" t="s">
        <v>312</v>
      </c>
      <c r="O974" s="25" t="s">
        <v>311</v>
      </c>
      <c r="P974" s="25" t="s">
        <v>309</v>
      </c>
      <c r="Q974" s="25" t="s">
        <v>309</v>
      </c>
      <c r="R974" s="25" t="s">
        <v>311</v>
      </c>
      <c r="S974" s="25" t="s">
        <v>309</v>
      </c>
      <c r="T974" s="25" t="s">
        <v>309</v>
      </c>
      <c r="U974" s="25" t="s">
        <v>309</v>
      </c>
      <c r="V974" s="25" t="s">
        <v>309</v>
      </c>
      <c r="W974" s="25" t="s">
        <v>309</v>
      </c>
      <c r="X974" s="25" t="s">
        <v>313</v>
      </c>
      <c r="Y974" s="25" t="s">
        <v>311</v>
      </c>
      <c r="Z974" s="25" t="s">
        <v>311</v>
      </c>
      <c r="AA974" s="25" t="s">
        <v>271</v>
      </c>
      <c r="AB974" s="25" t="s">
        <v>309</v>
      </c>
      <c r="AC974" s="25" t="s">
        <v>309</v>
      </c>
      <c r="AD974" s="25" t="s">
        <v>270</v>
      </c>
      <c r="AE974" s="25" t="s">
        <v>311</v>
      </c>
      <c r="AF974" s="151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3</v>
      </c>
    </row>
    <row r="975" spans="1:65">
      <c r="A975" s="29"/>
      <c r="B975" s="18">
        <v>1</v>
      </c>
      <c r="C975" s="14">
        <v>1</v>
      </c>
      <c r="D975" s="145">
        <v>6</v>
      </c>
      <c r="E975" s="21">
        <v>4.7</v>
      </c>
      <c r="F975" s="21">
        <v>4.5780585610437985</v>
      </c>
      <c r="G975" s="21">
        <v>4.6500000000000004</v>
      </c>
      <c r="H975" s="145">
        <v>3.22</v>
      </c>
      <c r="I975" s="145">
        <v>3.42</v>
      </c>
      <c r="J975" s="21">
        <v>4.68</v>
      </c>
      <c r="K975" s="21">
        <v>4.1900000000000004</v>
      </c>
      <c r="L975" s="145" t="s">
        <v>103</v>
      </c>
      <c r="M975" s="21">
        <v>4.63</v>
      </c>
      <c r="N975" s="21">
        <v>4.86818187200954</v>
      </c>
      <c r="O975" s="145" t="s">
        <v>95</v>
      </c>
      <c r="P975" s="21">
        <v>4.66</v>
      </c>
      <c r="Q975" s="21">
        <v>4.3099999999999996</v>
      </c>
      <c r="R975" s="21">
        <v>4.27712</v>
      </c>
      <c r="S975" s="152">
        <v>4.74</v>
      </c>
      <c r="T975" s="21">
        <v>4.75</v>
      </c>
      <c r="U975" s="21">
        <v>4.29</v>
      </c>
      <c r="V975" s="21">
        <v>4.3899999999999997</v>
      </c>
      <c r="W975" s="21">
        <v>4.3600000000000003</v>
      </c>
      <c r="X975" s="21">
        <v>4.07</v>
      </c>
      <c r="Y975" s="21">
        <v>4.0999999999999996</v>
      </c>
      <c r="Z975" s="21">
        <v>4.9800000000000004</v>
      </c>
      <c r="AA975" s="21">
        <v>4.58</v>
      </c>
      <c r="AB975" s="21">
        <v>4.09</v>
      </c>
      <c r="AC975" s="21">
        <v>4.54</v>
      </c>
      <c r="AD975" s="152">
        <v>5.8</v>
      </c>
      <c r="AE975" s="21">
        <v>3.9399999999999995</v>
      </c>
      <c r="AF975" s="151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1</v>
      </c>
    </row>
    <row r="976" spans="1:65">
      <c r="A976" s="29"/>
      <c r="B976" s="19">
        <v>1</v>
      </c>
      <c r="C976" s="9">
        <v>2</v>
      </c>
      <c r="D976" s="146">
        <v>6</v>
      </c>
      <c r="E976" s="11">
        <v>4.8</v>
      </c>
      <c r="F976" s="11">
        <v>4.5057208547425169</v>
      </c>
      <c r="G976" s="11">
        <v>4.3899999999999997</v>
      </c>
      <c r="H976" s="147">
        <v>7.07</v>
      </c>
      <c r="I976" s="146">
        <v>3.52</v>
      </c>
      <c r="J976" s="11">
        <v>4.54</v>
      </c>
      <c r="K976" s="11">
        <v>4.1399999999999997</v>
      </c>
      <c r="L976" s="146" t="s">
        <v>103</v>
      </c>
      <c r="M976" s="11">
        <v>4.6399999999999997</v>
      </c>
      <c r="N976" s="11">
        <v>4.5544889015295702</v>
      </c>
      <c r="O976" s="146" t="s">
        <v>95</v>
      </c>
      <c r="P976" s="11">
        <v>4.5599999999999996</v>
      </c>
      <c r="Q976" s="11">
        <v>4.25</v>
      </c>
      <c r="R976" s="11">
        <v>4.3990799999999997</v>
      </c>
      <c r="S976" s="11">
        <v>4.3499999999999996</v>
      </c>
      <c r="T976" s="11">
        <v>4.63</v>
      </c>
      <c r="U976" s="11">
        <v>4.18</v>
      </c>
      <c r="V976" s="11">
        <v>4.47</v>
      </c>
      <c r="W976" s="11">
        <v>4.25</v>
      </c>
      <c r="X976" s="11">
        <v>4.2300000000000004</v>
      </c>
      <c r="Y976" s="11">
        <v>4.4000000000000004</v>
      </c>
      <c r="Z976" s="11">
        <v>4.63</v>
      </c>
      <c r="AA976" s="11">
        <v>4.92</v>
      </c>
      <c r="AB976" s="11">
        <v>4.16</v>
      </c>
      <c r="AC976" s="11">
        <v>4.59</v>
      </c>
      <c r="AD976" s="11">
        <v>5</v>
      </c>
      <c r="AE976" s="11">
        <v>4.26</v>
      </c>
      <c r="AF976" s="151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22</v>
      </c>
    </row>
    <row r="977" spans="1:65">
      <c r="A977" s="29"/>
      <c r="B977" s="19">
        <v>1</v>
      </c>
      <c r="C977" s="9">
        <v>3</v>
      </c>
      <c r="D977" s="146">
        <v>6</v>
      </c>
      <c r="E977" s="11">
        <v>4.7</v>
      </c>
      <c r="F977" s="11">
        <v>4.5747730461260403</v>
      </c>
      <c r="G977" s="11">
        <v>4.4800000000000004</v>
      </c>
      <c r="H977" s="146">
        <v>3.8299999999999996</v>
      </c>
      <c r="I977" s="146">
        <v>3.4</v>
      </c>
      <c r="J977" s="11">
        <v>4.67</v>
      </c>
      <c r="K977" s="11">
        <v>4</v>
      </c>
      <c r="L977" s="146" t="s">
        <v>103</v>
      </c>
      <c r="M977" s="11">
        <v>4.54</v>
      </c>
      <c r="N977" s="11">
        <v>4.8838375629822384</v>
      </c>
      <c r="O977" s="146" t="s">
        <v>95</v>
      </c>
      <c r="P977" s="11">
        <v>4.4800000000000004</v>
      </c>
      <c r="Q977" s="11">
        <v>4.2699999999999996</v>
      </c>
      <c r="R977" s="11">
        <v>4.1745599999999996</v>
      </c>
      <c r="S977" s="11">
        <v>4.3</v>
      </c>
      <c r="T977" s="11">
        <v>4.66</v>
      </c>
      <c r="U977" s="11">
        <v>4.1100000000000003</v>
      </c>
      <c r="V977" s="11">
        <v>4.49</v>
      </c>
      <c r="W977" s="11">
        <v>4.5199999999999996</v>
      </c>
      <c r="X977" s="11">
        <v>4.1900000000000004</v>
      </c>
      <c r="Y977" s="11">
        <v>4.2</v>
      </c>
      <c r="Z977" s="11">
        <v>5.12</v>
      </c>
      <c r="AA977" s="11">
        <v>4.92</v>
      </c>
      <c r="AB977" s="11">
        <v>4.49</v>
      </c>
      <c r="AC977" s="11">
        <v>4.4400000000000004</v>
      </c>
      <c r="AD977" s="11">
        <v>5.4</v>
      </c>
      <c r="AE977" s="11">
        <v>3.9300000000000006</v>
      </c>
      <c r="AF977" s="151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16</v>
      </c>
    </row>
    <row r="978" spans="1:65">
      <c r="A978" s="29"/>
      <c r="B978" s="19">
        <v>1</v>
      </c>
      <c r="C978" s="9">
        <v>4</v>
      </c>
      <c r="D978" s="146">
        <v>5</v>
      </c>
      <c r="E978" s="11">
        <v>4.9000000000000004</v>
      </c>
      <c r="F978" s="11">
        <v>4.5810015552242787</v>
      </c>
      <c r="G978" s="11">
        <v>4.8499999999999996</v>
      </c>
      <c r="H978" s="146">
        <v>3.9600000000000004</v>
      </c>
      <c r="I978" s="146">
        <v>3.49</v>
      </c>
      <c r="J978" s="11">
        <v>4.5999999999999996</v>
      </c>
      <c r="K978" s="11">
        <v>4.12</v>
      </c>
      <c r="L978" s="146" t="s">
        <v>103</v>
      </c>
      <c r="M978" s="11">
        <v>4.72</v>
      </c>
      <c r="N978" s="11">
        <v>5.0075493302743856</v>
      </c>
      <c r="O978" s="146" t="s">
        <v>95</v>
      </c>
      <c r="P978" s="11">
        <v>4.92</v>
      </c>
      <c r="Q978" s="11">
        <v>4.0999999999999996</v>
      </c>
      <c r="R978" s="11">
        <v>4.2724000000000002</v>
      </c>
      <c r="S978" s="11">
        <v>4.25</v>
      </c>
      <c r="T978" s="11">
        <v>4.63</v>
      </c>
      <c r="U978" s="11">
        <v>4.25</v>
      </c>
      <c r="V978" s="11">
        <v>4.45</v>
      </c>
      <c r="W978" s="11">
        <v>4.4400000000000004</v>
      </c>
      <c r="X978" s="11">
        <v>4.1399999999999997</v>
      </c>
      <c r="Y978" s="11">
        <v>4.0999999999999996</v>
      </c>
      <c r="Z978" s="11">
        <v>4.7300000000000004</v>
      </c>
      <c r="AA978" s="11">
        <v>4.8099999999999996</v>
      </c>
      <c r="AB978" s="11">
        <v>4.3899999999999997</v>
      </c>
      <c r="AC978" s="147">
        <v>4.25</v>
      </c>
      <c r="AD978" s="11">
        <v>5</v>
      </c>
      <c r="AE978" s="11">
        <v>3.98</v>
      </c>
      <c r="AF978" s="151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4.4862118957853729</v>
      </c>
    </row>
    <row r="979" spans="1:65">
      <c r="A979" s="29"/>
      <c r="B979" s="19">
        <v>1</v>
      </c>
      <c r="C979" s="9">
        <v>5</v>
      </c>
      <c r="D979" s="146">
        <v>6</v>
      </c>
      <c r="E979" s="11">
        <v>4.5999999999999996</v>
      </c>
      <c r="F979" s="11">
        <v>4.591258258868864</v>
      </c>
      <c r="G979" s="11">
        <v>4.51</v>
      </c>
      <c r="H979" s="146">
        <v>2.85</v>
      </c>
      <c r="I979" s="146">
        <v>3.41</v>
      </c>
      <c r="J979" s="11">
        <v>4.8499999999999996</v>
      </c>
      <c r="K979" s="11">
        <v>4</v>
      </c>
      <c r="L979" s="146" t="s">
        <v>103</v>
      </c>
      <c r="M979" s="11">
        <v>4.67</v>
      </c>
      <c r="N979" s="11">
        <v>4.5031905986838945</v>
      </c>
      <c r="O979" s="146" t="s">
        <v>95</v>
      </c>
      <c r="P979" s="11">
        <v>4.22</v>
      </c>
      <c r="Q979" s="11">
        <v>4.3899999999999997</v>
      </c>
      <c r="R979" s="11">
        <v>4.2381599999999997</v>
      </c>
      <c r="S979" s="11">
        <v>4.33</v>
      </c>
      <c r="T979" s="11">
        <v>4.6100000000000003</v>
      </c>
      <c r="U979" s="11">
        <v>4.33</v>
      </c>
      <c r="V979" s="11">
        <v>4.29</v>
      </c>
      <c r="W979" s="11">
        <v>4.37</v>
      </c>
      <c r="X979" s="11">
        <v>4.3600000000000003</v>
      </c>
      <c r="Y979" s="11">
        <v>4.2</v>
      </c>
      <c r="Z979" s="11">
        <v>4.53</v>
      </c>
      <c r="AA979" s="11">
        <v>4.7</v>
      </c>
      <c r="AB979" s="11">
        <v>4.83</v>
      </c>
      <c r="AC979" s="11">
        <v>4.5599999999999996</v>
      </c>
      <c r="AD979" s="11">
        <v>4.8</v>
      </c>
      <c r="AE979" s="11">
        <v>4.3899999999999997</v>
      </c>
      <c r="AF979" s="151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7">
        <v>119</v>
      </c>
    </row>
    <row r="980" spans="1:65">
      <c r="A980" s="29"/>
      <c r="B980" s="19">
        <v>1</v>
      </c>
      <c r="C980" s="9">
        <v>6</v>
      </c>
      <c r="D980" s="146">
        <v>5</v>
      </c>
      <c r="E980" s="11">
        <v>4.7</v>
      </c>
      <c r="F980" s="11">
        <v>4.5073925942595068</v>
      </c>
      <c r="G980" s="11">
        <v>4.59</v>
      </c>
      <c r="H980" s="146">
        <v>4.46</v>
      </c>
      <c r="I980" s="146">
        <v>3.31</v>
      </c>
      <c r="J980" s="11">
        <v>4.67</v>
      </c>
      <c r="K980" s="11">
        <v>4.07</v>
      </c>
      <c r="L980" s="146" t="s">
        <v>103</v>
      </c>
      <c r="M980" s="11">
        <v>4.8099999999999996</v>
      </c>
      <c r="N980" s="11">
        <v>4.4502044826369334</v>
      </c>
      <c r="O980" s="146" t="s">
        <v>95</v>
      </c>
      <c r="P980" s="11">
        <v>5.0199999999999996</v>
      </c>
      <c r="Q980" s="11">
        <v>4.32</v>
      </c>
      <c r="R980" s="147">
        <v>4.6672799999999999</v>
      </c>
      <c r="S980" s="11">
        <v>4.17</v>
      </c>
      <c r="T980" s="11">
        <v>4.4800000000000004</v>
      </c>
      <c r="U980" s="11">
        <v>4.21</v>
      </c>
      <c r="V980" s="11">
        <v>4.5999999999999996</v>
      </c>
      <c r="W980" s="11">
        <v>4.47</v>
      </c>
      <c r="X980" s="11">
        <v>4.13</v>
      </c>
      <c r="Y980" s="11">
        <v>4</v>
      </c>
      <c r="Z980" s="11">
        <v>4.74</v>
      </c>
      <c r="AA980" s="11">
        <v>4.78</v>
      </c>
      <c r="AB980" s="11">
        <v>4.3</v>
      </c>
      <c r="AC980" s="11">
        <v>4.51</v>
      </c>
      <c r="AD980" s="147">
        <v>5.6</v>
      </c>
      <c r="AE980" s="11">
        <v>4.25</v>
      </c>
      <c r="AF980" s="151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29"/>
      <c r="B981" s="20" t="s">
        <v>273</v>
      </c>
      <c r="C981" s="12"/>
      <c r="D981" s="22">
        <v>5.666666666666667</v>
      </c>
      <c r="E981" s="22">
        <v>4.7333333333333334</v>
      </c>
      <c r="F981" s="22">
        <v>4.5563674783775001</v>
      </c>
      <c r="G981" s="22">
        <v>4.5783333333333323</v>
      </c>
      <c r="H981" s="22">
        <v>4.2316666666666674</v>
      </c>
      <c r="I981" s="22">
        <v>3.4250000000000003</v>
      </c>
      <c r="J981" s="22">
        <v>4.668333333333333</v>
      </c>
      <c r="K981" s="22">
        <v>4.0866666666666669</v>
      </c>
      <c r="L981" s="22" t="s">
        <v>661</v>
      </c>
      <c r="M981" s="22">
        <v>4.6683333333333321</v>
      </c>
      <c r="N981" s="22">
        <v>4.7112421246860938</v>
      </c>
      <c r="O981" s="22" t="s">
        <v>661</v>
      </c>
      <c r="P981" s="22">
        <v>4.6433333333333326</v>
      </c>
      <c r="Q981" s="22">
        <v>4.2733333333333334</v>
      </c>
      <c r="R981" s="22">
        <v>4.3380999999999998</v>
      </c>
      <c r="S981" s="22">
        <v>4.3566666666666665</v>
      </c>
      <c r="T981" s="22">
        <v>4.626666666666666</v>
      </c>
      <c r="U981" s="22">
        <v>4.2283333333333326</v>
      </c>
      <c r="V981" s="22">
        <v>4.4483333333333333</v>
      </c>
      <c r="W981" s="22">
        <v>4.4016666666666664</v>
      </c>
      <c r="X981" s="22">
        <v>4.1866666666666665</v>
      </c>
      <c r="Y981" s="22">
        <v>4.1666666666666661</v>
      </c>
      <c r="Z981" s="22">
        <v>4.788333333333334</v>
      </c>
      <c r="AA981" s="22">
        <v>4.7850000000000001</v>
      </c>
      <c r="AB981" s="22">
        <v>4.3766666666666669</v>
      </c>
      <c r="AC981" s="22">
        <v>4.4816666666666665</v>
      </c>
      <c r="AD981" s="22">
        <v>5.2666666666666666</v>
      </c>
      <c r="AE981" s="22">
        <v>4.125</v>
      </c>
      <c r="AF981" s="151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29"/>
      <c r="B982" s="3" t="s">
        <v>274</v>
      </c>
      <c r="C982" s="28"/>
      <c r="D982" s="11">
        <v>6</v>
      </c>
      <c r="E982" s="11">
        <v>4.7</v>
      </c>
      <c r="F982" s="11">
        <v>4.5764158035849194</v>
      </c>
      <c r="G982" s="11">
        <v>4.55</v>
      </c>
      <c r="H982" s="11">
        <v>3.895</v>
      </c>
      <c r="I982" s="11">
        <v>3.415</v>
      </c>
      <c r="J982" s="11">
        <v>4.67</v>
      </c>
      <c r="K982" s="11">
        <v>4.0950000000000006</v>
      </c>
      <c r="L982" s="11" t="s">
        <v>661</v>
      </c>
      <c r="M982" s="11">
        <v>4.6549999999999994</v>
      </c>
      <c r="N982" s="11">
        <v>4.7113353867695551</v>
      </c>
      <c r="O982" s="11" t="s">
        <v>661</v>
      </c>
      <c r="P982" s="11">
        <v>4.6099999999999994</v>
      </c>
      <c r="Q982" s="11">
        <v>4.2899999999999991</v>
      </c>
      <c r="R982" s="11">
        <v>4.2747600000000006</v>
      </c>
      <c r="S982" s="11">
        <v>4.3149999999999995</v>
      </c>
      <c r="T982" s="11">
        <v>4.63</v>
      </c>
      <c r="U982" s="11">
        <v>4.2300000000000004</v>
      </c>
      <c r="V982" s="11">
        <v>4.46</v>
      </c>
      <c r="W982" s="11">
        <v>4.4050000000000002</v>
      </c>
      <c r="X982" s="11">
        <v>4.165</v>
      </c>
      <c r="Y982" s="11">
        <v>4.1500000000000004</v>
      </c>
      <c r="Z982" s="11">
        <v>4.7350000000000003</v>
      </c>
      <c r="AA982" s="11">
        <v>4.7949999999999999</v>
      </c>
      <c r="AB982" s="11">
        <v>4.3449999999999998</v>
      </c>
      <c r="AC982" s="11">
        <v>4.5250000000000004</v>
      </c>
      <c r="AD982" s="11">
        <v>5.2</v>
      </c>
      <c r="AE982" s="11">
        <v>4.1150000000000002</v>
      </c>
      <c r="AF982" s="151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29"/>
      <c r="B983" s="3" t="s">
        <v>275</v>
      </c>
      <c r="C983" s="28"/>
      <c r="D983" s="23">
        <v>0.51639777949432231</v>
      </c>
      <c r="E983" s="23">
        <v>0.1032795558988646</v>
      </c>
      <c r="F983" s="23">
        <v>3.8979717948610999E-2</v>
      </c>
      <c r="G983" s="23">
        <v>0.16055113411828226</v>
      </c>
      <c r="H983" s="23">
        <v>1.5017245641816808</v>
      </c>
      <c r="I983" s="23">
        <v>7.3959448348402415E-2</v>
      </c>
      <c r="J983" s="23">
        <v>0.10419532938988507</v>
      </c>
      <c r="K983" s="23">
        <v>7.7373552759755548E-2</v>
      </c>
      <c r="L983" s="23" t="s">
        <v>661</v>
      </c>
      <c r="M983" s="23">
        <v>9.1086039910990985E-2</v>
      </c>
      <c r="N983" s="23">
        <v>0.23588763880395086</v>
      </c>
      <c r="O983" s="23" t="s">
        <v>661</v>
      </c>
      <c r="P983" s="23">
        <v>0.2937799630108674</v>
      </c>
      <c r="Q983" s="23">
        <v>9.7707045122993441E-2</v>
      </c>
      <c r="R983" s="23">
        <v>0.1771137591493106</v>
      </c>
      <c r="S983" s="23">
        <v>0.19856149341366949</v>
      </c>
      <c r="T983" s="23">
        <v>8.7330788767001524E-2</v>
      </c>
      <c r="U983" s="23">
        <v>7.9099093968683754E-2</v>
      </c>
      <c r="V983" s="23">
        <v>0.1036178877736207</v>
      </c>
      <c r="W983" s="23">
        <v>9.5794919837466533E-2</v>
      </c>
      <c r="X983" s="23">
        <v>0.10092901796146979</v>
      </c>
      <c r="Y983" s="23">
        <v>0.13662601021279486</v>
      </c>
      <c r="Z983" s="23">
        <v>0.22103544210525758</v>
      </c>
      <c r="AA983" s="23">
        <v>0.13141537200799597</v>
      </c>
      <c r="AB983" s="23">
        <v>0.26590725200089355</v>
      </c>
      <c r="AC983" s="23">
        <v>0.12448560827126419</v>
      </c>
      <c r="AD983" s="23">
        <v>0.39327683210006997</v>
      </c>
      <c r="AE983" s="23">
        <v>0.19867058161690659</v>
      </c>
      <c r="AF983" s="205"/>
      <c r="AG983" s="206"/>
      <c r="AH983" s="206"/>
      <c r="AI983" s="206"/>
      <c r="AJ983" s="206"/>
      <c r="AK983" s="206"/>
      <c r="AL983" s="206"/>
      <c r="AM983" s="206"/>
      <c r="AN983" s="206"/>
      <c r="AO983" s="206"/>
      <c r="AP983" s="206"/>
      <c r="AQ983" s="206"/>
      <c r="AR983" s="206"/>
      <c r="AS983" s="206"/>
      <c r="AT983" s="206"/>
      <c r="AU983" s="206"/>
      <c r="AV983" s="206"/>
      <c r="AW983" s="206"/>
      <c r="AX983" s="206"/>
      <c r="AY983" s="206"/>
      <c r="AZ983" s="206"/>
      <c r="BA983" s="206"/>
      <c r="BB983" s="206"/>
      <c r="BC983" s="206"/>
      <c r="BD983" s="206"/>
      <c r="BE983" s="206"/>
      <c r="BF983" s="206"/>
      <c r="BG983" s="206"/>
      <c r="BH983" s="206"/>
      <c r="BI983" s="206"/>
      <c r="BJ983" s="206"/>
      <c r="BK983" s="206"/>
      <c r="BL983" s="206"/>
      <c r="BM983" s="56"/>
    </row>
    <row r="984" spans="1:65">
      <c r="A984" s="29"/>
      <c r="B984" s="3" t="s">
        <v>86</v>
      </c>
      <c r="C984" s="28"/>
      <c r="D984" s="13">
        <v>9.1129019910762749E-2</v>
      </c>
      <c r="E984" s="13">
        <v>2.1819624485675621E-2</v>
      </c>
      <c r="F984" s="13">
        <v>8.5549987207115003E-3</v>
      </c>
      <c r="G984" s="13">
        <v>3.5067593910072581E-2</v>
      </c>
      <c r="H984" s="13">
        <v>0.35487780169712813</v>
      </c>
      <c r="I984" s="13">
        <v>2.1593999517781726E-2</v>
      </c>
      <c r="J984" s="13">
        <v>2.2319599298083203E-2</v>
      </c>
      <c r="K984" s="13">
        <v>1.8933169517069057E-2</v>
      </c>
      <c r="L984" s="13" t="s">
        <v>661</v>
      </c>
      <c r="M984" s="13">
        <v>1.9511468742090185E-2</v>
      </c>
      <c r="N984" s="13">
        <v>5.0069096972949118E-2</v>
      </c>
      <c r="O984" s="13" t="s">
        <v>661</v>
      </c>
      <c r="P984" s="13">
        <v>6.3269195192577343E-2</v>
      </c>
      <c r="Q984" s="13">
        <v>2.2864363133305796E-2</v>
      </c>
      <c r="R984" s="13">
        <v>4.0827495712249744E-2</v>
      </c>
      <c r="S984" s="13">
        <v>4.5576471326779534E-2</v>
      </c>
      <c r="T984" s="13">
        <v>1.8875530713328863E-2</v>
      </c>
      <c r="U984" s="13">
        <v>1.8706920134493599E-2</v>
      </c>
      <c r="V984" s="13">
        <v>2.3293642811604506E-2</v>
      </c>
      <c r="W984" s="13">
        <v>2.1763329005104099E-2</v>
      </c>
      <c r="X984" s="13">
        <v>2.4107249513089919E-2</v>
      </c>
      <c r="Y984" s="13">
        <v>3.2790242451070768E-2</v>
      </c>
      <c r="Z984" s="13">
        <v>4.6161247916169344E-2</v>
      </c>
      <c r="AA984" s="13">
        <v>2.7464027587877943E-2</v>
      </c>
      <c r="AB984" s="13">
        <v>6.0755655445748714E-2</v>
      </c>
      <c r="AC984" s="13">
        <v>2.7776632563316667E-2</v>
      </c>
      <c r="AD984" s="13">
        <v>7.4672816221532268E-2</v>
      </c>
      <c r="AE984" s="13">
        <v>4.8162565240462203E-2</v>
      </c>
      <c r="AF984" s="151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29"/>
      <c r="B985" s="3" t="s">
        <v>276</v>
      </c>
      <c r="C985" s="28"/>
      <c r="D985" s="13">
        <v>0.26312951735300039</v>
      </c>
      <c r="E985" s="13">
        <v>5.5084655671329585E-2</v>
      </c>
      <c r="F985" s="13">
        <v>1.5638044796331574E-2</v>
      </c>
      <c r="G985" s="13">
        <v>2.0534348284909187E-2</v>
      </c>
      <c r="H985" s="13">
        <v>-5.6739457482568145E-2</v>
      </c>
      <c r="I985" s="13">
        <v>-0.23654965936458361</v>
      </c>
      <c r="J985" s="13">
        <v>4.0595817089927433E-2</v>
      </c>
      <c r="K985" s="13">
        <v>-8.9060712779542084E-2</v>
      </c>
      <c r="L985" s="13" t="s">
        <v>661</v>
      </c>
      <c r="M985" s="13">
        <v>4.0595817089927433E-2</v>
      </c>
      <c r="N985" s="13">
        <v>5.0160410191977034E-2</v>
      </c>
      <c r="O985" s="13" t="s">
        <v>661</v>
      </c>
      <c r="P985" s="13">
        <v>3.502318686631134E-2</v>
      </c>
      <c r="Q985" s="13">
        <v>-4.745174044320799E-2</v>
      </c>
      <c r="R985" s="13">
        <v>-3.3014913077226371E-2</v>
      </c>
      <c r="S985" s="13">
        <v>-2.8876306364487458E-2</v>
      </c>
      <c r="T985" s="13">
        <v>3.1308100050567278E-2</v>
      </c>
      <c r="U985" s="13">
        <v>-5.7482474845717224E-2</v>
      </c>
      <c r="V985" s="13">
        <v>-8.4433288778947846E-3</v>
      </c>
      <c r="W985" s="13">
        <v>-1.8845571961978336E-2</v>
      </c>
      <c r="X985" s="13">
        <v>-6.677019188507749E-2</v>
      </c>
      <c r="Y985" s="13">
        <v>-7.122829606397052E-2</v>
      </c>
      <c r="Z985" s="13">
        <v>6.734444216328539E-2</v>
      </c>
      <c r="AA985" s="13">
        <v>6.6601424800136533E-2</v>
      </c>
      <c r="AB985" s="13">
        <v>-2.4418202185594429E-2</v>
      </c>
      <c r="AC985" s="13">
        <v>-1.0131552464065496E-3</v>
      </c>
      <c r="AD985" s="13">
        <v>0.17396743377514157</v>
      </c>
      <c r="AE985" s="13">
        <v>-8.0516013103330675E-2</v>
      </c>
      <c r="AF985" s="151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29"/>
      <c r="B986" s="45" t="s">
        <v>277</v>
      </c>
      <c r="C986" s="46"/>
      <c r="D986" s="44">
        <v>3.45</v>
      </c>
      <c r="E986" s="44">
        <v>0.77</v>
      </c>
      <c r="F986" s="44">
        <v>0.26</v>
      </c>
      <c r="G986" s="44">
        <v>0.33</v>
      </c>
      <c r="H986" s="44">
        <v>0.67</v>
      </c>
      <c r="I986" s="44">
        <v>2.98</v>
      </c>
      <c r="J986" s="44">
        <v>0.57999999999999996</v>
      </c>
      <c r="K986" s="44">
        <v>1.0900000000000001</v>
      </c>
      <c r="L986" s="44">
        <v>5.64</v>
      </c>
      <c r="M986" s="44">
        <v>0.57999999999999996</v>
      </c>
      <c r="N986" s="44">
        <v>0.71</v>
      </c>
      <c r="O986" s="44">
        <v>1.54</v>
      </c>
      <c r="P986" s="44">
        <v>0.51</v>
      </c>
      <c r="Q986" s="44">
        <v>0.55000000000000004</v>
      </c>
      <c r="R986" s="44">
        <v>0.36</v>
      </c>
      <c r="S986" s="44">
        <v>0.31</v>
      </c>
      <c r="T986" s="44">
        <v>0.46</v>
      </c>
      <c r="U986" s="44">
        <v>0.68</v>
      </c>
      <c r="V986" s="44">
        <v>0.05</v>
      </c>
      <c r="W986" s="44">
        <v>0.18</v>
      </c>
      <c r="X986" s="44">
        <v>0.8</v>
      </c>
      <c r="Y986" s="44">
        <v>0.86</v>
      </c>
      <c r="Z986" s="44">
        <v>0.93</v>
      </c>
      <c r="AA986" s="44">
        <v>0.92</v>
      </c>
      <c r="AB986" s="44">
        <v>0.25</v>
      </c>
      <c r="AC986" s="44">
        <v>0.05</v>
      </c>
      <c r="AD986" s="44">
        <v>2.2999999999999998</v>
      </c>
      <c r="AE986" s="44">
        <v>0.98</v>
      </c>
      <c r="AF986" s="151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B987" s="3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BM987" s="55"/>
    </row>
    <row r="988" spans="1:65" ht="15">
      <c r="B988" s="8" t="s">
        <v>584</v>
      </c>
      <c r="BM988" s="27" t="s">
        <v>66</v>
      </c>
    </row>
    <row r="989" spans="1:65" ht="15">
      <c r="A989" s="24" t="s">
        <v>30</v>
      </c>
      <c r="B989" s="18" t="s">
        <v>110</v>
      </c>
      <c r="C989" s="15" t="s">
        <v>111</v>
      </c>
      <c r="D989" s="16" t="s">
        <v>234</v>
      </c>
      <c r="E989" s="17" t="s">
        <v>234</v>
      </c>
      <c r="F989" s="17" t="s">
        <v>234</v>
      </c>
      <c r="G989" s="17" t="s">
        <v>234</v>
      </c>
      <c r="H989" s="17" t="s">
        <v>234</v>
      </c>
      <c r="I989" s="17" t="s">
        <v>234</v>
      </c>
      <c r="J989" s="17" t="s">
        <v>234</v>
      </c>
      <c r="K989" s="17" t="s">
        <v>234</v>
      </c>
      <c r="L989" s="17" t="s">
        <v>234</v>
      </c>
      <c r="M989" s="17" t="s">
        <v>234</v>
      </c>
      <c r="N989" s="17" t="s">
        <v>234</v>
      </c>
      <c r="O989" s="17" t="s">
        <v>234</v>
      </c>
      <c r="P989" s="17" t="s">
        <v>234</v>
      </c>
      <c r="Q989" s="17" t="s">
        <v>234</v>
      </c>
      <c r="R989" s="17" t="s">
        <v>234</v>
      </c>
      <c r="S989" s="17" t="s">
        <v>234</v>
      </c>
      <c r="T989" s="17" t="s">
        <v>234</v>
      </c>
      <c r="U989" s="17" t="s">
        <v>234</v>
      </c>
      <c r="V989" s="17" t="s">
        <v>234</v>
      </c>
      <c r="W989" s="17" t="s">
        <v>234</v>
      </c>
      <c r="X989" s="17" t="s">
        <v>234</v>
      </c>
      <c r="Y989" s="17" t="s">
        <v>234</v>
      </c>
      <c r="Z989" s="17" t="s">
        <v>234</v>
      </c>
      <c r="AA989" s="17" t="s">
        <v>234</v>
      </c>
      <c r="AB989" s="17" t="s">
        <v>234</v>
      </c>
      <c r="AC989" s="17" t="s">
        <v>234</v>
      </c>
      <c r="AD989" s="17" t="s">
        <v>234</v>
      </c>
      <c r="AE989" s="151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1</v>
      </c>
    </row>
    <row r="990" spans="1:65">
      <c r="A990" s="29"/>
      <c r="B990" s="19" t="s">
        <v>235</v>
      </c>
      <c r="C990" s="9" t="s">
        <v>235</v>
      </c>
      <c r="D990" s="149" t="s">
        <v>237</v>
      </c>
      <c r="E990" s="150" t="s">
        <v>238</v>
      </c>
      <c r="F990" s="150" t="s">
        <v>239</v>
      </c>
      <c r="G990" s="150" t="s">
        <v>240</v>
      </c>
      <c r="H990" s="150" t="s">
        <v>241</v>
      </c>
      <c r="I990" s="150" t="s">
        <v>242</v>
      </c>
      <c r="J990" s="150" t="s">
        <v>243</v>
      </c>
      <c r="K990" s="150" t="s">
        <v>244</v>
      </c>
      <c r="L990" s="150" t="s">
        <v>245</v>
      </c>
      <c r="M990" s="150" t="s">
        <v>246</v>
      </c>
      <c r="N990" s="150" t="s">
        <v>247</v>
      </c>
      <c r="O990" s="150" t="s">
        <v>249</v>
      </c>
      <c r="P990" s="150" t="s">
        <v>250</v>
      </c>
      <c r="Q990" s="150" t="s">
        <v>251</v>
      </c>
      <c r="R990" s="150" t="s">
        <v>253</v>
      </c>
      <c r="S990" s="150" t="s">
        <v>254</v>
      </c>
      <c r="T990" s="150" t="s">
        <v>255</v>
      </c>
      <c r="U990" s="150" t="s">
        <v>256</v>
      </c>
      <c r="V990" s="150" t="s">
        <v>279</v>
      </c>
      <c r="W990" s="150" t="s">
        <v>257</v>
      </c>
      <c r="X990" s="150" t="s">
        <v>258</v>
      </c>
      <c r="Y990" s="150" t="s">
        <v>259</v>
      </c>
      <c r="Z990" s="150" t="s">
        <v>260</v>
      </c>
      <c r="AA990" s="150" t="s">
        <v>261</v>
      </c>
      <c r="AB990" s="150" t="s">
        <v>263</v>
      </c>
      <c r="AC990" s="150" t="s">
        <v>264</v>
      </c>
      <c r="AD990" s="150" t="s">
        <v>265</v>
      </c>
      <c r="AE990" s="151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 t="s">
        <v>3</v>
      </c>
    </row>
    <row r="991" spans="1:65">
      <c r="A991" s="29"/>
      <c r="B991" s="19"/>
      <c r="C991" s="9"/>
      <c r="D991" s="10" t="s">
        <v>281</v>
      </c>
      <c r="E991" s="11" t="s">
        <v>281</v>
      </c>
      <c r="F991" s="11" t="s">
        <v>281</v>
      </c>
      <c r="G991" s="11" t="s">
        <v>281</v>
      </c>
      <c r="H991" s="11" t="s">
        <v>281</v>
      </c>
      <c r="I991" s="11" t="s">
        <v>281</v>
      </c>
      <c r="J991" s="11" t="s">
        <v>281</v>
      </c>
      <c r="K991" s="11" t="s">
        <v>307</v>
      </c>
      <c r="L991" s="11" t="s">
        <v>281</v>
      </c>
      <c r="M991" s="11" t="s">
        <v>281</v>
      </c>
      <c r="N991" s="11" t="s">
        <v>307</v>
      </c>
      <c r="O991" s="11" t="s">
        <v>281</v>
      </c>
      <c r="P991" s="11" t="s">
        <v>307</v>
      </c>
      <c r="Q991" s="11" t="s">
        <v>281</v>
      </c>
      <c r="R991" s="11" t="s">
        <v>281</v>
      </c>
      <c r="S991" s="11" t="s">
        <v>281</v>
      </c>
      <c r="T991" s="11" t="s">
        <v>281</v>
      </c>
      <c r="U991" s="11" t="s">
        <v>281</v>
      </c>
      <c r="V991" s="11" t="s">
        <v>281</v>
      </c>
      <c r="W991" s="11" t="s">
        <v>281</v>
      </c>
      <c r="X991" s="11" t="s">
        <v>307</v>
      </c>
      <c r="Y991" s="11" t="s">
        <v>307</v>
      </c>
      <c r="Z991" s="11" t="s">
        <v>281</v>
      </c>
      <c r="AA991" s="11" t="s">
        <v>307</v>
      </c>
      <c r="AB991" s="11" t="s">
        <v>281</v>
      </c>
      <c r="AC991" s="11" t="s">
        <v>281</v>
      </c>
      <c r="AD991" s="11" t="s">
        <v>307</v>
      </c>
      <c r="AE991" s="151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2</v>
      </c>
    </row>
    <row r="992" spans="1:65">
      <c r="A992" s="29"/>
      <c r="B992" s="19"/>
      <c r="C992" s="9"/>
      <c r="D992" s="25" t="s">
        <v>309</v>
      </c>
      <c r="E992" s="25" t="s">
        <v>116</v>
      </c>
      <c r="F992" s="25" t="s">
        <v>310</v>
      </c>
      <c r="G992" s="25" t="s">
        <v>310</v>
      </c>
      <c r="H992" s="25" t="s">
        <v>309</v>
      </c>
      <c r="I992" s="25" t="s">
        <v>309</v>
      </c>
      <c r="J992" s="25" t="s">
        <v>311</v>
      </c>
      <c r="K992" s="25" t="s">
        <v>312</v>
      </c>
      <c r="L992" s="25" t="s">
        <v>312</v>
      </c>
      <c r="M992" s="25" t="s">
        <v>313</v>
      </c>
      <c r="N992" s="25" t="s">
        <v>312</v>
      </c>
      <c r="O992" s="25" t="s">
        <v>309</v>
      </c>
      <c r="P992" s="25" t="s">
        <v>309</v>
      </c>
      <c r="Q992" s="25" t="s">
        <v>311</v>
      </c>
      <c r="R992" s="25" t="s">
        <v>309</v>
      </c>
      <c r="S992" s="25" t="s">
        <v>309</v>
      </c>
      <c r="T992" s="25" t="s">
        <v>309</v>
      </c>
      <c r="U992" s="25" t="s">
        <v>309</v>
      </c>
      <c r="V992" s="25" t="s">
        <v>309</v>
      </c>
      <c r="W992" s="25" t="s">
        <v>313</v>
      </c>
      <c r="X992" s="25" t="s">
        <v>311</v>
      </c>
      <c r="Y992" s="25" t="s">
        <v>311</v>
      </c>
      <c r="Z992" s="25" t="s">
        <v>271</v>
      </c>
      <c r="AA992" s="25" t="s">
        <v>310</v>
      </c>
      <c r="AB992" s="25" t="s">
        <v>309</v>
      </c>
      <c r="AC992" s="25" t="s">
        <v>270</v>
      </c>
      <c r="AD992" s="25" t="s">
        <v>311</v>
      </c>
      <c r="AE992" s="151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2</v>
      </c>
    </row>
    <row r="993" spans="1:65">
      <c r="A993" s="29"/>
      <c r="B993" s="18">
        <v>1</v>
      </c>
      <c r="C993" s="14">
        <v>1</v>
      </c>
      <c r="D993" s="21">
        <v>5.7</v>
      </c>
      <c r="E993" s="21">
        <v>6.95</v>
      </c>
      <c r="F993" s="21">
        <v>6.791175393062522</v>
      </c>
      <c r="G993" s="21">
        <v>5.9</v>
      </c>
      <c r="H993" s="21">
        <v>5</v>
      </c>
      <c r="I993" s="21">
        <v>4.9800000000000004</v>
      </c>
      <c r="J993" s="21">
        <v>6.48</v>
      </c>
      <c r="K993" s="21">
        <v>7.7700000000000005</v>
      </c>
      <c r="L993" s="145">
        <v>9</v>
      </c>
      <c r="M993" s="21">
        <v>7.01</v>
      </c>
      <c r="N993" s="21">
        <v>6.625604476837216</v>
      </c>
      <c r="O993" s="21">
        <v>6.3</v>
      </c>
      <c r="P993" s="21">
        <v>6.9</v>
      </c>
      <c r="Q993" s="21">
        <v>8.0946999999999996</v>
      </c>
      <c r="R993" s="152">
        <v>6.8</v>
      </c>
      <c r="S993" s="21">
        <v>5.6</v>
      </c>
      <c r="T993" s="21">
        <v>6.3</v>
      </c>
      <c r="U993" s="21">
        <v>6</v>
      </c>
      <c r="V993" s="21">
        <v>5.8</v>
      </c>
      <c r="W993" s="21">
        <v>5.97</v>
      </c>
      <c r="X993" s="21">
        <v>5.7</v>
      </c>
      <c r="Y993" s="21">
        <v>6.1</v>
      </c>
      <c r="Z993" s="21">
        <v>6.1</v>
      </c>
      <c r="AA993" s="145">
        <v>11.81</v>
      </c>
      <c r="AB993" s="21">
        <v>6.1219999999999999</v>
      </c>
      <c r="AC993" s="21">
        <v>5.95</v>
      </c>
      <c r="AD993" s="145">
        <v>13.1</v>
      </c>
      <c r="AE993" s="151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1</v>
      </c>
    </row>
    <row r="994" spans="1:65">
      <c r="A994" s="29"/>
      <c r="B994" s="19">
        <v>1</v>
      </c>
      <c r="C994" s="9">
        <v>2</v>
      </c>
      <c r="D994" s="11">
        <v>5.9</v>
      </c>
      <c r="E994" s="11">
        <v>7.14</v>
      </c>
      <c r="F994" s="11">
        <v>6.9219059408410546</v>
      </c>
      <c r="G994" s="11">
        <v>5.6</v>
      </c>
      <c r="H994" s="11">
        <v>7.4</v>
      </c>
      <c r="I994" s="11">
        <v>5.2</v>
      </c>
      <c r="J994" s="11">
        <v>6.56</v>
      </c>
      <c r="K994" s="11">
        <v>7.6599999999999993</v>
      </c>
      <c r="L994" s="147">
        <v>8</v>
      </c>
      <c r="M994" s="11">
        <v>7.25</v>
      </c>
      <c r="N994" s="11">
        <v>7.0318028506845858</v>
      </c>
      <c r="O994" s="11">
        <v>6.4</v>
      </c>
      <c r="P994" s="11">
        <v>7</v>
      </c>
      <c r="Q994" s="11">
        <v>8.1149000000000004</v>
      </c>
      <c r="R994" s="11">
        <v>5.8</v>
      </c>
      <c r="S994" s="147">
        <v>4.9000000000000004</v>
      </c>
      <c r="T994" s="11">
        <v>6.3</v>
      </c>
      <c r="U994" s="11">
        <v>6.6</v>
      </c>
      <c r="V994" s="11">
        <v>5.7</v>
      </c>
      <c r="W994" s="11">
        <v>5.84</v>
      </c>
      <c r="X994" s="11">
        <v>5.7</v>
      </c>
      <c r="Y994" s="11">
        <v>5.9</v>
      </c>
      <c r="Z994" s="11">
        <v>5.9</v>
      </c>
      <c r="AA994" s="146">
        <v>11.64</v>
      </c>
      <c r="AB994" s="11">
        <v>5.9720000000000004</v>
      </c>
      <c r="AC994" s="11">
        <v>5.65</v>
      </c>
      <c r="AD994" s="146">
        <v>20.7</v>
      </c>
      <c r="AE994" s="151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23</v>
      </c>
    </row>
    <row r="995" spans="1:65">
      <c r="A995" s="29"/>
      <c r="B995" s="19">
        <v>1</v>
      </c>
      <c r="C995" s="9">
        <v>3</v>
      </c>
      <c r="D995" s="11">
        <v>5.8</v>
      </c>
      <c r="E995" s="11">
        <v>7.01</v>
      </c>
      <c r="F995" s="11">
        <v>6.4679522219861285</v>
      </c>
      <c r="G995" s="11">
        <v>5.6</v>
      </c>
      <c r="H995" s="11">
        <v>7.4</v>
      </c>
      <c r="I995" s="11">
        <v>5.15</v>
      </c>
      <c r="J995" s="11">
        <v>6.33</v>
      </c>
      <c r="K995" s="11">
        <v>7.45</v>
      </c>
      <c r="L995" s="146">
        <v>9.1999999999999993</v>
      </c>
      <c r="M995" s="11">
        <v>7.46</v>
      </c>
      <c r="N995" s="11">
        <v>6.5730210910995357</v>
      </c>
      <c r="O995" s="11">
        <v>6.2</v>
      </c>
      <c r="P995" s="11">
        <v>7.2</v>
      </c>
      <c r="Q995" s="11">
        <v>8.0612999999999992</v>
      </c>
      <c r="R995" s="11">
        <v>5.8</v>
      </c>
      <c r="S995" s="11">
        <v>6.2</v>
      </c>
      <c r="T995" s="11">
        <v>6.1</v>
      </c>
      <c r="U995" s="11">
        <v>6.5</v>
      </c>
      <c r="V995" s="11">
        <v>5.8</v>
      </c>
      <c r="W995" s="11">
        <v>6.06</v>
      </c>
      <c r="X995" s="11">
        <v>5.7</v>
      </c>
      <c r="Y995" s="11">
        <v>6.1</v>
      </c>
      <c r="Z995" s="11">
        <v>6.1</v>
      </c>
      <c r="AA995" s="146">
        <v>11.46</v>
      </c>
      <c r="AB995" s="11">
        <v>6.0359999999999996</v>
      </c>
      <c r="AC995" s="11">
        <v>6.1</v>
      </c>
      <c r="AD995" s="146">
        <v>15.2</v>
      </c>
      <c r="AE995" s="151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16</v>
      </c>
    </row>
    <row r="996" spans="1:65">
      <c r="A996" s="29"/>
      <c r="B996" s="19">
        <v>1</v>
      </c>
      <c r="C996" s="9">
        <v>4</v>
      </c>
      <c r="D996" s="11">
        <v>5.9</v>
      </c>
      <c r="E996" s="11">
        <v>7.06</v>
      </c>
      <c r="F996" s="11">
        <v>6.759321623609936</v>
      </c>
      <c r="G996" s="11">
        <v>6</v>
      </c>
      <c r="H996" s="11">
        <v>5.9</v>
      </c>
      <c r="I996" s="11">
        <v>5.17</v>
      </c>
      <c r="J996" s="11">
        <v>6.24</v>
      </c>
      <c r="K996" s="11">
        <v>7.57</v>
      </c>
      <c r="L996" s="146">
        <v>8.8000000000000007</v>
      </c>
      <c r="M996" s="11">
        <v>7.35</v>
      </c>
      <c r="N996" s="11">
        <v>6.659741623325476</v>
      </c>
      <c r="O996" s="11">
        <v>6.9</v>
      </c>
      <c r="P996" s="11">
        <v>7.1</v>
      </c>
      <c r="Q996" s="11">
        <v>8.0132999999999992</v>
      </c>
      <c r="R996" s="11">
        <v>5.5</v>
      </c>
      <c r="S996" s="11">
        <v>5.9</v>
      </c>
      <c r="T996" s="11">
        <v>6.3</v>
      </c>
      <c r="U996" s="11">
        <v>6.3</v>
      </c>
      <c r="V996" s="11">
        <v>5.6</v>
      </c>
      <c r="W996" s="11">
        <v>6.12</v>
      </c>
      <c r="X996" s="11">
        <v>5.5</v>
      </c>
      <c r="Y996" s="11">
        <v>6</v>
      </c>
      <c r="Z996" s="11">
        <v>6.3</v>
      </c>
      <c r="AA996" s="146">
        <v>11.02</v>
      </c>
      <c r="AB996" s="11">
        <v>6.0430000000000001</v>
      </c>
      <c r="AC996" s="11">
        <v>5.85</v>
      </c>
      <c r="AD996" s="146">
        <v>17.100000000000001</v>
      </c>
      <c r="AE996" s="151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6.3437777929296209</v>
      </c>
    </row>
    <row r="997" spans="1:65">
      <c r="A997" s="29"/>
      <c r="B997" s="19">
        <v>1</v>
      </c>
      <c r="C997" s="9">
        <v>5</v>
      </c>
      <c r="D997" s="11">
        <v>5.7</v>
      </c>
      <c r="E997" s="11">
        <v>7.01</v>
      </c>
      <c r="F997" s="11">
        <v>6.6612318438730522</v>
      </c>
      <c r="G997" s="11">
        <v>5.7</v>
      </c>
      <c r="H997" s="11">
        <v>7.1</v>
      </c>
      <c r="I997" s="11">
        <v>5.08</v>
      </c>
      <c r="J997" s="11">
        <v>6.6</v>
      </c>
      <c r="K997" s="11">
        <v>7.74</v>
      </c>
      <c r="L997" s="146">
        <v>8.9</v>
      </c>
      <c r="M997" s="11">
        <v>7.5</v>
      </c>
      <c r="N997" s="11">
        <v>6.968158787794466</v>
      </c>
      <c r="O997" s="11">
        <v>6.3</v>
      </c>
      <c r="P997" s="11">
        <v>7</v>
      </c>
      <c r="Q997" s="11">
        <v>8.0214999999999996</v>
      </c>
      <c r="R997" s="11">
        <v>5.8</v>
      </c>
      <c r="S997" s="11">
        <v>6.2</v>
      </c>
      <c r="T997" s="11">
        <v>6.5</v>
      </c>
      <c r="U997" s="11">
        <v>6.1</v>
      </c>
      <c r="V997" s="11">
        <v>5.8</v>
      </c>
      <c r="W997" s="11">
        <v>5.9</v>
      </c>
      <c r="X997" s="11">
        <v>5.7</v>
      </c>
      <c r="Y997" s="11">
        <v>5.8</v>
      </c>
      <c r="Z997" s="11">
        <v>5.9</v>
      </c>
      <c r="AA997" s="146">
        <v>11.25</v>
      </c>
      <c r="AB997" s="11">
        <v>6.0659999999999998</v>
      </c>
      <c r="AC997" s="11">
        <v>5.4</v>
      </c>
      <c r="AD997" s="147">
        <v>27.2</v>
      </c>
      <c r="AE997" s="151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120</v>
      </c>
    </row>
    <row r="998" spans="1:65">
      <c r="A998" s="29"/>
      <c r="B998" s="19">
        <v>1</v>
      </c>
      <c r="C998" s="9">
        <v>6</v>
      </c>
      <c r="D998" s="11">
        <v>5.9</v>
      </c>
      <c r="E998" s="11">
        <v>7.12</v>
      </c>
      <c r="F998" s="11">
        <v>6.8312348094750597</v>
      </c>
      <c r="G998" s="11">
        <v>5.8</v>
      </c>
      <c r="H998" s="11">
        <v>6.6</v>
      </c>
      <c r="I998" s="11">
        <v>4.9400000000000004</v>
      </c>
      <c r="J998" s="11">
        <v>6.49</v>
      </c>
      <c r="K998" s="11">
        <v>7.64</v>
      </c>
      <c r="L998" s="146">
        <v>9</v>
      </c>
      <c r="M998" s="11">
        <v>7.28</v>
      </c>
      <c r="N998" s="11">
        <v>6.606151519276156</v>
      </c>
      <c r="O998" s="147">
        <v>7.4</v>
      </c>
      <c r="P998" s="11">
        <v>7.1</v>
      </c>
      <c r="Q998" s="11">
        <v>8.09</v>
      </c>
      <c r="R998" s="11">
        <v>5.6</v>
      </c>
      <c r="S998" s="11">
        <v>6.1</v>
      </c>
      <c r="T998" s="11">
        <v>6.1</v>
      </c>
      <c r="U998" s="11">
        <v>6.9</v>
      </c>
      <c r="V998" s="11">
        <v>5.8</v>
      </c>
      <c r="W998" s="11">
        <v>5.82</v>
      </c>
      <c r="X998" s="11">
        <v>5.5</v>
      </c>
      <c r="Y998" s="11">
        <v>5.8</v>
      </c>
      <c r="Z998" s="11">
        <v>6</v>
      </c>
      <c r="AA998" s="146">
        <v>11.41</v>
      </c>
      <c r="AB998" s="11">
        <v>6.1020000000000003</v>
      </c>
      <c r="AC998" s="11">
        <v>5.8</v>
      </c>
      <c r="AD998" s="146">
        <v>14.7</v>
      </c>
      <c r="AE998" s="151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29"/>
      <c r="B999" s="20" t="s">
        <v>273</v>
      </c>
      <c r="C999" s="12"/>
      <c r="D999" s="22">
        <v>5.8166666666666673</v>
      </c>
      <c r="E999" s="22">
        <v>7.0483333333333329</v>
      </c>
      <c r="F999" s="22">
        <v>6.7388036388079584</v>
      </c>
      <c r="G999" s="22">
        <v>5.7666666666666666</v>
      </c>
      <c r="H999" s="22">
        <v>6.5666666666666673</v>
      </c>
      <c r="I999" s="22">
        <v>5.0866666666666669</v>
      </c>
      <c r="J999" s="22">
        <v>6.45</v>
      </c>
      <c r="K999" s="22">
        <v>7.6383333333333328</v>
      </c>
      <c r="L999" s="22">
        <v>8.8166666666666664</v>
      </c>
      <c r="M999" s="22">
        <v>7.3083333333333336</v>
      </c>
      <c r="N999" s="22">
        <v>6.7440800581695726</v>
      </c>
      <c r="O999" s="22">
        <v>6.5833333333333321</v>
      </c>
      <c r="P999" s="22">
        <v>7.0500000000000007</v>
      </c>
      <c r="Q999" s="22">
        <v>8.0659500000000008</v>
      </c>
      <c r="R999" s="22">
        <v>5.8833333333333329</v>
      </c>
      <c r="S999" s="22">
        <v>5.8166666666666664</v>
      </c>
      <c r="T999" s="22">
        <v>6.2666666666666666</v>
      </c>
      <c r="U999" s="22">
        <v>6.3999999999999995</v>
      </c>
      <c r="V999" s="22">
        <v>5.75</v>
      </c>
      <c r="W999" s="22">
        <v>5.9516666666666671</v>
      </c>
      <c r="X999" s="22">
        <v>5.6333333333333329</v>
      </c>
      <c r="Y999" s="22">
        <v>5.95</v>
      </c>
      <c r="Z999" s="22">
        <v>6.0500000000000007</v>
      </c>
      <c r="AA999" s="22">
        <v>11.431666666666667</v>
      </c>
      <c r="AB999" s="22">
        <v>6.0568333333333335</v>
      </c>
      <c r="AC999" s="22">
        <v>5.791666666666667</v>
      </c>
      <c r="AD999" s="22">
        <v>18</v>
      </c>
      <c r="AE999" s="151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29"/>
      <c r="B1000" s="3" t="s">
        <v>274</v>
      </c>
      <c r="C1000" s="28"/>
      <c r="D1000" s="11">
        <v>5.85</v>
      </c>
      <c r="E1000" s="11">
        <v>7.0350000000000001</v>
      </c>
      <c r="F1000" s="11">
        <v>6.7752485083362295</v>
      </c>
      <c r="G1000" s="11">
        <v>5.75</v>
      </c>
      <c r="H1000" s="11">
        <v>6.85</v>
      </c>
      <c r="I1000" s="11">
        <v>5.1150000000000002</v>
      </c>
      <c r="J1000" s="11">
        <v>6.4850000000000003</v>
      </c>
      <c r="K1000" s="11">
        <v>7.6499999999999995</v>
      </c>
      <c r="L1000" s="11">
        <v>8.9499999999999993</v>
      </c>
      <c r="M1000" s="11">
        <v>7.3149999999999995</v>
      </c>
      <c r="N1000" s="11">
        <v>6.6426730500813456</v>
      </c>
      <c r="O1000" s="11">
        <v>6.35</v>
      </c>
      <c r="P1000" s="11">
        <v>7.05</v>
      </c>
      <c r="Q1000" s="11">
        <v>8.0756499999999996</v>
      </c>
      <c r="R1000" s="11">
        <v>5.8</v>
      </c>
      <c r="S1000" s="11">
        <v>6</v>
      </c>
      <c r="T1000" s="11">
        <v>6.3</v>
      </c>
      <c r="U1000" s="11">
        <v>6.4</v>
      </c>
      <c r="V1000" s="11">
        <v>5.8</v>
      </c>
      <c r="W1000" s="11">
        <v>5.9350000000000005</v>
      </c>
      <c r="X1000" s="11">
        <v>5.7</v>
      </c>
      <c r="Y1000" s="11">
        <v>5.95</v>
      </c>
      <c r="Z1000" s="11">
        <v>6.05</v>
      </c>
      <c r="AA1000" s="11">
        <v>11.435</v>
      </c>
      <c r="AB1000" s="11">
        <v>6.0545</v>
      </c>
      <c r="AC1000" s="11">
        <v>5.8249999999999993</v>
      </c>
      <c r="AD1000" s="11">
        <v>16.149999999999999</v>
      </c>
      <c r="AE1000" s="151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29"/>
      <c r="B1001" s="3" t="s">
        <v>275</v>
      </c>
      <c r="C1001" s="28"/>
      <c r="D1001" s="23">
        <v>9.8319208025017618E-2</v>
      </c>
      <c r="E1001" s="23">
        <v>7.2502873506273213E-2</v>
      </c>
      <c r="F1001" s="23">
        <v>0.1578680689870883</v>
      </c>
      <c r="G1001" s="23">
        <v>0.16329931618554538</v>
      </c>
      <c r="H1001" s="23">
        <v>0.95638207148955556</v>
      </c>
      <c r="I1001" s="23">
        <v>0.10652073350604867</v>
      </c>
      <c r="J1001" s="23">
        <v>0.13827508813954867</v>
      </c>
      <c r="K1001" s="23">
        <v>0.11686174167222853</v>
      </c>
      <c r="L1001" s="23">
        <v>0.42150523919242872</v>
      </c>
      <c r="M1001" s="23">
        <v>0.17588822208057786</v>
      </c>
      <c r="N1001" s="23">
        <v>0.201211614686268</v>
      </c>
      <c r="O1001" s="23">
        <v>0.47081489639418467</v>
      </c>
      <c r="P1001" s="23">
        <v>0.10488088481701503</v>
      </c>
      <c r="Q1001" s="23">
        <v>4.1401727017118826E-2</v>
      </c>
      <c r="R1001" s="23">
        <v>0.46654760385909888</v>
      </c>
      <c r="S1001" s="23">
        <v>0.5036533199202271</v>
      </c>
      <c r="T1001" s="23">
        <v>0.15055453054181633</v>
      </c>
      <c r="U1001" s="23">
        <v>0.33466401061363038</v>
      </c>
      <c r="V1001" s="23">
        <v>8.3666002653407581E-2</v>
      </c>
      <c r="W1001" s="23">
        <v>0.12073386710723152</v>
      </c>
      <c r="X1001" s="23">
        <v>0.10327955589886455</v>
      </c>
      <c r="Y1001" s="23">
        <v>0.13784048752090211</v>
      </c>
      <c r="Z1001" s="23">
        <v>0.15165750888103077</v>
      </c>
      <c r="AA1001" s="23">
        <v>0.27938623206354829</v>
      </c>
      <c r="AB1001" s="23">
        <v>5.3278200670317848E-2</v>
      </c>
      <c r="AC1001" s="23">
        <v>0.24375534182180819</v>
      </c>
      <c r="AD1001" s="23">
        <v>5.2053818303751749</v>
      </c>
      <c r="AE1001" s="151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29"/>
      <c r="B1002" s="3" t="s">
        <v>86</v>
      </c>
      <c r="C1002" s="28"/>
      <c r="D1002" s="13">
        <v>1.6903015706306753E-2</v>
      </c>
      <c r="E1002" s="13">
        <v>1.028652733595742E-2</v>
      </c>
      <c r="F1002" s="13">
        <v>2.3426720446036609E-2</v>
      </c>
      <c r="G1002" s="13">
        <v>2.8317800494603248E-2</v>
      </c>
      <c r="H1002" s="13">
        <v>0.1456419398207445</v>
      </c>
      <c r="I1002" s="13">
        <v>2.0941166482185188E-2</v>
      </c>
      <c r="J1002" s="13">
        <v>2.1437998161170337E-2</v>
      </c>
      <c r="K1002" s="13">
        <v>1.5299377046331469E-2</v>
      </c>
      <c r="L1002" s="13">
        <v>4.7807777602165827E-2</v>
      </c>
      <c r="M1002" s="13">
        <v>2.4066803477388075E-2</v>
      </c>
      <c r="N1002" s="13">
        <v>2.9835294502847189E-2</v>
      </c>
      <c r="O1002" s="13">
        <v>7.1516186794053374E-2</v>
      </c>
      <c r="P1002" s="13">
        <v>1.4876721250640429E-2</v>
      </c>
      <c r="Q1002" s="13">
        <v>5.1329015202324366E-3</v>
      </c>
      <c r="R1002" s="13">
        <v>7.9299876010045137E-2</v>
      </c>
      <c r="S1002" s="13">
        <v>8.6587963310067698E-2</v>
      </c>
      <c r="T1002" s="13">
        <v>2.4024659129013245E-2</v>
      </c>
      <c r="U1002" s="13">
        <v>5.229125165837975E-2</v>
      </c>
      <c r="V1002" s="13">
        <v>1.4550609157114362E-2</v>
      </c>
      <c r="W1002" s="13">
        <v>2.0285723960890203E-2</v>
      </c>
      <c r="X1002" s="13">
        <v>1.8333648976129803E-2</v>
      </c>
      <c r="Y1002" s="13">
        <v>2.3166468490907918E-2</v>
      </c>
      <c r="Z1002" s="13">
        <v>2.5067356839839794E-2</v>
      </c>
      <c r="AA1002" s="13">
        <v>2.4439676226582444E-2</v>
      </c>
      <c r="AB1002" s="13">
        <v>8.7963788564405787E-3</v>
      </c>
      <c r="AC1002" s="13">
        <v>4.2087253264197093E-2</v>
      </c>
      <c r="AD1002" s="13">
        <v>0.28918787946528751</v>
      </c>
      <c r="AE1002" s="151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29"/>
      <c r="B1003" s="3" t="s">
        <v>276</v>
      </c>
      <c r="C1003" s="28"/>
      <c r="D1003" s="13">
        <v>-8.3091045031627453E-2</v>
      </c>
      <c r="E1003" s="13">
        <v>0.11106245574820828</v>
      </c>
      <c r="F1003" s="13">
        <v>6.2269811265868835E-2</v>
      </c>
      <c r="G1003" s="13">
        <v>-9.0972783899550547E-2</v>
      </c>
      <c r="H1003" s="13">
        <v>3.5135037987217066E-2</v>
      </c>
      <c r="I1003" s="13">
        <v>-0.19816443250330296</v>
      </c>
      <c r="J1003" s="13">
        <v>1.6744313962063329E-2</v>
      </c>
      <c r="K1003" s="13">
        <v>0.20406697438969923</v>
      </c>
      <c r="L1003" s="13">
        <v>0.38981328704375073</v>
      </c>
      <c r="M1003" s="13">
        <v>0.1520474978614077</v>
      </c>
      <c r="N1003" s="13">
        <v>6.310155845718679E-2</v>
      </c>
      <c r="O1003" s="13">
        <v>3.7762284276524394E-2</v>
      </c>
      <c r="P1003" s="13">
        <v>0.11132518037713912</v>
      </c>
      <c r="Q1003" s="13">
        <v>0.27147423243446611</v>
      </c>
      <c r="R1003" s="13">
        <v>-7.2582059874397031E-2</v>
      </c>
      <c r="S1003" s="13">
        <v>-8.3091045031627675E-2</v>
      </c>
      <c r="T1003" s="13">
        <v>-1.215539522032083E-2</v>
      </c>
      <c r="U1003" s="13">
        <v>8.8625750941402348E-3</v>
      </c>
      <c r="V1003" s="13">
        <v>-9.3600030188858208E-2</v>
      </c>
      <c r="W1003" s="13">
        <v>-6.1810350088235544E-2</v>
      </c>
      <c r="X1003" s="13">
        <v>-0.11199075421401194</v>
      </c>
      <c r="Y1003" s="13">
        <v>-6.2073074717166277E-2</v>
      </c>
      <c r="Z1003" s="13">
        <v>-4.6309596981320311E-2</v>
      </c>
      <c r="AA1003" s="13">
        <v>0.8020282298361221</v>
      </c>
      <c r="AB1003" s="13">
        <v>-4.5232426002704162E-2</v>
      </c>
      <c r="AC1003" s="13">
        <v>-8.7031914465589E-2</v>
      </c>
      <c r="AD1003" s="13">
        <v>1.8374259924522698</v>
      </c>
      <c r="AE1003" s="151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29"/>
      <c r="B1004" s="45" t="s">
        <v>277</v>
      </c>
      <c r="C1004" s="46"/>
      <c r="D1004" s="44">
        <v>0.67</v>
      </c>
      <c r="E1004" s="44">
        <v>0.75</v>
      </c>
      <c r="F1004" s="44">
        <v>0.39</v>
      </c>
      <c r="G1004" s="44">
        <v>0.73</v>
      </c>
      <c r="H1004" s="44">
        <v>0.19</v>
      </c>
      <c r="I1004" s="44">
        <v>1.52</v>
      </c>
      <c r="J1004" s="44">
        <v>0.06</v>
      </c>
      <c r="K1004" s="44">
        <v>1.43</v>
      </c>
      <c r="L1004" s="44">
        <v>2.79</v>
      </c>
      <c r="M1004" s="44">
        <v>1.05</v>
      </c>
      <c r="N1004" s="44">
        <v>0.4</v>
      </c>
      <c r="O1004" s="44">
        <v>0.21</v>
      </c>
      <c r="P1004" s="44">
        <v>0.75</v>
      </c>
      <c r="Q1004" s="44">
        <v>1.93</v>
      </c>
      <c r="R1004" s="44">
        <v>0.6</v>
      </c>
      <c r="S1004" s="44">
        <v>0.67</v>
      </c>
      <c r="T1004" s="44">
        <v>0.15</v>
      </c>
      <c r="U1004" s="44">
        <v>0</v>
      </c>
      <c r="V1004" s="44">
        <v>0.75</v>
      </c>
      <c r="W1004" s="44">
        <v>0.52</v>
      </c>
      <c r="X1004" s="44">
        <v>0.89</v>
      </c>
      <c r="Y1004" s="44">
        <v>0.52</v>
      </c>
      <c r="Z1004" s="44">
        <v>0.4</v>
      </c>
      <c r="AA1004" s="44">
        <v>5.82</v>
      </c>
      <c r="AB1004" s="44">
        <v>0.4</v>
      </c>
      <c r="AC1004" s="44">
        <v>0.7</v>
      </c>
      <c r="AD1004" s="44">
        <v>13.41</v>
      </c>
      <c r="AE1004" s="151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B1005" s="3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  <c r="AC1005" s="20"/>
      <c r="AD1005" s="20"/>
      <c r="BM1005" s="55"/>
    </row>
    <row r="1006" spans="1:65" ht="15">
      <c r="B1006" s="8" t="s">
        <v>585</v>
      </c>
      <c r="BM1006" s="27" t="s">
        <v>66</v>
      </c>
    </row>
    <row r="1007" spans="1:65" ht="15">
      <c r="A1007" s="24" t="s">
        <v>62</v>
      </c>
      <c r="B1007" s="18" t="s">
        <v>110</v>
      </c>
      <c r="C1007" s="15" t="s">
        <v>111</v>
      </c>
      <c r="D1007" s="16" t="s">
        <v>234</v>
      </c>
      <c r="E1007" s="17" t="s">
        <v>234</v>
      </c>
      <c r="F1007" s="17" t="s">
        <v>234</v>
      </c>
      <c r="G1007" s="17" t="s">
        <v>234</v>
      </c>
      <c r="H1007" s="17" t="s">
        <v>234</v>
      </c>
      <c r="I1007" s="17" t="s">
        <v>234</v>
      </c>
      <c r="J1007" s="17" t="s">
        <v>234</v>
      </c>
      <c r="K1007" s="17" t="s">
        <v>234</v>
      </c>
      <c r="L1007" s="17" t="s">
        <v>234</v>
      </c>
      <c r="M1007" s="17" t="s">
        <v>234</v>
      </c>
      <c r="N1007" s="17" t="s">
        <v>234</v>
      </c>
      <c r="O1007" s="17" t="s">
        <v>234</v>
      </c>
      <c r="P1007" s="17" t="s">
        <v>234</v>
      </c>
      <c r="Q1007" s="17" t="s">
        <v>234</v>
      </c>
      <c r="R1007" s="17" t="s">
        <v>234</v>
      </c>
      <c r="S1007" s="17" t="s">
        <v>234</v>
      </c>
      <c r="T1007" s="17" t="s">
        <v>234</v>
      </c>
      <c r="U1007" s="17" t="s">
        <v>234</v>
      </c>
      <c r="V1007" s="17" t="s">
        <v>234</v>
      </c>
      <c r="W1007" s="17" t="s">
        <v>234</v>
      </c>
      <c r="X1007" s="17" t="s">
        <v>234</v>
      </c>
      <c r="Y1007" s="17" t="s">
        <v>234</v>
      </c>
      <c r="Z1007" s="17" t="s">
        <v>234</v>
      </c>
      <c r="AA1007" s="17" t="s">
        <v>234</v>
      </c>
      <c r="AB1007" s="17" t="s">
        <v>234</v>
      </c>
      <c r="AC1007" s="17" t="s">
        <v>234</v>
      </c>
      <c r="AD1007" s="151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</v>
      </c>
    </row>
    <row r="1008" spans="1:65">
      <c r="A1008" s="29"/>
      <c r="B1008" s="19" t="s">
        <v>235</v>
      </c>
      <c r="C1008" s="9" t="s">
        <v>235</v>
      </c>
      <c r="D1008" s="149" t="s">
        <v>237</v>
      </c>
      <c r="E1008" s="150" t="s">
        <v>238</v>
      </c>
      <c r="F1008" s="150" t="s">
        <v>239</v>
      </c>
      <c r="G1008" s="150" t="s">
        <v>240</v>
      </c>
      <c r="H1008" s="150" t="s">
        <v>241</v>
      </c>
      <c r="I1008" s="150" t="s">
        <v>242</v>
      </c>
      <c r="J1008" s="150" t="s">
        <v>243</v>
      </c>
      <c r="K1008" s="150" t="s">
        <v>244</v>
      </c>
      <c r="L1008" s="150" t="s">
        <v>245</v>
      </c>
      <c r="M1008" s="150" t="s">
        <v>246</v>
      </c>
      <c r="N1008" s="150" t="s">
        <v>247</v>
      </c>
      <c r="O1008" s="150" t="s">
        <v>249</v>
      </c>
      <c r="P1008" s="150" t="s">
        <v>250</v>
      </c>
      <c r="Q1008" s="150" t="s">
        <v>253</v>
      </c>
      <c r="R1008" s="150" t="s">
        <v>254</v>
      </c>
      <c r="S1008" s="150" t="s">
        <v>255</v>
      </c>
      <c r="T1008" s="150" t="s">
        <v>256</v>
      </c>
      <c r="U1008" s="150" t="s">
        <v>279</v>
      </c>
      <c r="V1008" s="150" t="s">
        <v>257</v>
      </c>
      <c r="W1008" s="150" t="s">
        <v>258</v>
      </c>
      <c r="X1008" s="150" t="s">
        <v>259</v>
      </c>
      <c r="Y1008" s="150" t="s">
        <v>260</v>
      </c>
      <c r="Z1008" s="150" t="s">
        <v>261</v>
      </c>
      <c r="AA1008" s="150" t="s">
        <v>263</v>
      </c>
      <c r="AB1008" s="150" t="s">
        <v>264</v>
      </c>
      <c r="AC1008" s="150" t="s">
        <v>265</v>
      </c>
      <c r="AD1008" s="151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 t="s">
        <v>1</v>
      </c>
    </row>
    <row r="1009" spans="1:65">
      <c r="A1009" s="29"/>
      <c r="B1009" s="19"/>
      <c r="C1009" s="9"/>
      <c r="D1009" s="10" t="s">
        <v>307</v>
      </c>
      <c r="E1009" s="11" t="s">
        <v>281</v>
      </c>
      <c r="F1009" s="11" t="s">
        <v>281</v>
      </c>
      <c r="G1009" s="11" t="s">
        <v>307</v>
      </c>
      <c r="H1009" s="11" t="s">
        <v>281</v>
      </c>
      <c r="I1009" s="11" t="s">
        <v>308</v>
      </c>
      <c r="J1009" s="11" t="s">
        <v>308</v>
      </c>
      <c r="K1009" s="11" t="s">
        <v>307</v>
      </c>
      <c r="L1009" s="11" t="s">
        <v>281</v>
      </c>
      <c r="M1009" s="11" t="s">
        <v>308</v>
      </c>
      <c r="N1009" s="11" t="s">
        <v>307</v>
      </c>
      <c r="O1009" s="11" t="s">
        <v>281</v>
      </c>
      <c r="P1009" s="11" t="s">
        <v>307</v>
      </c>
      <c r="Q1009" s="11" t="s">
        <v>281</v>
      </c>
      <c r="R1009" s="11" t="s">
        <v>281</v>
      </c>
      <c r="S1009" s="11" t="s">
        <v>281</v>
      </c>
      <c r="T1009" s="11" t="s">
        <v>281</v>
      </c>
      <c r="U1009" s="11" t="s">
        <v>281</v>
      </c>
      <c r="V1009" s="11" t="s">
        <v>308</v>
      </c>
      <c r="W1009" s="11" t="s">
        <v>307</v>
      </c>
      <c r="X1009" s="11" t="s">
        <v>307</v>
      </c>
      <c r="Y1009" s="11" t="s">
        <v>281</v>
      </c>
      <c r="Z1009" s="11" t="s">
        <v>307</v>
      </c>
      <c r="AA1009" s="11" t="s">
        <v>281</v>
      </c>
      <c r="AB1009" s="11" t="s">
        <v>308</v>
      </c>
      <c r="AC1009" s="11" t="s">
        <v>307</v>
      </c>
      <c r="AD1009" s="151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3</v>
      </c>
    </row>
    <row r="1010" spans="1:65">
      <c r="A1010" s="29"/>
      <c r="B1010" s="19"/>
      <c r="C1010" s="9"/>
      <c r="D1010" s="25" t="s">
        <v>309</v>
      </c>
      <c r="E1010" s="25" t="s">
        <v>116</v>
      </c>
      <c r="F1010" s="25" t="s">
        <v>310</v>
      </c>
      <c r="G1010" s="25" t="s">
        <v>310</v>
      </c>
      <c r="H1010" s="25" t="s">
        <v>309</v>
      </c>
      <c r="I1010" s="25" t="s">
        <v>309</v>
      </c>
      <c r="J1010" s="25" t="s">
        <v>311</v>
      </c>
      <c r="K1010" s="25" t="s">
        <v>312</v>
      </c>
      <c r="L1010" s="25" t="s">
        <v>312</v>
      </c>
      <c r="M1010" s="25" t="s">
        <v>313</v>
      </c>
      <c r="N1010" s="25" t="s">
        <v>312</v>
      </c>
      <c r="O1010" s="25" t="s">
        <v>309</v>
      </c>
      <c r="P1010" s="25" t="s">
        <v>309</v>
      </c>
      <c r="Q1010" s="25" t="s">
        <v>309</v>
      </c>
      <c r="R1010" s="25" t="s">
        <v>309</v>
      </c>
      <c r="S1010" s="25" t="s">
        <v>309</v>
      </c>
      <c r="T1010" s="25" t="s">
        <v>309</v>
      </c>
      <c r="U1010" s="25" t="s">
        <v>309</v>
      </c>
      <c r="V1010" s="25" t="s">
        <v>313</v>
      </c>
      <c r="W1010" s="25" t="s">
        <v>311</v>
      </c>
      <c r="X1010" s="25" t="s">
        <v>311</v>
      </c>
      <c r="Y1010" s="25" t="s">
        <v>271</v>
      </c>
      <c r="Z1010" s="25" t="s">
        <v>310</v>
      </c>
      <c r="AA1010" s="25" t="s">
        <v>309</v>
      </c>
      <c r="AB1010" s="25" t="s">
        <v>270</v>
      </c>
      <c r="AC1010" s="25" t="s">
        <v>311</v>
      </c>
      <c r="AD1010" s="151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3</v>
      </c>
    </row>
    <row r="1011" spans="1:65">
      <c r="A1011" s="29"/>
      <c r="B1011" s="18">
        <v>1</v>
      </c>
      <c r="C1011" s="14">
        <v>1</v>
      </c>
      <c r="D1011" s="203">
        <v>0.01</v>
      </c>
      <c r="E1011" s="203">
        <v>1.18E-2</v>
      </c>
      <c r="F1011" s="203">
        <v>1.5038474678518373E-2</v>
      </c>
      <c r="G1011" s="204" t="s">
        <v>105</v>
      </c>
      <c r="H1011" s="232">
        <v>5.0000000000000001E-3</v>
      </c>
      <c r="I1011" s="203">
        <v>8.9999999999999993E-3</v>
      </c>
      <c r="J1011" s="203">
        <v>1.2999999999999999E-2</v>
      </c>
      <c r="K1011" s="203">
        <v>1.4899999999999998E-2</v>
      </c>
      <c r="L1011" s="204">
        <v>0.02</v>
      </c>
      <c r="M1011" s="203">
        <v>0.01</v>
      </c>
      <c r="N1011" s="203">
        <v>1.3756283292632199E-2</v>
      </c>
      <c r="O1011" s="203">
        <v>1.2999999999999999E-2</v>
      </c>
      <c r="P1011" s="204">
        <v>0.02</v>
      </c>
      <c r="Q1011" s="203">
        <v>1.2E-2</v>
      </c>
      <c r="R1011" s="203">
        <v>1.0999999999999999E-2</v>
      </c>
      <c r="S1011" s="203">
        <v>1.0999999999999999E-2</v>
      </c>
      <c r="T1011" s="203">
        <v>1.2999999999999999E-2</v>
      </c>
      <c r="U1011" s="203">
        <v>0.01</v>
      </c>
      <c r="V1011" s="203">
        <v>8.9999999999999993E-3</v>
      </c>
      <c r="W1011" s="203">
        <v>1.0999999999999999E-2</v>
      </c>
      <c r="X1011" s="203">
        <v>0.01</v>
      </c>
      <c r="Y1011" s="203">
        <v>7.000000000000001E-3</v>
      </c>
      <c r="Z1011" s="204">
        <v>0.18099999999999999</v>
      </c>
      <c r="AA1011" s="203">
        <v>9.4999999999999998E-3</v>
      </c>
      <c r="AB1011" s="204">
        <v>5.0000000000000001E-3</v>
      </c>
      <c r="AC1011" s="203">
        <v>0.01</v>
      </c>
      <c r="AD1011" s="205"/>
      <c r="AE1011" s="206"/>
      <c r="AF1011" s="206"/>
      <c r="AG1011" s="206"/>
      <c r="AH1011" s="206"/>
      <c r="AI1011" s="206"/>
      <c r="AJ1011" s="206"/>
      <c r="AK1011" s="206"/>
      <c r="AL1011" s="206"/>
      <c r="AM1011" s="206"/>
      <c r="AN1011" s="206"/>
      <c r="AO1011" s="206"/>
      <c r="AP1011" s="206"/>
      <c r="AQ1011" s="206"/>
      <c r="AR1011" s="206"/>
      <c r="AS1011" s="206"/>
      <c r="AT1011" s="206"/>
      <c r="AU1011" s="206"/>
      <c r="AV1011" s="206"/>
      <c r="AW1011" s="206"/>
      <c r="AX1011" s="206"/>
      <c r="AY1011" s="206"/>
      <c r="AZ1011" s="206"/>
      <c r="BA1011" s="206"/>
      <c r="BB1011" s="206"/>
      <c r="BC1011" s="206"/>
      <c r="BD1011" s="206"/>
      <c r="BE1011" s="206"/>
      <c r="BF1011" s="206"/>
      <c r="BG1011" s="206"/>
      <c r="BH1011" s="206"/>
      <c r="BI1011" s="206"/>
      <c r="BJ1011" s="206"/>
      <c r="BK1011" s="206"/>
      <c r="BL1011" s="206"/>
      <c r="BM1011" s="207">
        <v>1</v>
      </c>
    </row>
    <row r="1012" spans="1:65">
      <c r="A1012" s="29"/>
      <c r="B1012" s="19">
        <v>1</v>
      </c>
      <c r="C1012" s="9">
        <v>2</v>
      </c>
      <c r="D1012" s="23">
        <v>0.01</v>
      </c>
      <c r="E1012" s="23">
        <v>1.2E-2</v>
      </c>
      <c r="F1012" s="23">
        <v>1.490506912196117E-2</v>
      </c>
      <c r="G1012" s="209" t="s">
        <v>105</v>
      </c>
      <c r="H1012" s="23">
        <v>8.9999999999999993E-3</v>
      </c>
      <c r="I1012" s="23">
        <v>1.0200000000000001E-2</v>
      </c>
      <c r="J1012" s="23">
        <v>1.2999999999999999E-2</v>
      </c>
      <c r="K1012" s="23">
        <v>1.5100000000000001E-2</v>
      </c>
      <c r="L1012" s="209">
        <v>0.02</v>
      </c>
      <c r="M1012" s="23">
        <v>1.0999999999999999E-2</v>
      </c>
      <c r="N1012" s="23">
        <v>1.4703433881176502E-2</v>
      </c>
      <c r="O1012" s="23">
        <v>1.2E-2</v>
      </c>
      <c r="P1012" s="209">
        <v>0.02</v>
      </c>
      <c r="Q1012" s="23">
        <v>1.0999999999999999E-2</v>
      </c>
      <c r="R1012" s="23">
        <v>1.0999999999999999E-2</v>
      </c>
      <c r="S1012" s="23">
        <v>1.0999999999999999E-2</v>
      </c>
      <c r="T1012" s="23">
        <v>1.4000000000000002E-2</v>
      </c>
      <c r="U1012" s="23">
        <v>0.01</v>
      </c>
      <c r="V1012" s="23">
        <v>8.9999999999999993E-3</v>
      </c>
      <c r="W1012" s="23">
        <v>1.2E-2</v>
      </c>
      <c r="X1012" s="23">
        <v>0.01</v>
      </c>
      <c r="Y1012" s="23">
        <v>8.0000000000000002E-3</v>
      </c>
      <c r="Z1012" s="209">
        <v>0.18099999999999999</v>
      </c>
      <c r="AA1012" s="23">
        <v>9.3999999999999986E-3</v>
      </c>
      <c r="AB1012" s="209">
        <v>5.0000000000000001E-3</v>
      </c>
      <c r="AC1012" s="23">
        <v>0.01</v>
      </c>
      <c r="AD1012" s="205"/>
      <c r="AE1012" s="206"/>
      <c r="AF1012" s="206"/>
      <c r="AG1012" s="206"/>
      <c r="AH1012" s="206"/>
      <c r="AI1012" s="206"/>
      <c r="AJ1012" s="206"/>
      <c r="AK1012" s="206"/>
      <c r="AL1012" s="206"/>
      <c r="AM1012" s="206"/>
      <c r="AN1012" s="206"/>
      <c r="AO1012" s="206"/>
      <c r="AP1012" s="206"/>
      <c r="AQ1012" s="206"/>
      <c r="AR1012" s="206"/>
      <c r="AS1012" s="206"/>
      <c r="AT1012" s="206"/>
      <c r="AU1012" s="206"/>
      <c r="AV1012" s="206"/>
      <c r="AW1012" s="206"/>
      <c r="AX1012" s="206"/>
      <c r="AY1012" s="206"/>
      <c r="AZ1012" s="206"/>
      <c r="BA1012" s="206"/>
      <c r="BB1012" s="206"/>
      <c r="BC1012" s="206"/>
      <c r="BD1012" s="206"/>
      <c r="BE1012" s="206"/>
      <c r="BF1012" s="206"/>
      <c r="BG1012" s="206"/>
      <c r="BH1012" s="206"/>
      <c r="BI1012" s="206"/>
      <c r="BJ1012" s="206"/>
      <c r="BK1012" s="206"/>
      <c r="BL1012" s="206"/>
      <c r="BM1012" s="207">
        <v>24</v>
      </c>
    </row>
    <row r="1013" spans="1:65">
      <c r="A1013" s="29"/>
      <c r="B1013" s="19">
        <v>1</v>
      </c>
      <c r="C1013" s="9">
        <v>3</v>
      </c>
      <c r="D1013" s="23">
        <v>0.01</v>
      </c>
      <c r="E1013" s="23">
        <v>1.1599999999999999E-2</v>
      </c>
      <c r="F1013" s="23">
        <v>1.502089922940761E-2</v>
      </c>
      <c r="G1013" s="209" t="s">
        <v>105</v>
      </c>
      <c r="H1013" s="23">
        <v>8.9999999999999993E-3</v>
      </c>
      <c r="I1013" s="23">
        <v>1.0200000000000001E-2</v>
      </c>
      <c r="J1013" s="23">
        <v>1.2E-2</v>
      </c>
      <c r="K1013" s="23">
        <v>1.4999999999999999E-2</v>
      </c>
      <c r="L1013" s="209">
        <v>0.02</v>
      </c>
      <c r="M1013" s="23">
        <v>0.01</v>
      </c>
      <c r="N1013" s="23">
        <v>1.3969520603293801E-2</v>
      </c>
      <c r="O1013" s="23">
        <v>1.2E-2</v>
      </c>
      <c r="P1013" s="209">
        <v>0.02</v>
      </c>
      <c r="Q1013" s="23">
        <v>1.0999999999999999E-2</v>
      </c>
      <c r="R1013" s="23">
        <v>1.0999999999999999E-2</v>
      </c>
      <c r="S1013" s="23">
        <v>0.01</v>
      </c>
      <c r="T1013" s="23">
        <v>1.2999999999999999E-2</v>
      </c>
      <c r="U1013" s="23">
        <v>0.01</v>
      </c>
      <c r="V1013" s="23">
        <v>8.9999999999999993E-3</v>
      </c>
      <c r="W1013" s="23">
        <v>1.0999999999999999E-2</v>
      </c>
      <c r="X1013" s="23">
        <v>0.01</v>
      </c>
      <c r="Y1013" s="23">
        <v>8.0000000000000002E-3</v>
      </c>
      <c r="Z1013" s="209">
        <v>0.17799999999999999</v>
      </c>
      <c r="AA1013" s="23">
        <v>9.2999999999999992E-3</v>
      </c>
      <c r="AB1013" s="209">
        <v>5.0000000000000001E-3</v>
      </c>
      <c r="AC1013" s="23">
        <v>0.01</v>
      </c>
      <c r="AD1013" s="205"/>
      <c r="AE1013" s="206"/>
      <c r="AF1013" s="206"/>
      <c r="AG1013" s="206"/>
      <c r="AH1013" s="206"/>
      <c r="AI1013" s="206"/>
      <c r="AJ1013" s="206"/>
      <c r="AK1013" s="206"/>
      <c r="AL1013" s="206"/>
      <c r="AM1013" s="206"/>
      <c r="AN1013" s="206"/>
      <c r="AO1013" s="206"/>
      <c r="AP1013" s="206"/>
      <c r="AQ1013" s="206"/>
      <c r="AR1013" s="206"/>
      <c r="AS1013" s="206"/>
      <c r="AT1013" s="206"/>
      <c r="AU1013" s="206"/>
      <c r="AV1013" s="206"/>
      <c r="AW1013" s="206"/>
      <c r="AX1013" s="206"/>
      <c r="AY1013" s="206"/>
      <c r="AZ1013" s="206"/>
      <c r="BA1013" s="206"/>
      <c r="BB1013" s="206"/>
      <c r="BC1013" s="206"/>
      <c r="BD1013" s="206"/>
      <c r="BE1013" s="206"/>
      <c r="BF1013" s="206"/>
      <c r="BG1013" s="206"/>
      <c r="BH1013" s="206"/>
      <c r="BI1013" s="206"/>
      <c r="BJ1013" s="206"/>
      <c r="BK1013" s="206"/>
      <c r="BL1013" s="206"/>
      <c r="BM1013" s="207">
        <v>16</v>
      </c>
    </row>
    <row r="1014" spans="1:65">
      <c r="A1014" s="29"/>
      <c r="B1014" s="19">
        <v>1</v>
      </c>
      <c r="C1014" s="9">
        <v>4</v>
      </c>
      <c r="D1014" s="23">
        <v>0.01</v>
      </c>
      <c r="E1014" s="23">
        <v>1.26E-2</v>
      </c>
      <c r="F1014" s="23">
        <v>1.4573758777981161E-2</v>
      </c>
      <c r="G1014" s="209" t="s">
        <v>105</v>
      </c>
      <c r="H1014" s="23">
        <v>7.000000000000001E-3</v>
      </c>
      <c r="I1014" s="23">
        <v>1.0800000000000001E-2</v>
      </c>
      <c r="J1014" s="23">
        <v>1.2999999999999999E-2</v>
      </c>
      <c r="K1014" s="23">
        <v>1.5100000000000001E-2</v>
      </c>
      <c r="L1014" s="209">
        <v>0.02</v>
      </c>
      <c r="M1014" s="23">
        <v>0.01</v>
      </c>
      <c r="N1014" s="23">
        <v>1.3193969130210101E-2</v>
      </c>
      <c r="O1014" s="23">
        <v>1.2E-2</v>
      </c>
      <c r="P1014" s="209">
        <v>0.02</v>
      </c>
      <c r="Q1014" s="23">
        <v>1.0999999999999999E-2</v>
      </c>
      <c r="R1014" s="23">
        <v>1.2E-2</v>
      </c>
      <c r="S1014" s="23">
        <v>1.0999999999999999E-2</v>
      </c>
      <c r="T1014" s="23">
        <v>1.2999999999999999E-2</v>
      </c>
      <c r="U1014" s="23">
        <v>0.01</v>
      </c>
      <c r="V1014" s="23">
        <v>0.01</v>
      </c>
      <c r="W1014" s="23">
        <v>1.0999999999999999E-2</v>
      </c>
      <c r="X1014" s="23">
        <v>0.01</v>
      </c>
      <c r="Y1014" s="23">
        <v>8.0000000000000002E-3</v>
      </c>
      <c r="Z1014" s="209">
        <v>0.17699999999999999</v>
      </c>
      <c r="AA1014" s="23">
        <v>9.7000000000000003E-3</v>
      </c>
      <c r="AB1014" s="209">
        <v>5.0000000000000001E-3</v>
      </c>
      <c r="AC1014" s="23">
        <v>0.01</v>
      </c>
      <c r="AD1014" s="205"/>
      <c r="AE1014" s="206"/>
      <c r="AF1014" s="206"/>
      <c r="AG1014" s="206"/>
      <c r="AH1014" s="206"/>
      <c r="AI1014" s="206"/>
      <c r="AJ1014" s="206"/>
      <c r="AK1014" s="206"/>
      <c r="AL1014" s="206"/>
      <c r="AM1014" s="206"/>
      <c r="AN1014" s="206"/>
      <c r="AO1014" s="206"/>
      <c r="AP1014" s="206"/>
      <c r="AQ1014" s="206"/>
      <c r="AR1014" s="206"/>
      <c r="AS1014" s="206"/>
      <c r="AT1014" s="206"/>
      <c r="AU1014" s="206"/>
      <c r="AV1014" s="206"/>
      <c r="AW1014" s="206"/>
      <c r="AX1014" s="206"/>
      <c r="AY1014" s="206"/>
      <c r="AZ1014" s="206"/>
      <c r="BA1014" s="206"/>
      <c r="BB1014" s="206"/>
      <c r="BC1014" s="206"/>
      <c r="BD1014" s="206"/>
      <c r="BE1014" s="206"/>
      <c r="BF1014" s="206"/>
      <c r="BG1014" s="206"/>
      <c r="BH1014" s="206"/>
      <c r="BI1014" s="206"/>
      <c r="BJ1014" s="206"/>
      <c r="BK1014" s="206"/>
      <c r="BL1014" s="206"/>
      <c r="BM1014" s="207">
        <v>1.1202105150355997E-2</v>
      </c>
    </row>
    <row r="1015" spans="1:65">
      <c r="A1015" s="29"/>
      <c r="B1015" s="19">
        <v>1</v>
      </c>
      <c r="C1015" s="9">
        <v>5</v>
      </c>
      <c r="D1015" s="23">
        <v>0.01</v>
      </c>
      <c r="E1015" s="23">
        <v>1.2400000000000001E-2</v>
      </c>
      <c r="F1015" s="23">
        <v>1.4768528015737713E-2</v>
      </c>
      <c r="G1015" s="209" t="s">
        <v>105</v>
      </c>
      <c r="H1015" s="23">
        <v>8.9999999999999993E-3</v>
      </c>
      <c r="I1015" s="23">
        <v>1.0200000000000001E-2</v>
      </c>
      <c r="J1015" s="23">
        <v>1.2999999999999999E-2</v>
      </c>
      <c r="K1015" s="23">
        <v>1.54E-2</v>
      </c>
      <c r="L1015" s="209">
        <v>0.02</v>
      </c>
      <c r="M1015" s="23">
        <v>1.0999999999999999E-2</v>
      </c>
      <c r="N1015" s="23">
        <v>1.5489499983068799E-2</v>
      </c>
      <c r="O1015" s="23">
        <v>1.2999999999999999E-2</v>
      </c>
      <c r="P1015" s="209">
        <v>0.02</v>
      </c>
      <c r="Q1015" s="23">
        <v>1.0999999999999999E-2</v>
      </c>
      <c r="R1015" s="23">
        <v>1.2E-2</v>
      </c>
      <c r="S1015" s="23">
        <v>1.0999999999999999E-2</v>
      </c>
      <c r="T1015" s="23">
        <v>1.2999999999999999E-2</v>
      </c>
      <c r="U1015" s="23">
        <v>0.01</v>
      </c>
      <c r="V1015" s="23">
        <v>8.9999999999999993E-3</v>
      </c>
      <c r="W1015" s="23">
        <v>1.0999999999999999E-2</v>
      </c>
      <c r="X1015" s="23">
        <v>0.01</v>
      </c>
      <c r="Y1015" s="23">
        <v>7.000000000000001E-3</v>
      </c>
      <c r="Z1015" s="209">
        <v>0.17799999999999999</v>
      </c>
      <c r="AA1015" s="23">
        <v>9.1000000000000004E-3</v>
      </c>
      <c r="AB1015" s="209">
        <v>5.0000000000000001E-3</v>
      </c>
      <c r="AC1015" s="23">
        <v>0.01</v>
      </c>
      <c r="AD1015" s="205"/>
      <c r="AE1015" s="206"/>
      <c r="AF1015" s="206"/>
      <c r="AG1015" s="206"/>
      <c r="AH1015" s="206"/>
      <c r="AI1015" s="206"/>
      <c r="AJ1015" s="206"/>
      <c r="AK1015" s="206"/>
      <c r="AL1015" s="206"/>
      <c r="AM1015" s="206"/>
      <c r="AN1015" s="206"/>
      <c r="AO1015" s="206"/>
      <c r="AP1015" s="206"/>
      <c r="AQ1015" s="206"/>
      <c r="AR1015" s="206"/>
      <c r="AS1015" s="206"/>
      <c r="AT1015" s="206"/>
      <c r="AU1015" s="206"/>
      <c r="AV1015" s="206"/>
      <c r="AW1015" s="206"/>
      <c r="AX1015" s="206"/>
      <c r="AY1015" s="206"/>
      <c r="AZ1015" s="206"/>
      <c r="BA1015" s="206"/>
      <c r="BB1015" s="206"/>
      <c r="BC1015" s="206"/>
      <c r="BD1015" s="206"/>
      <c r="BE1015" s="206"/>
      <c r="BF1015" s="206"/>
      <c r="BG1015" s="206"/>
      <c r="BH1015" s="206"/>
      <c r="BI1015" s="206"/>
      <c r="BJ1015" s="206"/>
      <c r="BK1015" s="206"/>
      <c r="BL1015" s="206"/>
      <c r="BM1015" s="207">
        <v>121</v>
      </c>
    </row>
    <row r="1016" spans="1:65">
      <c r="A1016" s="29"/>
      <c r="B1016" s="19">
        <v>1</v>
      </c>
      <c r="C1016" s="9">
        <v>6</v>
      </c>
      <c r="D1016" s="23">
        <v>0.01</v>
      </c>
      <c r="E1016" s="23">
        <v>1.2500000000000001E-2</v>
      </c>
      <c r="F1016" s="23">
        <v>1.4760437593873122E-2</v>
      </c>
      <c r="G1016" s="209" t="s">
        <v>105</v>
      </c>
      <c r="H1016" s="23">
        <v>8.9999999999999993E-3</v>
      </c>
      <c r="I1016" s="23">
        <v>1.0200000000000001E-2</v>
      </c>
      <c r="J1016" s="23">
        <v>1.2999999999999999E-2</v>
      </c>
      <c r="K1016" s="23">
        <v>1.4899999999999998E-2</v>
      </c>
      <c r="L1016" s="209">
        <v>0.02</v>
      </c>
      <c r="M1016" s="23">
        <v>1.0999999999999999E-2</v>
      </c>
      <c r="N1016" s="23">
        <v>1.4837445855746798E-2</v>
      </c>
      <c r="O1016" s="23">
        <v>1.2999999999999999E-2</v>
      </c>
      <c r="P1016" s="209">
        <v>0.02</v>
      </c>
      <c r="Q1016" s="23">
        <v>1.0999999999999999E-2</v>
      </c>
      <c r="R1016" s="23">
        <v>1.0999999999999999E-2</v>
      </c>
      <c r="S1016" s="23">
        <v>1.0999999999999999E-2</v>
      </c>
      <c r="T1016" s="23">
        <v>1.4000000000000002E-2</v>
      </c>
      <c r="U1016" s="23">
        <v>0.01</v>
      </c>
      <c r="V1016" s="23">
        <v>8.9999999999999993E-3</v>
      </c>
      <c r="W1016" s="23">
        <v>1.2E-2</v>
      </c>
      <c r="X1016" s="23">
        <v>0.01</v>
      </c>
      <c r="Y1016" s="23">
        <v>8.0000000000000002E-3</v>
      </c>
      <c r="Z1016" s="209">
        <v>0.17899999999999999</v>
      </c>
      <c r="AA1016" s="23">
        <v>0.01</v>
      </c>
      <c r="AB1016" s="209">
        <v>5.0000000000000001E-3</v>
      </c>
      <c r="AC1016" s="23">
        <v>0.01</v>
      </c>
      <c r="AD1016" s="205"/>
      <c r="AE1016" s="206"/>
      <c r="AF1016" s="206"/>
      <c r="AG1016" s="206"/>
      <c r="AH1016" s="206"/>
      <c r="AI1016" s="206"/>
      <c r="AJ1016" s="206"/>
      <c r="AK1016" s="206"/>
      <c r="AL1016" s="206"/>
      <c r="AM1016" s="206"/>
      <c r="AN1016" s="206"/>
      <c r="AO1016" s="206"/>
      <c r="AP1016" s="206"/>
      <c r="AQ1016" s="206"/>
      <c r="AR1016" s="206"/>
      <c r="AS1016" s="206"/>
      <c r="AT1016" s="206"/>
      <c r="AU1016" s="206"/>
      <c r="AV1016" s="206"/>
      <c r="AW1016" s="206"/>
      <c r="AX1016" s="206"/>
      <c r="AY1016" s="206"/>
      <c r="AZ1016" s="206"/>
      <c r="BA1016" s="206"/>
      <c r="BB1016" s="206"/>
      <c r="BC1016" s="206"/>
      <c r="BD1016" s="206"/>
      <c r="BE1016" s="206"/>
      <c r="BF1016" s="206"/>
      <c r="BG1016" s="206"/>
      <c r="BH1016" s="206"/>
      <c r="BI1016" s="206"/>
      <c r="BJ1016" s="206"/>
      <c r="BK1016" s="206"/>
      <c r="BL1016" s="206"/>
      <c r="BM1016" s="56"/>
    </row>
    <row r="1017" spans="1:65">
      <c r="A1017" s="29"/>
      <c r="B1017" s="20" t="s">
        <v>273</v>
      </c>
      <c r="C1017" s="12"/>
      <c r="D1017" s="211">
        <v>0.01</v>
      </c>
      <c r="E1017" s="211">
        <v>1.2150000000000001E-2</v>
      </c>
      <c r="F1017" s="211">
        <v>1.4844527902913192E-2</v>
      </c>
      <c r="G1017" s="211" t="s">
        <v>661</v>
      </c>
      <c r="H1017" s="211">
        <v>8.0000000000000002E-3</v>
      </c>
      <c r="I1017" s="211">
        <v>1.01E-2</v>
      </c>
      <c r="J1017" s="211">
        <v>1.2833333333333334E-2</v>
      </c>
      <c r="K1017" s="211">
        <v>1.5066666666666666E-2</v>
      </c>
      <c r="L1017" s="211">
        <v>0.02</v>
      </c>
      <c r="M1017" s="211">
        <v>1.0500000000000001E-2</v>
      </c>
      <c r="N1017" s="211">
        <v>1.4325025457688033E-2</v>
      </c>
      <c r="O1017" s="211">
        <v>1.2499999999999999E-2</v>
      </c>
      <c r="P1017" s="211">
        <v>0.02</v>
      </c>
      <c r="Q1017" s="211">
        <v>1.1166666666666665E-2</v>
      </c>
      <c r="R1017" s="211">
        <v>1.1333333333333332E-2</v>
      </c>
      <c r="S1017" s="211">
        <v>1.0833333333333332E-2</v>
      </c>
      <c r="T1017" s="211">
        <v>1.3333333333333334E-2</v>
      </c>
      <c r="U1017" s="211">
        <v>0.01</v>
      </c>
      <c r="V1017" s="211">
        <v>9.1666666666666667E-3</v>
      </c>
      <c r="W1017" s="211">
        <v>1.1333333333333332E-2</v>
      </c>
      <c r="X1017" s="211">
        <v>0.01</v>
      </c>
      <c r="Y1017" s="211">
        <v>7.6666666666666662E-3</v>
      </c>
      <c r="Z1017" s="211">
        <v>0.17900000000000002</v>
      </c>
      <c r="AA1017" s="211">
        <v>9.4999999999999998E-3</v>
      </c>
      <c r="AB1017" s="211">
        <v>5.0000000000000001E-3</v>
      </c>
      <c r="AC1017" s="211">
        <v>0.01</v>
      </c>
      <c r="AD1017" s="205"/>
      <c r="AE1017" s="206"/>
      <c r="AF1017" s="206"/>
      <c r="AG1017" s="206"/>
      <c r="AH1017" s="206"/>
      <c r="AI1017" s="206"/>
      <c r="AJ1017" s="206"/>
      <c r="AK1017" s="206"/>
      <c r="AL1017" s="206"/>
      <c r="AM1017" s="206"/>
      <c r="AN1017" s="206"/>
      <c r="AO1017" s="206"/>
      <c r="AP1017" s="206"/>
      <c r="AQ1017" s="206"/>
      <c r="AR1017" s="206"/>
      <c r="AS1017" s="206"/>
      <c r="AT1017" s="206"/>
      <c r="AU1017" s="206"/>
      <c r="AV1017" s="206"/>
      <c r="AW1017" s="206"/>
      <c r="AX1017" s="206"/>
      <c r="AY1017" s="206"/>
      <c r="AZ1017" s="206"/>
      <c r="BA1017" s="206"/>
      <c r="BB1017" s="206"/>
      <c r="BC1017" s="206"/>
      <c r="BD1017" s="206"/>
      <c r="BE1017" s="206"/>
      <c r="BF1017" s="206"/>
      <c r="BG1017" s="206"/>
      <c r="BH1017" s="206"/>
      <c r="BI1017" s="206"/>
      <c r="BJ1017" s="206"/>
      <c r="BK1017" s="206"/>
      <c r="BL1017" s="206"/>
      <c r="BM1017" s="56"/>
    </row>
    <row r="1018" spans="1:65">
      <c r="A1018" s="29"/>
      <c r="B1018" s="3" t="s">
        <v>274</v>
      </c>
      <c r="C1018" s="28"/>
      <c r="D1018" s="23">
        <v>0.01</v>
      </c>
      <c r="E1018" s="23">
        <v>1.2200000000000001E-2</v>
      </c>
      <c r="F1018" s="23">
        <v>1.4836798568849442E-2</v>
      </c>
      <c r="G1018" s="23" t="s">
        <v>661</v>
      </c>
      <c r="H1018" s="23">
        <v>8.9999999999999993E-3</v>
      </c>
      <c r="I1018" s="23">
        <v>1.0200000000000001E-2</v>
      </c>
      <c r="J1018" s="23">
        <v>1.2999999999999999E-2</v>
      </c>
      <c r="K1018" s="23">
        <v>1.5050000000000001E-2</v>
      </c>
      <c r="L1018" s="23">
        <v>0.02</v>
      </c>
      <c r="M1018" s="23">
        <v>1.0499999999999999E-2</v>
      </c>
      <c r="N1018" s="23">
        <v>1.4336477242235152E-2</v>
      </c>
      <c r="O1018" s="23">
        <v>1.2500000000000001E-2</v>
      </c>
      <c r="P1018" s="23">
        <v>0.02</v>
      </c>
      <c r="Q1018" s="23">
        <v>1.0999999999999999E-2</v>
      </c>
      <c r="R1018" s="23">
        <v>1.0999999999999999E-2</v>
      </c>
      <c r="S1018" s="23">
        <v>1.0999999999999999E-2</v>
      </c>
      <c r="T1018" s="23">
        <v>1.2999999999999999E-2</v>
      </c>
      <c r="U1018" s="23">
        <v>0.01</v>
      </c>
      <c r="V1018" s="23">
        <v>8.9999999999999993E-3</v>
      </c>
      <c r="W1018" s="23">
        <v>1.0999999999999999E-2</v>
      </c>
      <c r="X1018" s="23">
        <v>0.01</v>
      </c>
      <c r="Y1018" s="23">
        <v>8.0000000000000002E-3</v>
      </c>
      <c r="Z1018" s="23">
        <v>0.17849999999999999</v>
      </c>
      <c r="AA1018" s="23">
        <v>9.4500000000000001E-3</v>
      </c>
      <c r="AB1018" s="23">
        <v>5.0000000000000001E-3</v>
      </c>
      <c r="AC1018" s="23">
        <v>0.01</v>
      </c>
      <c r="AD1018" s="205"/>
      <c r="AE1018" s="206"/>
      <c r="AF1018" s="206"/>
      <c r="AG1018" s="206"/>
      <c r="AH1018" s="206"/>
      <c r="AI1018" s="206"/>
      <c r="AJ1018" s="206"/>
      <c r="AK1018" s="206"/>
      <c r="AL1018" s="206"/>
      <c r="AM1018" s="206"/>
      <c r="AN1018" s="206"/>
      <c r="AO1018" s="206"/>
      <c r="AP1018" s="206"/>
      <c r="AQ1018" s="206"/>
      <c r="AR1018" s="206"/>
      <c r="AS1018" s="206"/>
      <c r="AT1018" s="206"/>
      <c r="AU1018" s="206"/>
      <c r="AV1018" s="206"/>
      <c r="AW1018" s="206"/>
      <c r="AX1018" s="206"/>
      <c r="AY1018" s="206"/>
      <c r="AZ1018" s="206"/>
      <c r="BA1018" s="206"/>
      <c r="BB1018" s="206"/>
      <c r="BC1018" s="206"/>
      <c r="BD1018" s="206"/>
      <c r="BE1018" s="206"/>
      <c r="BF1018" s="206"/>
      <c r="BG1018" s="206"/>
      <c r="BH1018" s="206"/>
      <c r="BI1018" s="206"/>
      <c r="BJ1018" s="206"/>
      <c r="BK1018" s="206"/>
      <c r="BL1018" s="206"/>
      <c r="BM1018" s="56"/>
    </row>
    <row r="1019" spans="1:65">
      <c r="A1019" s="29"/>
      <c r="B1019" s="3" t="s">
        <v>275</v>
      </c>
      <c r="C1019" s="28"/>
      <c r="D1019" s="23">
        <v>0</v>
      </c>
      <c r="E1019" s="23">
        <v>4.0865633483405157E-4</v>
      </c>
      <c r="F1019" s="23">
        <v>1.7807330946689344E-4</v>
      </c>
      <c r="G1019" s="23" t="s">
        <v>661</v>
      </c>
      <c r="H1019" s="23">
        <v>1.6733200530681508E-3</v>
      </c>
      <c r="I1019" s="23">
        <v>5.899152481501056E-4</v>
      </c>
      <c r="J1019" s="23">
        <v>4.0824829046386265E-4</v>
      </c>
      <c r="K1019" s="23">
        <v>1.861898672502534E-4</v>
      </c>
      <c r="L1019" s="23">
        <v>0</v>
      </c>
      <c r="M1019" s="23">
        <v>5.4772255750516567E-4</v>
      </c>
      <c r="N1019" s="23">
        <v>8.3557265241421329E-4</v>
      </c>
      <c r="O1019" s="23">
        <v>5.4772255750516567E-4</v>
      </c>
      <c r="P1019" s="23">
        <v>0</v>
      </c>
      <c r="Q1019" s="23">
        <v>4.0824829046386341E-4</v>
      </c>
      <c r="R1019" s="23">
        <v>5.1639777949432275E-4</v>
      </c>
      <c r="S1019" s="23">
        <v>4.0824829046386265E-4</v>
      </c>
      <c r="T1019" s="23">
        <v>5.1639777949432362E-4</v>
      </c>
      <c r="U1019" s="23">
        <v>0</v>
      </c>
      <c r="V1019" s="23">
        <v>4.0824829046386336E-4</v>
      </c>
      <c r="W1019" s="23">
        <v>5.1639777949432264E-4</v>
      </c>
      <c r="X1019" s="23">
        <v>0</v>
      </c>
      <c r="Y1019" s="23">
        <v>5.1639777949432177E-4</v>
      </c>
      <c r="Z1019" s="23">
        <v>1.6733200530681526E-3</v>
      </c>
      <c r="AA1019" s="23">
        <v>3.162277660168381E-4</v>
      </c>
      <c r="AB1019" s="23">
        <v>0</v>
      </c>
      <c r="AC1019" s="23">
        <v>0</v>
      </c>
      <c r="AD1019" s="205"/>
      <c r="AE1019" s="206"/>
      <c r="AF1019" s="206"/>
      <c r="AG1019" s="206"/>
      <c r="AH1019" s="206"/>
      <c r="AI1019" s="206"/>
      <c r="AJ1019" s="206"/>
      <c r="AK1019" s="206"/>
      <c r="AL1019" s="206"/>
      <c r="AM1019" s="206"/>
      <c r="AN1019" s="206"/>
      <c r="AO1019" s="206"/>
      <c r="AP1019" s="206"/>
      <c r="AQ1019" s="206"/>
      <c r="AR1019" s="206"/>
      <c r="AS1019" s="206"/>
      <c r="AT1019" s="206"/>
      <c r="AU1019" s="206"/>
      <c r="AV1019" s="206"/>
      <c r="AW1019" s="206"/>
      <c r="AX1019" s="206"/>
      <c r="AY1019" s="206"/>
      <c r="AZ1019" s="206"/>
      <c r="BA1019" s="206"/>
      <c r="BB1019" s="206"/>
      <c r="BC1019" s="206"/>
      <c r="BD1019" s="206"/>
      <c r="BE1019" s="206"/>
      <c r="BF1019" s="206"/>
      <c r="BG1019" s="206"/>
      <c r="BH1019" s="206"/>
      <c r="BI1019" s="206"/>
      <c r="BJ1019" s="206"/>
      <c r="BK1019" s="206"/>
      <c r="BL1019" s="206"/>
      <c r="BM1019" s="56"/>
    </row>
    <row r="1020" spans="1:65">
      <c r="A1020" s="29"/>
      <c r="B1020" s="3" t="s">
        <v>86</v>
      </c>
      <c r="C1020" s="28"/>
      <c r="D1020" s="13">
        <v>0</v>
      </c>
      <c r="E1020" s="13">
        <v>3.3634266241485723E-2</v>
      </c>
      <c r="F1020" s="13">
        <v>1.1995889032749039E-2</v>
      </c>
      <c r="G1020" s="13" t="s">
        <v>661</v>
      </c>
      <c r="H1020" s="13">
        <v>0.20916500663351886</v>
      </c>
      <c r="I1020" s="13">
        <v>5.8407450311891644E-2</v>
      </c>
      <c r="J1020" s="13">
        <v>3.1811555101080205E-2</v>
      </c>
      <c r="K1020" s="13">
        <v>1.2357734552007969E-2</v>
      </c>
      <c r="L1020" s="13">
        <v>0</v>
      </c>
      <c r="M1020" s="13">
        <v>5.2164053095730058E-2</v>
      </c>
      <c r="N1020" s="13">
        <v>5.8329575391139955E-2</v>
      </c>
      <c r="O1020" s="13">
        <v>4.3817804600413256E-2</v>
      </c>
      <c r="P1020" s="13">
        <v>0</v>
      </c>
      <c r="Q1020" s="13">
        <v>3.6559548399748967E-2</v>
      </c>
      <c r="R1020" s="13">
        <v>4.5564509955381423E-2</v>
      </c>
      <c r="S1020" s="13">
        <v>3.7684457581279633E-2</v>
      </c>
      <c r="T1020" s="13">
        <v>3.8729833462074266E-2</v>
      </c>
      <c r="U1020" s="13">
        <v>0</v>
      </c>
      <c r="V1020" s="13">
        <v>4.4536177141512368E-2</v>
      </c>
      <c r="W1020" s="13">
        <v>4.5564509955381416E-2</v>
      </c>
      <c r="X1020" s="13">
        <v>0</v>
      </c>
      <c r="Y1020" s="13">
        <v>6.7356232107955022E-2</v>
      </c>
      <c r="Z1020" s="13">
        <v>9.3481567210511301E-3</v>
      </c>
      <c r="AA1020" s="13">
        <v>3.3287133264930324E-2</v>
      </c>
      <c r="AB1020" s="13">
        <v>0</v>
      </c>
      <c r="AC1020" s="13">
        <v>0</v>
      </c>
      <c r="AD1020" s="151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29"/>
      <c r="B1021" s="3" t="s">
        <v>276</v>
      </c>
      <c r="C1021" s="28"/>
      <c r="D1021" s="13">
        <v>-0.10731064690263104</v>
      </c>
      <c r="E1021" s="13">
        <v>8.4617564013303337E-2</v>
      </c>
      <c r="F1021" s="13">
        <v>0.32515520106874196</v>
      </c>
      <c r="G1021" s="13" t="s">
        <v>661</v>
      </c>
      <c r="H1021" s="13">
        <v>-0.28584851752210483</v>
      </c>
      <c r="I1021" s="13">
        <v>-9.838375337165739E-2</v>
      </c>
      <c r="J1021" s="13">
        <v>0.14561800314162343</v>
      </c>
      <c r="K1021" s="13">
        <v>0.3449852920000358</v>
      </c>
      <c r="L1021" s="13">
        <v>0.78537870619473793</v>
      </c>
      <c r="M1021" s="13">
        <v>-6.2676179247762587E-2</v>
      </c>
      <c r="N1021" s="13">
        <v>0.27877977089268713</v>
      </c>
      <c r="O1021" s="13">
        <v>0.11586169137171098</v>
      </c>
      <c r="P1021" s="13">
        <v>0.78537870619473793</v>
      </c>
      <c r="Q1021" s="13">
        <v>-3.1635557079381371E-3</v>
      </c>
      <c r="R1021" s="13">
        <v>1.1714600177018086E-2</v>
      </c>
      <c r="S1021" s="13">
        <v>-3.2919867477850473E-2</v>
      </c>
      <c r="T1021" s="13">
        <v>0.1902524707964921</v>
      </c>
      <c r="U1021" s="13">
        <v>-0.10731064690263104</v>
      </c>
      <c r="V1021" s="13">
        <v>-0.18170142632741182</v>
      </c>
      <c r="W1021" s="13">
        <v>1.1714600177018086E-2</v>
      </c>
      <c r="X1021" s="13">
        <v>-0.10731064690263104</v>
      </c>
      <c r="Y1021" s="13">
        <v>-0.31560482929201716</v>
      </c>
      <c r="Z1021" s="13">
        <v>14.979139420442905</v>
      </c>
      <c r="AA1021" s="13">
        <v>-0.15194511455749948</v>
      </c>
      <c r="AB1021" s="13">
        <v>-0.55365532345131552</v>
      </c>
      <c r="AC1021" s="13">
        <v>-0.10731064690263104</v>
      </c>
      <c r="AD1021" s="151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29"/>
      <c r="B1022" s="45" t="s">
        <v>277</v>
      </c>
      <c r="C1022" s="46"/>
      <c r="D1022" s="44">
        <v>0.4</v>
      </c>
      <c r="E1022" s="44">
        <v>0.47</v>
      </c>
      <c r="F1022" s="44">
        <v>1.56</v>
      </c>
      <c r="G1022" s="44">
        <v>2.4300000000000002</v>
      </c>
      <c r="H1022" s="44">
        <v>1.21</v>
      </c>
      <c r="I1022" s="44">
        <v>0.37</v>
      </c>
      <c r="J1022" s="44">
        <v>0.74</v>
      </c>
      <c r="K1022" s="44">
        <v>1.65</v>
      </c>
      <c r="L1022" s="44">
        <v>3.64</v>
      </c>
      <c r="M1022" s="44">
        <v>0.2</v>
      </c>
      <c r="N1022" s="44">
        <v>1.35</v>
      </c>
      <c r="O1022" s="44">
        <v>0.61</v>
      </c>
      <c r="P1022" s="44">
        <v>3.64</v>
      </c>
      <c r="Q1022" s="44">
        <v>7.0000000000000007E-2</v>
      </c>
      <c r="R1022" s="44">
        <v>0.13</v>
      </c>
      <c r="S1022" s="44">
        <v>7.0000000000000007E-2</v>
      </c>
      <c r="T1022" s="44">
        <v>0.94</v>
      </c>
      <c r="U1022" s="44">
        <v>0.4</v>
      </c>
      <c r="V1022" s="44">
        <v>0.74</v>
      </c>
      <c r="W1022" s="44">
        <v>0.13</v>
      </c>
      <c r="X1022" s="44">
        <v>0.4</v>
      </c>
      <c r="Y1022" s="44">
        <v>1.35</v>
      </c>
      <c r="Z1022" s="44">
        <v>67.97</v>
      </c>
      <c r="AA1022" s="44">
        <v>0.61</v>
      </c>
      <c r="AB1022" s="44">
        <v>2.4300000000000002</v>
      </c>
      <c r="AC1022" s="44">
        <v>0.4</v>
      </c>
      <c r="AD1022" s="151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B1023" s="3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AC1023" s="20"/>
      <c r="BM1023" s="55"/>
    </row>
    <row r="1024" spans="1:65" ht="15">
      <c r="B1024" s="8" t="s">
        <v>586</v>
      </c>
      <c r="BM1024" s="27" t="s">
        <v>66</v>
      </c>
    </row>
    <row r="1025" spans="1:65" ht="15">
      <c r="A1025" s="24" t="s">
        <v>63</v>
      </c>
      <c r="B1025" s="18" t="s">
        <v>110</v>
      </c>
      <c r="C1025" s="15" t="s">
        <v>111</v>
      </c>
      <c r="D1025" s="16" t="s">
        <v>234</v>
      </c>
      <c r="E1025" s="17" t="s">
        <v>234</v>
      </c>
      <c r="F1025" s="17" t="s">
        <v>234</v>
      </c>
      <c r="G1025" s="17" t="s">
        <v>234</v>
      </c>
      <c r="H1025" s="17" t="s">
        <v>234</v>
      </c>
      <c r="I1025" s="17" t="s">
        <v>234</v>
      </c>
      <c r="J1025" s="17" t="s">
        <v>234</v>
      </c>
      <c r="K1025" s="17" t="s">
        <v>234</v>
      </c>
      <c r="L1025" s="17" t="s">
        <v>234</v>
      </c>
      <c r="M1025" s="17" t="s">
        <v>234</v>
      </c>
      <c r="N1025" s="17" t="s">
        <v>234</v>
      </c>
      <c r="O1025" s="17" t="s">
        <v>234</v>
      </c>
      <c r="P1025" s="17" t="s">
        <v>234</v>
      </c>
      <c r="Q1025" s="17" t="s">
        <v>234</v>
      </c>
      <c r="R1025" s="17" t="s">
        <v>234</v>
      </c>
      <c r="S1025" s="17" t="s">
        <v>234</v>
      </c>
      <c r="T1025" s="17" t="s">
        <v>234</v>
      </c>
      <c r="U1025" s="17" t="s">
        <v>234</v>
      </c>
      <c r="V1025" s="17" t="s">
        <v>234</v>
      </c>
      <c r="W1025" s="17" t="s">
        <v>234</v>
      </c>
      <c r="X1025" s="17" t="s">
        <v>234</v>
      </c>
      <c r="Y1025" s="17" t="s">
        <v>234</v>
      </c>
      <c r="Z1025" s="17" t="s">
        <v>234</v>
      </c>
      <c r="AA1025" s="17" t="s">
        <v>234</v>
      </c>
      <c r="AB1025" s="17" t="s">
        <v>234</v>
      </c>
      <c r="AC1025" s="17" t="s">
        <v>234</v>
      </c>
      <c r="AD1025" s="151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1</v>
      </c>
    </row>
    <row r="1026" spans="1:65">
      <c r="A1026" s="29"/>
      <c r="B1026" s="19" t="s">
        <v>235</v>
      </c>
      <c r="C1026" s="9" t="s">
        <v>235</v>
      </c>
      <c r="D1026" s="149" t="s">
        <v>237</v>
      </c>
      <c r="E1026" s="150" t="s">
        <v>238</v>
      </c>
      <c r="F1026" s="150" t="s">
        <v>239</v>
      </c>
      <c r="G1026" s="150" t="s">
        <v>240</v>
      </c>
      <c r="H1026" s="150" t="s">
        <v>241</v>
      </c>
      <c r="I1026" s="150" t="s">
        <v>243</v>
      </c>
      <c r="J1026" s="150" t="s">
        <v>244</v>
      </c>
      <c r="K1026" s="150" t="s">
        <v>245</v>
      </c>
      <c r="L1026" s="150" t="s">
        <v>246</v>
      </c>
      <c r="M1026" s="150" t="s">
        <v>247</v>
      </c>
      <c r="N1026" s="150" t="s">
        <v>249</v>
      </c>
      <c r="O1026" s="150" t="s">
        <v>250</v>
      </c>
      <c r="P1026" s="150" t="s">
        <v>251</v>
      </c>
      <c r="Q1026" s="150" t="s">
        <v>253</v>
      </c>
      <c r="R1026" s="150" t="s">
        <v>254</v>
      </c>
      <c r="S1026" s="150" t="s">
        <v>255</v>
      </c>
      <c r="T1026" s="150" t="s">
        <v>256</v>
      </c>
      <c r="U1026" s="150" t="s">
        <v>279</v>
      </c>
      <c r="V1026" s="150" t="s">
        <v>257</v>
      </c>
      <c r="W1026" s="150" t="s">
        <v>258</v>
      </c>
      <c r="X1026" s="150" t="s">
        <v>259</v>
      </c>
      <c r="Y1026" s="150" t="s">
        <v>260</v>
      </c>
      <c r="Z1026" s="150" t="s">
        <v>262</v>
      </c>
      <c r="AA1026" s="150" t="s">
        <v>263</v>
      </c>
      <c r="AB1026" s="150" t="s">
        <v>264</v>
      </c>
      <c r="AC1026" s="150" t="s">
        <v>265</v>
      </c>
      <c r="AD1026" s="151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 t="s">
        <v>3</v>
      </c>
    </row>
    <row r="1027" spans="1:65">
      <c r="A1027" s="29"/>
      <c r="B1027" s="19"/>
      <c r="C1027" s="9"/>
      <c r="D1027" s="10" t="s">
        <v>281</v>
      </c>
      <c r="E1027" s="11" t="s">
        <v>281</v>
      </c>
      <c r="F1027" s="11" t="s">
        <v>281</v>
      </c>
      <c r="G1027" s="11" t="s">
        <v>281</v>
      </c>
      <c r="H1027" s="11" t="s">
        <v>281</v>
      </c>
      <c r="I1027" s="11" t="s">
        <v>281</v>
      </c>
      <c r="J1027" s="11" t="s">
        <v>307</v>
      </c>
      <c r="K1027" s="11" t="s">
        <v>281</v>
      </c>
      <c r="L1027" s="11" t="s">
        <v>281</v>
      </c>
      <c r="M1027" s="11" t="s">
        <v>307</v>
      </c>
      <c r="N1027" s="11" t="s">
        <v>281</v>
      </c>
      <c r="O1027" s="11" t="s">
        <v>307</v>
      </c>
      <c r="P1027" s="11" t="s">
        <v>281</v>
      </c>
      <c r="Q1027" s="11" t="s">
        <v>281</v>
      </c>
      <c r="R1027" s="11" t="s">
        <v>281</v>
      </c>
      <c r="S1027" s="11" t="s">
        <v>281</v>
      </c>
      <c r="T1027" s="11" t="s">
        <v>281</v>
      </c>
      <c r="U1027" s="11" t="s">
        <v>281</v>
      </c>
      <c r="V1027" s="11" t="s">
        <v>281</v>
      </c>
      <c r="W1027" s="11" t="s">
        <v>307</v>
      </c>
      <c r="X1027" s="11" t="s">
        <v>307</v>
      </c>
      <c r="Y1027" s="11" t="s">
        <v>281</v>
      </c>
      <c r="Z1027" s="11" t="s">
        <v>307</v>
      </c>
      <c r="AA1027" s="11" t="s">
        <v>281</v>
      </c>
      <c r="AB1027" s="11" t="s">
        <v>281</v>
      </c>
      <c r="AC1027" s="11" t="s">
        <v>307</v>
      </c>
      <c r="AD1027" s="151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2</v>
      </c>
    </row>
    <row r="1028" spans="1:65">
      <c r="A1028" s="29"/>
      <c r="B1028" s="19"/>
      <c r="C1028" s="9"/>
      <c r="D1028" s="25" t="s">
        <v>309</v>
      </c>
      <c r="E1028" s="25" t="s">
        <v>116</v>
      </c>
      <c r="F1028" s="25" t="s">
        <v>310</v>
      </c>
      <c r="G1028" s="25" t="s">
        <v>310</v>
      </c>
      <c r="H1028" s="25" t="s">
        <v>309</v>
      </c>
      <c r="I1028" s="25" t="s">
        <v>311</v>
      </c>
      <c r="J1028" s="25" t="s">
        <v>312</v>
      </c>
      <c r="K1028" s="25" t="s">
        <v>312</v>
      </c>
      <c r="L1028" s="25" t="s">
        <v>313</v>
      </c>
      <c r="M1028" s="25" t="s">
        <v>312</v>
      </c>
      <c r="N1028" s="25" t="s">
        <v>309</v>
      </c>
      <c r="O1028" s="25" t="s">
        <v>309</v>
      </c>
      <c r="P1028" s="25" t="s">
        <v>311</v>
      </c>
      <c r="Q1028" s="25" t="s">
        <v>309</v>
      </c>
      <c r="R1028" s="25" t="s">
        <v>309</v>
      </c>
      <c r="S1028" s="25" t="s">
        <v>309</v>
      </c>
      <c r="T1028" s="25" t="s">
        <v>309</v>
      </c>
      <c r="U1028" s="25" t="s">
        <v>309</v>
      </c>
      <c r="V1028" s="25" t="s">
        <v>313</v>
      </c>
      <c r="W1028" s="25" t="s">
        <v>311</v>
      </c>
      <c r="X1028" s="25" t="s">
        <v>311</v>
      </c>
      <c r="Y1028" s="25" t="s">
        <v>271</v>
      </c>
      <c r="Z1028" s="25" t="s">
        <v>309</v>
      </c>
      <c r="AA1028" s="25" t="s">
        <v>309</v>
      </c>
      <c r="AB1028" s="25" t="s">
        <v>270</v>
      </c>
      <c r="AC1028" s="25" t="s">
        <v>311</v>
      </c>
      <c r="AD1028" s="151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3</v>
      </c>
    </row>
    <row r="1029" spans="1:65">
      <c r="A1029" s="29"/>
      <c r="B1029" s="18">
        <v>1</v>
      </c>
      <c r="C1029" s="14">
        <v>1</v>
      </c>
      <c r="D1029" s="21">
        <v>1.06</v>
      </c>
      <c r="E1029" s="21">
        <v>1.1499999999999999</v>
      </c>
      <c r="F1029" s="21">
        <v>1.1157990376494311</v>
      </c>
      <c r="G1029" s="145">
        <v>2.2400000000000002</v>
      </c>
      <c r="H1029" s="21">
        <v>1.02</v>
      </c>
      <c r="I1029" s="21">
        <v>1.08</v>
      </c>
      <c r="J1029" s="21">
        <v>1.19</v>
      </c>
      <c r="K1029" s="21">
        <v>1.2</v>
      </c>
      <c r="L1029" s="21">
        <v>1.1000000000000001</v>
      </c>
      <c r="M1029" s="21">
        <v>1.1114324108946969</v>
      </c>
      <c r="N1029" s="21">
        <v>1.22</v>
      </c>
      <c r="O1029" s="21">
        <v>1.0900000000000001</v>
      </c>
      <c r="P1029" s="21">
        <v>1.0279</v>
      </c>
      <c r="Q1029" s="152">
        <v>1.1200000000000001</v>
      </c>
      <c r="R1029" s="21">
        <v>1.04</v>
      </c>
      <c r="S1029" s="21">
        <v>1.1399999999999999</v>
      </c>
      <c r="T1029" s="21">
        <v>1.1000000000000001</v>
      </c>
      <c r="U1029" s="21">
        <v>1.05</v>
      </c>
      <c r="V1029" s="145">
        <v>0.94</v>
      </c>
      <c r="W1029" s="21">
        <v>1.05</v>
      </c>
      <c r="X1029" s="21">
        <v>1.08</v>
      </c>
      <c r="Y1029" s="21">
        <v>1.1299999999999999</v>
      </c>
      <c r="Z1029" s="21">
        <v>1.0840000000000001</v>
      </c>
      <c r="AA1029" s="21">
        <v>1.1399999999999999</v>
      </c>
      <c r="AB1029" s="145">
        <v>1.3</v>
      </c>
      <c r="AC1029" s="21">
        <v>1.08</v>
      </c>
      <c r="AD1029" s="151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1</v>
      </c>
    </row>
    <row r="1030" spans="1:65">
      <c r="A1030" s="29"/>
      <c r="B1030" s="19">
        <v>1</v>
      </c>
      <c r="C1030" s="9">
        <v>2</v>
      </c>
      <c r="D1030" s="11">
        <v>1.05</v>
      </c>
      <c r="E1030" s="11">
        <v>1.1599999999999999</v>
      </c>
      <c r="F1030" s="11">
        <v>1.097181635094157</v>
      </c>
      <c r="G1030" s="146">
        <v>2.2599999999999998</v>
      </c>
      <c r="H1030" s="11">
        <v>1.1200000000000001</v>
      </c>
      <c r="I1030" s="11">
        <v>1.05</v>
      </c>
      <c r="J1030" s="11">
        <v>1.1599999999999999</v>
      </c>
      <c r="K1030" s="11">
        <v>1.2</v>
      </c>
      <c r="L1030" s="11">
        <v>1.1200000000000001</v>
      </c>
      <c r="M1030" s="11">
        <v>1.137791405196817</v>
      </c>
      <c r="N1030" s="11">
        <v>1.19</v>
      </c>
      <c r="O1030" s="11">
        <v>1.1100000000000001</v>
      </c>
      <c r="P1030" s="11">
        <v>1.0553999999999999</v>
      </c>
      <c r="Q1030" s="11">
        <v>1.02</v>
      </c>
      <c r="R1030" s="147">
        <v>0.94</v>
      </c>
      <c r="S1030" s="11">
        <v>1.1200000000000001</v>
      </c>
      <c r="T1030" s="11">
        <v>1.1299999999999999</v>
      </c>
      <c r="U1030" s="11">
        <v>1.02</v>
      </c>
      <c r="V1030" s="146">
        <v>0.93</v>
      </c>
      <c r="W1030" s="11">
        <v>1.08</v>
      </c>
      <c r="X1030" s="11">
        <v>1.0900000000000001</v>
      </c>
      <c r="Y1030" s="11">
        <v>1.08</v>
      </c>
      <c r="Z1030" s="11">
        <v>1.0409999999999999</v>
      </c>
      <c r="AA1030" s="11">
        <v>1.1399999999999999</v>
      </c>
      <c r="AB1030" s="146">
        <v>1.2</v>
      </c>
      <c r="AC1030" s="11">
        <v>1.1000000000000001</v>
      </c>
      <c r="AD1030" s="151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25</v>
      </c>
    </row>
    <row r="1031" spans="1:65">
      <c r="A1031" s="29"/>
      <c r="B1031" s="19">
        <v>1</v>
      </c>
      <c r="C1031" s="9">
        <v>3</v>
      </c>
      <c r="D1031" s="11">
        <v>1.0900000000000001</v>
      </c>
      <c r="E1031" s="11">
        <v>1.18</v>
      </c>
      <c r="F1031" s="11">
        <v>1.1080494891534478</v>
      </c>
      <c r="G1031" s="146">
        <v>2.19</v>
      </c>
      <c r="H1031" s="11">
        <v>1.1000000000000001</v>
      </c>
      <c r="I1031" s="11">
        <v>1.06</v>
      </c>
      <c r="J1031" s="11">
        <v>1.1599999999999999</v>
      </c>
      <c r="K1031" s="11">
        <v>1.2</v>
      </c>
      <c r="L1031" s="11">
        <v>1.1000000000000001</v>
      </c>
      <c r="M1031" s="11">
        <v>1.1247746965389469</v>
      </c>
      <c r="N1031" s="11">
        <v>1.1100000000000001</v>
      </c>
      <c r="O1031" s="11">
        <v>1.1200000000000001</v>
      </c>
      <c r="P1031" s="11">
        <v>1.0862000000000001</v>
      </c>
      <c r="Q1031" s="11">
        <v>1.04</v>
      </c>
      <c r="R1031" s="11">
        <v>1.07</v>
      </c>
      <c r="S1031" s="11">
        <v>1.1100000000000001</v>
      </c>
      <c r="T1031" s="11">
        <v>1.1499999999999999</v>
      </c>
      <c r="U1031" s="11">
        <v>1.04</v>
      </c>
      <c r="V1031" s="146">
        <v>0.94</v>
      </c>
      <c r="W1031" s="11">
        <v>1.05</v>
      </c>
      <c r="X1031" s="11">
        <v>1.0900000000000001</v>
      </c>
      <c r="Y1031" s="11">
        <v>1.1000000000000001</v>
      </c>
      <c r="Z1031" s="11">
        <v>1.083</v>
      </c>
      <c r="AA1031" s="11">
        <v>1.1299999999999999</v>
      </c>
      <c r="AB1031" s="146">
        <v>1.3</v>
      </c>
      <c r="AC1031" s="11">
        <v>1.08</v>
      </c>
      <c r="AD1031" s="151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16</v>
      </c>
    </row>
    <row r="1032" spans="1:65">
      <c r="A1032" s="29"/>
      <c r="B1032" s="19">
        <v>1</v>
      </c>
      <c r="C1032" s="9">
        <v>4</v>
      </c>
      <c r="D1032" s="11">
        <v>1.1599999999999999</v>
      </c>
      <c r="E1032" s="11">
        <v>1.17</v>
      </c>
      <c r="F1032" s="11">
        <v>1.1130868336648319</v>
      </c>
      <c r="G1032" s="146">
        <v>2.23</v>
      </c>
      <c r="H1032" s="11">
        <v>1.08</v>
      </c>
      <c r="I1032" s="11">
        <v>1.04</v>
      </c>
      <c r="J1032" s="11">
        <v>1.1599999999999999</v>
      </c>
      <c r="K1032" s="11">
        <v>1.2</v>
      </c>
      <c r="L1032" s="11">
        <v>1.1100000000000001</v>
      </c>
      <c r="M1032" s="11">
        <v>1.122475719350887</v>
      </c>
      <c r="N1032" s="11">
        <v>1.22</v>
      </c>
      <c r="O1032" s="11">
        <v>1.1000000000000001</v>
      </c>
      <c r="P1032" s="11">
        <v>1.0605</v>
      </c>
      <c r="Q1032" s="11">
        <v>1</v>
      </c>
      <c r="R1032" s="11">
        <v>1.06</v>
      </c>
      <c r="S1032" s="11">
        <v>1.1200000000000001</v>
      </c>
      <c r="T1032" s="11">
        <v>1.1299999999999999</v>
      </c>
      <c r="U1032" s="11">
        <v>1.02</v>
      </c>
      <c r="V1032" s="146">
        <v>0.95</v>
      </c>
      <c r="W1032" s="11">
        <v>1.02</v>
      </c>
      <c r="X1032" s="11">
        <v>1.04</v>
      </c>
      <c r="Y1032" s="11">
        <v>1.1299999999999999</v>
      </c>
      <c r="Z1032" s="11">
        <v>1.0720000000000001</v>
      </c>
      <c r="AA1032" s="11">
        <v>1.1200000000000001</v>
      </c>
      <c r="AB1032" s="146">
        <v>1.3</v>
      </c>
      <c r="AC1032" s="11">
        <v>1.07</v>
      </c>
      <c r="AD1032" s="151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1.102071785002378</v>
      </c>
    </row>
    <row r="1033" spans="1:65">
      <c r="A1033" s="29"/>
      <c r="B1033" s="19">
        <v>1</v>
      </c>
      <c r="C1033" s="9">
        <v>5</v>
      </c>
      <c r="D1033" s="11">
        <v>1.05</v>
      </c>
      <c r="E1033" s="11">
        <v>1.17</v>
      </c>
      <c r="F1033" s="11">
        <v>1.1105946380066396</v>
      </c>
      <c r="G1033" s="146">
        <v>2.27</v>
      </c>
      <c r="H1033" s="11">
        <v>1.1399999999999999</v>
      </c>
      <c r="I1033" s="11">
        <v>1.05</v>
      </c>
      <c r="J1033" s="11">
        <v>1.18</v>
      </c>
      <c r="K1033" s="11">
        <v>1.2</v>
      </c>
      <c r="L1033" s="11">
        <v>1.1100000000000001</v>
      </c>
      <c r="M1033" s="11">
        <v>1.1454665037076868</v>
      </c>
      <c r="N1033" s="11">
        <v>1.1499999999999999</v>
      </c>
      <c r="O1033" s="11">
        <v>1.0900000000000001</v>
      </c>
      <c r="P1033" s="11">
        <v>1.0583</v>
      </c>
      <c r="Q1033" s="11">
        <v>1.02</v>
      </c>
      <c r="R1033" s="11">
        <v>1.0900000000000001</v>
      </c>
      <c r="S1033" s="11">
        <v>1.1399999999999999</v>
      </c>
      <c r="T1033" s="11">
        <v>1.1100000000000001</v>
      </c>
      <c r="U1033" s="11">
        <v>1.05</v>
      </c>
      <c r="V1033" s="146">
        <v>0.94</v>
      </c>
      <c r="W1033" s="11">
        <v>1.04</v>
      </c>
      <c r="X1033" s="11">
        <v>1.03</v>
      </c>
      <c r="Y1033" s="11">
        <v>1.08</v>
      </c>
      <c r="Z1033" s="11">
        <v>1.073</v>
      </c>
      <c r="AA1033" s="11">
        <v>1.1100000000000001</v>
      </c>
      <c r="AB1033" s="146">
        <v>1.2</v>
      </c>
      <c r="AC1033" s="11">
        <v>1.1499999999999999</v>
      </c>
      <c r="AD1033" s="151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122</v>
      </c>
    </row>
    <row r="1034" spans="1:65">
      <c r="A1034" s="29"/>
      <c r="B1034" s="19">
        <v>1</v>
      </c>
      <c r="C1034" s="9">
        <v>6</v>
      </c>
      <c r="D1034" s="11">
        <v>1.1000000000000001</v>
      </c>
      <c r="E1034" s="11">
        <v>1.17</v>
      </c>
      <c r="F1034" s="11">
        <v>1.1243808573363552</v>
      </c>
      <c r="G1034" s="146">
        <v>2.2799999999999998</v>
      </c>
      <c r="H1034" s="11">
        <v>1.19</v>
      </c>
      <c r="I1034" s="11">
        <v>1.06</v>
      </c>
      <c r="J1034" s="11">
        <v>1.1499999999999999</v>
      </c>
      <c r="K1034" s="11">
        <v>1.2</v>
      </c>
      <c r="L1034" s="11">
        <v>1.08</v>
      </c>
      <c r="M1034" s="11">
        <v>1.108673103734267</v>
      </c>
      <c r="N1034" s="147">
        <v>1.34</v>
      </c>
      <c r="O1034" s="11">
        <v>1.1200000000000001</v>
      </c>
      <c r="P1034" s="11">
        <v>1.0328999999999999</v>
      </c>
      <c r="Q1034" s="11">
        <v>1.01</v>
      </c>
      <c r="R1034" s="11">
        <v>1.07</v>
      </c>
      <c r="S1034" s="11">
        <v>1.1100000000000001</v>
      </c>
      <c r="T1034" s="11">
        <v>1.19</v>
      </c>
      <c r="U1034" s="11">
        <v>1.03</v>
      </c>
      <c r="V1034" s="146">
        <v>0.93</v>
      </c>
      <c r="W1034" s="11">
        <v>1.05</v>
      </c>
      <c r="X1034" s="11">
        <v>1.06</v>
      </c>
      <c r="Y1034" s="11">
        <v>1.08</v>
      </c>
      <c r="Z1034" s="11">
        <v>1.03</v>
      </c>
      <c r="AA1034" s="11">
        <v>1.1399999999999999</v>
      </c>
      <c r="AB1034" s="146">
        <v>1.3</v>
      </c>
      <c r="AC1034" s="11">
        <v>1.1399999999999999</v>
      </c>
      <c r="AD1034" s="151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29"/>
      <c r="B1035" s="20" t="s">
        <v>273</v>
      </c>
      <c r="C1035" s="12"/>
      <c r="D1035" s="22">
        <v>1.085</v>
      </c>
      <c r="E1035" s="22">
        <v>1.1666666666666665</v>
      </c>
      <c r="F1035" s="22">
        <v>1.1115154151508102</v>
      </c>
      <c r="G1035" s="22">
        <v>2.2449999999999997</v>
      </c>
      <c r="H1035" s="22">
        <v>1.1083333333333334</v>
      </c>
      <c r="I1035" s="22">
        <v>1.0566666666666666</v>
      </c>
      <c r="J1035" s="22">
        <v>1.1666666666666667</v>
      </c>
      <c r="K1035" s="22">
        <v>1.2</v>
      </c>
      <c r="L1035" s="22">
        <v>1.1033333333333335</v>
      </c>
      <c r="M1035" s="22">
        <v>1.1251023065705503</v>
      </c>
      <c r="N1035" s="22">
        <v>1.2050000000000001</v>
      </c>
      <c r="O1035" s="22">
        <v>1.105</v>
      </c>
      <c r="P1035" s="22">
        <v>1.0535333333333334</v>
      </c>
      <c r="Q1035" s="22">
        <v>1.0349999999999999</v>
      </c>
      <c r="R1035" s="22">
        <v>1.0449999999999999</v>
      </c>
      <c r="S1035" s="22">
        <v>1.1233333333333333</v>
      </c>
      <c r="T1035" s="22">
        <v>1.135</v>
      </c>
      <c r="U1035" s="22">
        <v>1.0350000000000001</v>
      </c>
      <c r="V1035" s="22">
        <v>0.93833333333333313</v>
      </c>
      <c r="W1035" s="22">
        <v>1.0483333333333331</v>
      </c>
      <c r="X1035" s="22">
        <v>1.0650000000000002</v>
      </c>
      <c r="Y1035" s="22">
        <v>1.0999999999999999</v>
      </c>
      <c r="Z1035" s="22">
        <v>1.0638333333333334</v>
      </c>
      <c r="AA1035" s="22">
        <v>1.1299999999999999</v>
      </c>
      <c r="AB1035" s="22">
        <v>1.2666666666666666</v>
      </c>
      <c r="AC1035" s="22">
        <v>1.1033333333333333</v>
      </c>
      <c r="AD1035" s="151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29"/>
      <c r="B1036" s="3" t="s">
        <v>274</v>
      </c>
      <c r="C1036" s="28"/>
      <c r="D1036" s="11">
        <v>1.0750000000000002</v>
      </c>
      <c r="E1036" s="11">
        <v>1.17</v>
      </c>
      <c r="F1036" s="11">
        <v>1.1118407358357358</v>
      </c>
      <c r="G1036" s="11">
        <v>2.25</v>
      </c>
      <c r="H1036" s="11">
        <v>1.1100000000000001</v>
      </c>
      <c r="I1036" s="11">
        <v>1.0550000000000002</v>
      </c>
      <c r="J1036" s="11">
        <v>1.1599999999999999</v>
      </c>
      <c r="K1036" s="11">
        <v>1.2</v>
      </c>
      <c r="L1036" s="11">
        <v>1.105</v>
      </c>
      <c r="M1036" s="11">
        <v>1.1236252079449169</v>
      </c>
      <c r="N1036" s="11">
        <v>1.2050000000000001</v>
      </c>
      <c r="O1036" s="11">
        <v>1.105</v>
      </c>
      <c r="P1036" s="11">
        <v>1.0568499999999998</v>
      </c>
      <c r="Q1036" s="11">
        <v>1.02</v>
      </c>
      <c r="R1036" s="11">
        <v>1.0649999999999999</v>
      </c>
      <c r="S1036" s="11">
        <v>1.1200000000000001</v>
      </c>
      <c r="T1036" s="11">
        <v>1.1299999999999999</v>
      </c>
      <c r="U1036" s="11">
        <v>1.0350000000000001</v>
      </c>
      <c r="V1036" s="11">
        <v>0.94</v>
      </c>
      <c r="W1036" s="11">
        <v>1.05</v>
      </c>
      <c r="X1036" s="11">
        <v>1.07</v>
      </c>
      <c r="Y1036" s="11">
        <v>1.0900000000000001</v>
      </c>
      <c r="Z1036" s="11">
        <v>1.0725</v>
      </c>
      <c r="AA1036" s="11">
        <v>1.1349999999999998</v>
      </c>
      <c r="AB1036" s="11">
        <v>1.3</v>
      </c>
      <c r="AC1036" s="11">
        <v>1.0900000000000001</v>
      </c>
      <c r="AD1036" s="151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29"/>
      <c r="B1037" s="3" t="s">
        <v>275</v>
      </c>
      <c r="C1037" s="28"/>
      <c r="D1037" s="23">
        <v>4.2308391602612315E-2</v>
      </c>
      <c r="E1037" s="23">
        <v>1.0327955589886454E-2</v>
      </c>
      <c r="F1037" s="23">
        <v>8.9961781303776987E-3</v>
      </c>
      <c r="G1037" s="23">
        <v>3.2710854467592206E-2</v>
      </c>
      <c r="H1037" s="23">
        <v>5.7416606192517705E-2</v>
      </c>
      <c r="I1037" s="23">
        <v>1.3662601021279476E-2</v>
      </c>
      <c r="J1037" s="23">
        <v>1.5055453054181633E-2</v>
      </c>
      <c r="K1037" s="23">
        <v>0</v>
      </c>
      <c r="L1037" s="23">
        <v>1.3662601021279476E-2</v>
      </c>
      <c r="M1037" s="23">
        <v>1.4418771038941158E-2</v>
      </c>
      <c r="N1037" s="23">
        <v>7.86765530510838E-2</v>
      </c>
      <c r="O1037" s="23">
        <v>1.3784048752090234E-2</v>
      </c>
      <c r="P1037" s="23">
        <v>2.1093379688107535E-2</v>
      </c>
      <c r="Q1037" s="23">
        <v>4.370354676682435E-2</v>
      </c>
      <c r="R1037" s="23">
        <v>5.3944415837044755E-2</v>
      </c>
      <c r="S1037" s="23">
        <v>1.3662601021279369E-2</v>
      </c>
      <c r="T1037" s="23">
        <v>3.2093613071762374E-2</v>
      </c>
      <c r="U1037" s="23">
        <v>1.3784048752090234E-2</v>
      </c>
      <c r="V1037" s="23">
        <v>7.5277265270907679E-3</v>
      </c>
      <c r="W1037" s="23">
        <v>1.9407902170679534E-2</v>
      </c>
      <c r="X1037" s="23">
        <v>2.5884358211089593E-2</v>
      </c>
      <c r="Y1037" s="23">
        <v>2.4494897427831695E-2</v>
      </c>
      <c r="Z1037" s="23">
        <v>2.2763274515470468E-2</v>
      </c>
      <c r="AA1037" s="23">
        <v>1.2649110640673424E-2</v>
      </c>
      <c r="AB1037" s="23">
        <v>5.1639777949432274E-2</v>
      </c>
      <c r="AC1037" s="23">
        <v>3.3862466931200708E-2</v>
      </c>
      <c r="AD1037" s="205"/>
      <c r="AE1037" s="206"/>
      <c r="AF1037" s="206"/>
      <c r="AG1037" s="206"/>
      <c r="AH1037" s="206"/>
      <c r="AI1037" s="206"/>
      <c r="AJ1037" s="206"/>
      <c r="AK1037" s="206"/>
      <c r="AL1037" s="206"/>
      <c r="AM1037" s="206"/>
      <c r="AN1037" s="206"/>
      <c r="AO1037" s="206"/>
      <c r="AP1037" s="206"/>
      <c r="AQ1037" s="206"/>
      <c r="AR1037" s="206"/>
      <c r="AS1037" s="206"/>
      <c r="AT1037" s="206"/>
      <c r="AU1037" s="206"/>
      <c r="AV1037" s="206"/>
      <c r="AW1037" s="206"/>
      <c r="AX1037" s="206"/>
      <c r="AY1037" s="206"/>
      <c r="AZ1037" s="206"/>
      <c r="BA1037" s="206"/>
      <c r="BB1037" s="206"/>
      <c r="BC1037" s="206"/>
      <c r="BD1037" s="206"/>
      <c r="BE1037" s="206"/>
      <c r="BF1037" s="206"/>
      <c r="BG1037" s="206"/>
      <c r="BH1037" s="206"/>
      <c r="BI1037" s="206"/>
      <c r="BJ1037" s="206"/>
      <c r="BK1037" s="206"/>
      <c r="BL1037" s="206"/>
      <c r="BM1037" s="56"/>
    </row>
    <row r="1038" spans="1:65">
      <c r="A1038" s="29"/>
      <c r="B1038" s="3" t="s">
        <v>86</v>
      </c>
      <c r="C1038" s="28"/>
      <c r="D1038" s="13">
        <v>3.8993909311163429E-2</v>
      </c>
      <c r="E1038" s="13">
        <v>8.8525333627598179E-3</v>
      </c>
      <c r="F1038" s="13">
        <v>8.0936152641275776E-3</v>
      </c>
      <c r="G1038" s="13">
        <v>1.4570536511176931E-2</v>
      </c>
      <c r="H1038" s="13">
        <v>5.1804456715053564E-2</v>
      </c>
      <c r="I1038" s="13">
        <v>1.2929906329286572E-2</v>
      </c>
      <c r="J1038" s="13">
        <v>1.2904674046441399E-2</v>
      </c>
      <c r="K1038" s="13">
        <v>0</v>
      </c>
      <c r="L1038" s="13">
        <v>1.2383022073667198E-2</v>
      </c>
      <c r="M1038" s="13">
        <v>1.2815519935152687E-2</v>
      </c>
      <c r="N1038" s="13">
        <v>6.5291745270608964E-2</v>
      </c>
      <c r="O1038" s="13">
        <v>1.2474252264335054E-2</v>
      </c>
      <c r="P1038" s="13">
        <v>2.0021558901576472E-2</v>
      </c>
      <c r="Q1038" s="13">
        <v>4.222564905007184E-2</v>
      </c>
      <c r="R1038" s="13">
        <v>5.1621450561765321E-2</v>
      </c>
      <c r="S1038" s="13">
        <v>1.2162552837934156E-2</v>
      </c>
      <c r="T1038" s="13">
        <v>2.8276311076442621E-2</v>
      </c>
      <c r="U1038" s="13">
        <v>1.3317921499604089E-2</v>
      </c>
      <c r="V1038" s="13">
        <v>8.0224439009848342E-3</v>
      </c>
      <c r="W1038" s="13">
        <v>1.8513102229583026E-2</v>
      </c>
      <c r="X1038" s="13">
        <v>2.4304561700553604E-2</v>
      </c>
      <c r="Y1038" s="13">
        <v>2.226808857075609E-2</v>
      </c>
      <c r="Z1038" s="13">
        <v>2.1397406719853171E-2</v>
      </c>
      <c r="AA1038" s="13">
        <v>1.1193903221834889E-2</v>
      </c>
      <c r="AB1038" s="13">
        <v>4.0768245749551797E-2</v>
      </c>
      <c r="AC1038" s="13">
        <v>3.069105764157164E-2</v>
      </c>
      <c r="AD1038" s="151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29"/>
      <c r="B1039" s="3" t="s">
        <v>276</v>
      </c>
      <c r="C1039" s="28"/>
      <c r="D1039" s="13">
        <v>-1.5490628863473854E-2</v>
      </c>
      <c r="E1039" s="13">
        <v>5.8612227028522534E-2</v>
      </c>
      <c r="F1039" s="13">
        <v>8.568979150856082E-3</v>
      </c>
      <c r="G1039" s="13">
        <v>1.0370723854391715</v>
      </c>
      <c r="H1039" s="13">
        <v>5.6816156770966852E-3</v>
      </c>
      <c r="I1039" s="13">
        <v>-4.1199782948452279E-2</v>
      </c>
      <c r="J1039" s="13">
        <v>5.8612227028522756E-2</v>
      </c>
      <c r="K1039" s="13">
        <v>8.8858290657908956E-2</v>
      </c>
      <c r="L1039" s="13">
        <v>1.1447061326887997E-3</v>
      </c>
      <c r="M1039" s="13">
        <v>2.0897478623066901E-2</v>
      </c>
      <c r="N1039" s="13">
        <v>9.3395200202317064E-2</v>
      </c>
      <c r="O1039" s="13">
        <v>2.6570093141580209E-3</v>
      </c>
      <c r="P1039" s="13">
        <v>-4.4042912929614486E-2</v>
      </c>
      <c r="Q1039" s="13">
        <v>-6.0859724307553487E-2</v>
      </c>
      <c r="R1039" s="13">
        <v>-5.1785905218737605E-2</v>
      </c>
      <c r="S1039" s="13">
        <v>1.9292344310320342E-2</v>
      </c>
      <c r="T1039" s="13">
        <v>2.9878466580605778E-2</v>
      </c>
      <c r="U1039" s="13">
        <v>-6.0859724307553265E-2</v>
      </c>
      <c r="V1039" s="13">
        <v>-0.14857330883277409</v>
      </c>
      <c r="W1039" s="13">
        <v>-4.8761298855799051E-2</v>
      </c>
      <c r="X1039" s="13">
        <v>-3.3638267041105507E-2</v>
      </c>
      <c r="Y1039" s="13">
        <v>-1.8799002302500867E-3</v>
      </c>
      <c r="Z1039" s="13">
        <v>-3.469687926813414E-2</v>
      </c>
      <c r="AA1039" s="13">
        <v>2.5341557036197671E-2</v>
      </c>
      <c r="AB1039" s="13">
        <v>0.1493504179166818</v>
      </c>
      <c r="AC1039" s="13">
        <v>1.1447061326885777E-3</v>
      </c>
      <c r="AD1039" s="151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29"/>
      <c r="B1040" s="45" t="s">
        <v>277</v>
      </c>
      <c r="C1040" s="46"/>
      <c r="D1040" s="44">
        <v>0.28999999999999998</v>
      </c>
      <c r="E1040" s="44">
        <v>0.96</v>
      </c>
      <c r="F1040" s="44">
        <v>0.11</v>
      </c>
      <c r="G1040" s="44">
        <v>17.52</v>
      </c>
      <c r="H1040" s="44">
        <v>0.06</v>
      </c>
      <c r="I1040" s="44">
        <v>0.73</v>
      </c>
      <c r="J1040" s="44">
        <v>0.96</v>
      </c>
      <c r="K1040" s="44">
        <v>1.47</v>
      </c>
      <c r="L1040" s="44">
        <v>0.01</v>
      </c>
      <c r="M1040" s="44">
        <v>0.32</v>
      </c>
      <c r="N1040" s="44">
        <v>1.55</v>
      </c>
      <c r="O1040" s="44">
        <v>0.01</v>
      </c>
      <c r="P1040" s="44">
        <v>0.78</v>
      </c>
      <c r="Q1040" s="44">
        <v>1.06</v>
      </c>
      <c r="R1040" s="44">
        <v>0.91</v>
      </c>
      <c r="S1040" s="44">
        <v>0.28999999999999998</v>
      </c>
      <c r="T1040" s="44">
        <v>0.47</v>
      </c>
      <c r="U1040" s="44">
        <v>1.06</v>
      </c>
      <c r="V1040" s="44">
        <v>2.5499999999999998</v>
      </c>
      <c r="W1040" s="44">
        <v>0.86</v>
      </c>
      <c r="X1040" s="44">
        <v>0.6</v>
      </c>
      <c r="Y1040" s="44">
        <v>0.06</v>
      </c>
      <c r="Z1040" s="44">
        <v>0.62</v>
      </c>
      <c r="AA1040" s="44">
        <v>0.4</v>
      </c>
      <c r="AB1040" s="44">
        <v>2.5</v>
      </c>
      <c r="AC1040" s="44">
        <v>0.01</v>
      </c>
      <c r="AD1040" s="151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B1041" s="3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  <c r="AC1041" s="20"/>
      <c r="BM1041" s="55"/>
    </row>
    <row r="1042" spans="1:65" ht="15">
      <c r="B1042" s="8" t="s">
        <v>587</v>
      </c>
      <c r="BM1042" s="27" t="s">
        <v>284</v>
      </c>
    </row>
    <row r="1043" spans="1:65" ht="15">
      <c r="A1043" s="24" t="s">
        <v>64</v>
      </c>
      <c r="B1043" s="18" t="s">
        <v>110</v>
      </c>
      <c r="C1043" s="15" t="s">
        <v>111</v>
      </c>
      <c r="D1043" s="16" t="s">
        <v>234</v>
      </c>
      <c r="E1043" s="17" t="s">
        <v>234</v>
      </c>
      <c r="F1043" s="17" t="s">
        <v>234</v>
      </c>
      <c r="G1043" s="17" t="s">
        <v>234</v>
      </c>
      <c r="H1043" s="17" t="s">
        <v>234</v>
      </c>
      <c r="I1043" s="151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 t="s">
        <v>235</v>
      </c>
      <c r="C1044" s="9" t="s">
        <v>235</v>
      </c>
      <c r="D1044" s="149" t="s">
        <v>238</v>
      </c>
      <c r="E1044" s="150" t="s">
        <v>239</v>
      </c>
      <c r="F1044" s="150" t="s">
        <v>250</v>
      </c>
      <c r="G1044" s="150" t="s">
        <v>251</v>
      </c>
      <c r="H1044" s="150" t="s">
        <v>264</v>
      </c>
      <c r="I1044" s="151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 t="s">
        <v>3</v>
      </c>
    </row>
    <row r="1045" spans="1:65">
      <c r="A1045" s="29"/>
      <c r="B1045" s="19"/>
      <c r="C1045" s="9"/>
      <c r="D1045" s="10" t="s">
        <v>281</v>
      </c>
      <c r="E1045" s="11" t="s">
        <v>281</v>
      </c>
      <c r="F1045" s="11" t="s">
        <v>307</v>
      </c>
      <c r="G1045" s="11" t="s">
        <v>281</v>
      </c>
      <c r="H1045" s="11" t="s">
        <v>281</v>
      </c>
      <c r="I1045" s="151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3</v>
      </c>
    </row>
    <row r="1046" spans="1:65">
      <c r="A1046" s="29"/>
      <c r="B1046" s="19"/>
      <c r="C1046" s="9"/>
      <c r="D1046" s="25" t="s">
        <v>116</v>
      </c>
      <c r="E1046" s="25" t="s">
        <v>310</v>
      </c>
      <c r="F1046" s="25" t="s">
        <v>309</v>
      </c>
      <c r="G1046" s="25" t="s">
        <v>311</v>
      </c>
      <c r="H1046" s="25" t="s">
        <v>270</v>
      </c>
      <c r="I1046" s="151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3</v>
      </c>
    </row>
    <row r="1047" spans="1:65">
      <c r="A1047" s="29"/>
      <c r="B1047" s="18">
        <v>1</v>
      </c>
      <c r="C1047" s="14">
        <v>1</v>
      </c>
      <c r="D1047" s="203">
        <v>6.2E-2</v>
      </c>
      <c r="E1047" s="203">
        <v>6.2323533340786524E-2</v>
      </c>
      <c r="F1047" s="204" t="s">
        <v>104</v>
      </c>
      <c r="G1047" s="204" t="s">
        <v>104</v>
      </c>
      <c r="H1047" s="203">
        <v>4.9999999999999996E-2</v>
      </c>
      <c r="I1047" s="205"/>
      <c r="J1047" s="206"/>
      <c r="K1047" s="206"/>
      <c r="L1047" s="206"/>
      <c r="M1047" s="206"/>
      <c r="N1047" s="206"/>
      <c r="O1047" s="206"/>
      <c r="P1047" s="206"/>
      <c r="Q1047" s="206"/>
      <c r="R1047" s="206"/>
      <c r="S1047" s="206"/>
      <c r="T1047" s="206"/>
      <c r="U1047" s="206"/>
      <c r="V1047" s="206"/>
      <c r="W1047" s="206"/>
      <c r="X1047" s="206"/>
      <c r="Y1047" s="206"/>
      <c r="Z1047" s="206"/>
      <c r="AA1047" s="206"/>
      <c r="AB1047" s="206"/>
      <c r="AC1047" s="206"/>
      <c r="AD1047" s="206"/>
      <c r="AE1047" s="206"/>
      <c r="AF1047" s="206"/>
      <c r="AG1047" s="206"/>
      <c r="AH1047" s="206"/>
      <c r="AI1047" s="206"/>
      <c r="AJ1047" s="206"/>
      <c r="AK1047" s="206"/>
      <c r="AL1047" s="206"/>
      <c r="AM1047" s="206"/>
      <c r="AN1047" s="206"/>
      <c r="AO1047" s="206"/>
      <c r="AP1047" s="206"/>
      <c r="AQ1047" s="206"/>
      <c r="AR1047" s="206"/>
      <c r="AS1047" s="206"/>
      <c r="AT1047" s="206"/>
      <c r="AU1047" s="206"/>
      <c r="AV1047" s="206"/>
      <c r="AW1047" s="206"/>
      <c r="AX1047" s="206"/>
      <c r="AY1047" s="206"/>
      <c r="AZ1047" s="206"/>
      <c r="BA1047" s="206"/>
      <c r="BB1047" s="206"/>
      <c r="BC1047" s="206"/>
      <c r="BD1047" s="206"/>
      <c r="BE1047" s="206"/>
      <c r="BF1047" s="206"/>
      <c r="BG1047" s="206"/>
      <c r="BH1047" s="206"/>
      <c r="BI1047" s="206"/>
      <c r="BJ1047" s="206"/>
      <c r="BK1047" s="206"/>
      <c r="BL1047" s="206"/>
      <c r="BM1047" s="207">
        <v>1</v>
      </c>
    </row>
    <row r="1048" spans="1:65">
      <c r="A1048" s="29"/>
      <c r="B1048" s="19">
        <v>1</v>
      </c>
      <c r="C1048" s="9">
        <v>2</v>
      </c>
      <c r="D1048" s="23">
        <v>6.2E-2</v>
      </c>
      <c r="E1048" s="23">
        <v>6.2023656269144307E-2</v>
      </c>
      <c r="F1048" s="209" t="s">
        <v>104</v>
      </c>
      <c r="G1048" s="209" t="s">
        <v>104</v>
      </c>
      <c r="H1048" s="23">
        <v>4.9999999999999996E-2</v>
      </c>
      <c r="I1048" s="205"/>
      <c r="J1048" s="206"/>
      <c r="K1048" s="206"/>
      <c r="L1048" s="206"/>
      <c r="M1048" s="206"/>
      <c r="N1048" s="206"/>
      <c r="O1048" s="206"/>
      <c r="P1048" s="206"/>
      <c r="Q1048" s="206"/>
      <c r="R1048" s="206"/>
      <c r="S1048" s="206"/>
      <c r="T1048" s="206"/>
      <c r="U1048" s="206"/>
      <c r="V1048" s="206"/>
      <c r="W1048" s="206"/>
      <c r="X1048" s="206"/>
      <c r="Y1048" s="206"/>
      <c r="Z1048" s="206"/>
      <c r="AA1048" s="206"/>
      <c r="AB1048" s="206"/>
      <c r="AC1048" s="206"/>
      <c r="AD1048" s="206"/>
      <c r="AE1048" s="206"/>
      <c r="AF1048" s="206"/>
      <c r="AG1048" s="206"/>
      <c r="AH1048" s="206"/>
      <c r="AI1048" s="206"/>
      <c r="AJ1048" s="206"/>
      <c r="AK1048" s="206"/>
      <c r="AL1048" s="206"/>
      <c r="AM1048" s="206"/>
      <c r="AN1048" s="206"/>
      <c r="AO1048" s="206"/>
      <c r="AP1048" s="206"/>
      <c r="AQ1048" s="206"/>
      <c r="AR1048" s="206"/>
      <c r="AS1048" s="206"/>
      <c r="AT1048" s="206"/>
      <c r="AU1048" s="206"/>
      <c r="AV1048" s="206"/>
      <c r="AW1048" s="206"/>
      <c r="AX1048" s="206"/>
      <c r="AY1048" s="206"/>
      <c r="AZ1048" s="206"/>
      <c r="BA1048" s="206"/>
      <c r="BB1048" s="206"/>
      <c r="BC1048" s="206"/>
      <c r="BD1048" s="206"/>
      <c r="BE1048" s="206"/>
      <c r="BF1048" s="206"/>
      <c r="BG1048" s="206"/>
      <c r="BH1048" s="206"/>
      <c r="BI1048" s="206"/>
      <c r="BJ1048" s="206"/>
      <c r="BK1048" s="206"/>
      <c r="BL1048" s="206"/>
      <c r="BM1048" s="207">
        <v>5</v>
      </c>
    </row>
    <row r="1049" spans="1:65">
      <c r="A1049" s="29"/>
      <c r="B1049" s="19">
        <v>1</v>
      </c>
      <c r="C1049" s="9">
        <v>3</v>
      </c>
      <c r="D1049" s="23">
        <v>5.8999999999999997E-2</v>
      </c>
      <c r="E1049" s="23">
        <v>6.509515863553185E-2</v>
      </c>
      <c r="F1049" s="209" t="s">
        <v>104</v>
      </c>
      <c r="G1049" s="209" t="s">
        <v>104</v>
      </c>
      <c r="H1049" s="23">
        <v>4.9999999999999996E-2</v>
      </c>
      <c r="I1049" s="205"/>
      <c r="J1049" s="206"/>
      <c r="K1049" s="206"/>
      <c r="L1049" s="206"/>
      <c r="M1049" s="206"/>
      <c r="N1049" s="206"/>
      <c r="O1049" s="206"/>
      <c r="P1049" s="206"/>
      <c r="Q1049" s="206"/>
      <c r="R1049" s="206"/>
      <c r="S1049" s="206"/>
      <c r="T1049" s="206"/>
      <c r="U1049" s="206"/>
      <c r="V1049" s="206"/>
      <c r="W1049" s="206"/>
      <c r="X1049" s="206"/>
      <c r="Y1049" s="206"/>
      <c r="Z1049" s="206"/>
      <c r="AA1049" s="206"/>
      <c r="AB1049" s="206"/>
      <c r="AC1049" s="206"/>
      <c r="AD1049" s="206"/>
      <c r="AE1049" s="206"/>
      <c r="AF1049" s="206"/>
      <c r="AG1049" s="206"/>
      <c r="AH1049" s="206"/>
      <c r="AI1049" s="206"/>
      <c r="AJ1049" s="206"/>
      <c r="AK1049" s="206"/>
      <c r="AL1049" s="206"/>
      <c r="AM1049" s="206"/>
      <c r="AN1049" s="206"/>
      <c r="AO1049" s="206"/>
      <c r="AP1049" s="206"/>
      <c r="AQ1049" s="206"/>
      <c r="AR1049" s="206"/>
      <c r="AS1049" s="206"/>
      <c r="AT1049" s="206"/>
      <c r="AU1049" s="206"/>
      <c r="AV1049" s="206"/>
      <c r="AW1049" s="206"/>
      <c r="AX1049" s="206"/>
      <c r="AY1049" s="206"/>
      <c r="AZ1049" s="206"/>
      <c r="BA1049" s="206"/>
      <c r="BB1049" s="206"/>
      <c r="BC1049" s="206"/>
      <c r="BD1049" s="206"/>
      <c r="BE1049" s="206"/>
      <c r="BF1049" s="206"/>
      <c r="BG1049" s="206"/>
      <c r="BH1049" s="206"/>
      <c r="BI1049" s="206"/>
      <c r="BJ1049" s="206"/>
      <c r="BK1049" s="206"/>
      <c r="BL1049" s="206"/>
      <c r="BM1049" s="207">
        <v>16</v>
      </c>
    </row>
    <row r="1050" spans="1:65">
      <c r="A1050" s="29"/>
      <c r="B1050" s="19">
        <v>1</v>
      </c>
      <c r="C1050" s="9">
        <v>4</v>
      </c>
      <c r="D1050" s="23">
        <v>6.2E-2</v>
      </c>
      <c r="E1050" s="23">
        <v>6.128385133522745E-2</v>
      </c>
      <c r="F1050" s="209" t="s">
        <v>104</v>
      </c>
      <c r="G1050" s="209" t="s">
        <v>104</v>
      </c>
      <c r="H1050" s="23">
        <v>4.9999999999999996E-2</v>
      </c>
      <c r="I1050" s="205"/>
      <c r="J1050" s="206"/>
      <c r="K1050" s="206"/>
      <c r="L1050" s="206"/>
      <c r="M1050" s="206"/>
      <c r="N1050" s="206"/>
      <c r="O1050" s="206"/>
      <c r="P1050" s="206"/>
      <c r="Q1050" s="206"/>
      <c r="R1050" s="206"/>
      <c r="S1050" s="206"/>
      <c r="T1050" s="206"/>
      <c r="U1050" s="206"/>
      <c r="V1050" s="206"/>
      <c r="W1050" s="206"/>
      <c r="X1050" s="206"/>
      <c r="Y1050" s="206"/>
      <c r="Z1050" s="206"/>
      <c r="AA1050" s="206"/>
      <c r="AB1050" s="206"/>
      <c r="AC1050" s="206"/>
      <c r="AD1050" s="206"/>
      <c r="AE1050" s="206"/>
      <c r="AF1050" s="206"/>
      <c r="AG1050" s="206"/>
      <c r="AH1050" s="206"/>
      <c r="AI1050" s="206"/>
      <c r="AJ1050" s="206"/>
      <c r="AK1050" s="206"/>
      <c r="AL1050" s="206"/>
      <c r="AM1050" s="206"/>
      <c r="AN1050" s="206"/>
      <c r="AO1050" s="206"/>
      <c r="AP1050" s="206"/>
      <c r="AQ1050" s="206"/>
      <c r="AR1050" s="206"/>
      <c r="AS1050" s="206"/>
      <c r="AT1050" s="206"/>
      <c r="AU1050" s="206"/>
      <c r="AV1050" s="206"/>
      <c r="AW1050" s="206"/>
      <c r="AX1050" s="206"/>
      <c r="AY1050" s="206"/>
      <c r="AZ1050" s="206"/>
      <c r="BA1050" s="206"/>
      <c r="BB1050" s="206"/>
      <c r="BC1050" s="206"/>
      <c r="BD1050" s="206"/>
      <c r="BE1050" s="206"/>
      <c r="BF1050" s="206"/>
      <c r="BG1050" s="206"/>
      <c r="BH1050" s="206"/>
      <c r="BI1050" s="206"/>
      <c r="BJ1050" s="206"/>
      <c r="BK1050" s="206"/>
      <c r="BL1050" s="206"/>
      <c r="BM1050" s="207">
        <v>5.7746229611977701E-2</v>
      </c>
    </row>
    <row r="1051" spans="1:65">
      <c r="A1051" s="29"/>
      <c r="B1051" s="19">
        <v>1</v>
      </c>
      <c r="C1051" s="9">
        <v>5</v>
      </c>
      <c r="D1051" s="23">
        <v>5.8000000000000003E-2</v>
      </c>
      <c r="E1051" s="23">
        <v>6.2259011903792932E-2</v>
      </c>
      <c r="F1051" s="209" t="s">
        <v>104</v>
      </c>
      <c r="G1051" s="209" t="s">
        <v>104</v>
      </c>
      <c r="H1051" s="23">
        <v>4.9999999999999996E-2</v>
      </c>
      <c r="I1051" s="205"/>
      <c r="J1051" s="206"/>
      <c r="K1051" s="206"/>
      <c r="L1051" s="206"/>
      <c r="M1051" s="206"/>
      <c r="N1051" s="206"/>
      <c r="O1051" s="206"/>
      <c r="P1051" s="206"/>
      <c r="Q1051" s="206"/>
      <c r="R1051" s="206"/>
      <c r="S1051" s="206"/>
      <c r="T1051" s="206"/>
      <c r="U1051" s="206"/>
      <c r="V1051" s="206"/>
      <c r="W1051" s="206"/>
      <c r="X1051" s="206"/>
      <c r="Y1051" s="206"/>
      <c r="Z1051" s="206"/>
      <c r="AA1051" s="206"/>
      <c r="AB1051" s="206"/>
      <c r="AC1051" s="206"/>
      <c r="AD1051" s="206"/>
      <c r="AE1051" s="206"/>
      <c r="AF1051" s="206"/>
      <c r="AG1051" s="206"/>
      <c r="AH1051" s="206"/>
      <c r="AI1051" s="206"/>
      <c r="AJ1051" s="206"/>
      <c r="AK1051" s="206"/>
      <c r="AL1051" s="206"/>
      <c r="AM1051" s="206"/>
      <c r="AN1051" s="206"/>
      <c r="AO1051" s="206"/>
      <c r="AP1051" s="206"/>
      <c r="AQ1051" s="206"/>
      <c r="AR1051" s="206"/>
      <c r="AS1051" s="206"/>
      <c r="AT1051" s="206"/>
      <c r="AU1051" s="206"/>
      <c r="AV1051" s="206"/>
      <c r="AW1051" s="206"/>
      <c r="AX1051" s="206"/>
      <c r="AY1051" s="206"/>
      <c r="AZ1051" s="206"/>
      <c r="BA1051" s="206"/>
      <c r="BB1051" s="206"/>
      <c r="BC1051" s="206"/>
      <c r="BD1051" s="206"/>
      <c r="BE1051" s="206"/>
      <c r="BF1051" s="206"/>
      <c r="BG1051" s="206"/>
      <c r="BH1051" s="206"/>
      <c r="BI1051" s="206"/>
      <c r="BJ1051" s="206"/>
      <c r="BK1051" s="206"/>
      <c r="BL1051" s="206"/>
      <c r="BM1051" s="207">
        <v>11</v>
      </c>
    </row>
    <row r="1052" spans="1:65">
      <c r="A1052" s="29"/>
      <c r="B1052" s="19">
        <v>1</v>
      </c>
      <c r="C1052" s="9">
        <v>6</v>
      </c>
      <c r="D1052" s="23">
        <v>6.1000000000000006E-2</v>
      </c>
      <c r="E1052" s="23">
        <v>6.2446921531115238E-2</v>
      </c>
      <c r="F1052" s="209" t="s">
        <v>104</v>
      </c>
      <c r="G1052" s="209" t="s">
        <v>104</v>
      </c>
      <c r="H1052" s="23">
        <v>4.9999999999999996E-2</v>
      </c>
      <c r="I1052" s="205"/>
      <c r="J1052" s="206"/>
      <c r="K1052" s="206"/>
      <c r="L1052" s="206"/>
      <c r="M1052" s="206"/>
      <c r="N1052" s="206"/>
      <c r="O1052" s="206"/>
      <c r="P1052" s="206"/>
      <c r="Q1052" s="206"/>
      <c r="R1052" s="206"/>
      <c r="S1052" s="206"/>
      <c r="T1052" s="206"/>
      <c r="U1052" s="206"/>
      <c r="V1052" s="206"/>
      <c r="W1052" s="206"/>
      <c r="X1052" s="206"/>
      <c r="Y1052" s="206"/>
      <c r="Z1052" s="206"/>
      <c r="AA1052" s="206"/>
      <c r="AB1052" s="206"/>
      <c r="AC1052" s="206"/>
      <c r="AD1052" s="206"/>
      <c r="AE1052" s="206"/>
      <c r="AF1052" s="206"/>
      <c r="AG1052" s="206"/>
      <c r="AH1052" s="206"/>
      <c r="AI1052" s="206"/>
      <c r="AJ1052" s="206"/>
      <c r="AK1052" s="206"/>
      <c r="AL1052" s="206"/>
      <c r="AM1052" s="206"/>
      <c r="AN1052" s="206"/>
      <c r="AO1052" s="206"/>
      <c r="AP1052" s="206"/>
      <c r="AQ1052" s="206"/>
      <c r="AR1052" s="206"/>
      <c r="AS1052" s="206"/>
      <c r="AT1052" s="206"/>
      <c r="AU1052" s="206"/>
      <c r="AV1052" s="206"/>
      <c r="AW1052" s="206"/>
      <c r="AX1052" s="206"/>
      <c r="AY1052" s="206"/>
      <c r="AZ1052" s="206"/>
      <c r="BA1052" s="206"/>
      <c r="BB1052" s="206"/>
      <c r="BC1052" s="206"/>
      <c r="BD1052" s="206"/>
      <c r="BE1052" s="206"/>
      <c r="BF1052" s="206"/>
      <c r="BG1052" s="206"/>
      <c r="BH1052" s="206"/>
      <c r="BI1052" s="206"/>
      <c r="BJ1052" s="206"/>
      <c r="BK1052" s="206"/>
      <c r="BL1052" s="206"/>
      <c r="BM1052" s="56"/>
    </row>
    <row r="1053" spans="1:65">
      <c r="A1053" s="29"/>
      <c r="B1053" s="20" t="s">
        <v>273</v>
      </c>
      <c r="C1053" s="12"/>
      <c r="D1053" s="211">
        <v>6.0666666666666667E-2</v>
      </c>
      <c r="E1053" s="211">
        <v>6.2572022169266397E-2</v>
      </c>
      <c r="F1053" s="211" t="s">
        <v>661</v>
      </c>
      <c r="G1053" s="211" t="s">
        <v>661</v>
      </c>
      <c r="H1053" s="211">
        <v>4.9999999999999996E-2</v>
      </c>
      <c r="I1053" s="205"/>
      <c r="J1053" s="206"/>
      <c r="K1053" s="206"/>
      <c r="L1053" s="206"/>
      <c r="M1053" s="206"/>
      <c r="N1053" s="206"/>
      <c r="O1053" s="206"/>
      <c r="P1053" s="206"/>
      <c r="Q1053" s="206"/>
      <c r="R1053" s="206"/>
      <c r="S1053" s="206"/>
      <c r="T1053" s="206"/>
      <c r="U1053" s="206"/>
      <c r="V1053" s="206"/>
      <c r="W1053" s="206"/>
      <c r="X1053" s="206"/>
      <c r="Y1053" s="206"/>
      <c r="Z1053" s="206"/>
      <c r="AA1053" s="206"/>
      <c r="AB1053" s="206"/>
      <c r="AC1053" s="206"/>
      <c r="AD1053" s="206"/>
      <c r="AE1053" s="206"/>
      <c r="AF1053" s="206"/>
      <c r="AG1053" s="206"/>
      <c r="AH1053" s="206"/>
      <c r="AI1053" s="206"/>
      <c r="AJ1053" s="206"/>
      <c r="AK1053" s="206"/>
      <c r="AL1053" s="206"/>
      <c r="AM1053" s="206"/>
      <c r="AN1053" s="206"/>
      <c r="AO1053" s="206"/>
      <c r="AP1053" s="206"/>
      <c r="AQ1053" s="206"/>
      <c r="AR1053" s="206"/>
      <c r="AS1053" s="206"/>
      <c r="AT1053" s="206"/>
      <c r="AU1053" s="206"/>
      <c r="AV1053" s="206"/>
      <c r="AW1053" s="206"/>
      <c r="AX1053" s="206"/>
      <c r="AY1053" s="206"/>
      <c r="AZ1053" s="206"/>
      <c r="BA1053" s="206"/>
      <c r="BB1053" s="206"/>
      <c r="BC1053" s="206"/>
      <c r="BD1053" s="206"/>
      <c r="BE1053" s="206"/>
      <c r="BF1053" s="206"/>
      <c r="BG1053" s="206"/>
      <c r="BH1053" s="206"/>
      <c r="BI1053" s="206"/>
      <c r="BJ1053" s="206"/>
      <c r="BK1053" s="206"/>
      <c r="BL1053" s="206"/>
      <c r="BM1053" s="56"/>
    </row>
    <row r="1054" spans="1:65">
      <c r="A1054" s="29"/>
      <c r="B1054" s="3" t="s">
        <v>274</v>
      </c>
      <c r="C1054" s="28"/>
      <c r="D1054" s="23">
        <v>6.1499999999999999E-2</v>
      </c>
      <c r="E1054" s="23">
        <v>6.2291272622289728E-2</v>
      </c>
      <c r="F1054" s="23" t="s">
        <v>661</v>
      </c>
      <c r="G1054" s="23" t="s">
        <v>661</v>
      </c>
      <c r="H1054" s="23">
        <v>4.9999999999999996E-2</v>
      </c>
      <c r="I1054" s="205"/>
      <c r="J1054" s="206"/>
      <c r="K1054" s="206"/>
      <c r="L1054" s="206"/>
      <c r="M1054" s="206"/>
      <c r="N1054" s="206"/>
      <c r="O1054" s="206"/>
      <c r="P1054" s="206"/>
      <c r="Q1054" s="206"/>
      <c r="R1054" s="206"/>
      <c r="S1054" s="206"/>
      <c r="T1054" s="206"/>
      <c r="U1054" s="206"/>
      <c r="V1054" s="206"/>
      <c r="W1054" s="206"/>
      <c r="X1054" s="206"/>
      <c r="Y1054" s="206"/>
      <c r="Z1054" s="206"/>
      <c r="AA1054" s="206"/>
      <c r="AB1054" s="206"/>
      <c r="AC1054" s="206"/>
      <c r="AD1054" s="206"/>
      <c r="AE1054" s="206"/>
      <c r="AF1054" s="206"/>
      <c r="AG1054" s="206"/>
      <c r="AH1054" s="206"/>
      <c r="AI1054" s="206"/>
      <c r="AJ1054" s="206"/>
      <c r="AK1054" s="206"/>
      <c r="AL1054" s="206"/>
      <c r="AM1054" s="206"/>
      <c r="AN1054" s="206"/>
      <c r="AO1054" s="206"/>
      <c r="AP1054" s="206"/>
      <c r="AQ1054" s="206"/>
      <c r="AR1054" s="206"/>
      <c r="AS1054" s="206"/>
      <c r="AT1054" s="206"/>
      <c r="AU1054" s="206"/>
      <c r="AV1054" s="206"/>
      <c r="AW1054" s="206"/>
      <c r="AX1054" s="206"/>
      <c r="AY1054" s="206"/>
      <c r="AZ1054" s="206"/>
      <c r="BA1054" s="206"/>
      <c r="BB1054" s="206"/>
      <c r="BC1054" s="206"/>
      <c r="BD1054" s="206"/>
      <c r="BE1054" s="206"/>
      <c r="BF1054" s="206"/>
      <c r="BG1054" s="206"/>
      <c r="BH1054" s="206"/>
      <c r="BI1054" s="206"/>
      <c r="BJ1054" s="206"/>
      <c r="BK1054" s="206"/>
      <c r="BL1054" s="206"/>
      <c r="BM1054" s="56"/>
    </row>
    <row r="1055" spans="1:65">
      <c r="A1055" s="29"/>
      <c r="B1055" s="3" t="s">
        <v>275</v>
      </c>
      <c r="C1055" s="28"/>
      <c r="D1055" s="23">
        <v>1.751190071541826E-3</v>
      </c>
      <c r="E1055" s="23">
        <v>1.3039692618555636E-3</v>
      </c>
      <c r="F1055" s="23" t="s">
        <v>661</v>
      </c>
      <c r="G1055" s="23" t="s">
        <v>661</v>
      </c>
      <c r="H1055" s="23">
        <v>0</v>
      </c>
      <c r="I1055" s="205"/>
      <c r="J1055" s="206"/>
      <c r="K1055" s="206"/>
      <c r="L1055" s="206"/>
      <c r="M1055" s="206"/>
      <c r="N1055" s="206"/>
      <c r="O1055" s="206"/>
      <c r="P1055" s="206"/>
      <c r="Q1055" s="206"/>
      <c r="R1055" s="206"/>
      <c r="S1055" s="206"/>
      <c r="T1055" s="206"/>
      <c r="U1055" s="206"/>
      <c r="V1055" s="206"/>
      <c r="W1055" s="206"/>
      <c r="X1055" s="206"/>
      <c r="Y1055" s="206"/>
      <c r="Z1055" s="206"/>
      <c r="AA1055" s="206"/>
      <c r="AB1055" s="206"/>
      <c r="AC1055" s="206"/>
      <c r="AD1055" s="206"/>
      <c r="AE1055" s="206"/>
      <c r="AF1055" s="206"/>
      <c r="AG1055" s="206"/>
      <c r="AH1055" s="206"/>
      <c r="AI1055" s="206"/>
      <c r="AJ1055" s="206"/>
      <c r="AK1055" s="206"/>
      <c r="AL1055" s="206"/>
      <c r="AM1055" s="206"/>
      <c r="AN1055" s="206"/>
      <c r="AO1055" s="206"/>
      <c r="AP1055" s="206"/>
      <c r="AQ1055" s="206"/>
      <c r="AR1055" s="206"/>
      <c r="AS1055" s="206"/>
      <c r="AT1055" s="206"/>
      <c r="AU1055" s="206"/>
      <c r="AV1055" s="206"/>
      <c r="AW1055" s="206"/>
      <c r="AX1055" s="206"/>
      <c r="AY1055" s="206"/>
      <c r="AZ1055" s="206"/>
      <c r="BA1055" s="206"/>
      <c r="BB1055" s="206"/>
      <c r="BC1055" s="206"/>
      <c r="BD1055" s="206"/>
      <c r="BE1055" s="206"/>
      <c r="BF1055" s="206"/>
      <c r="BG1055" s="206"/>
      <c r="BH1055" s="206"/>
      <c r="BI1055" s="206"/>
      <c r="BJ1055" s="206"/>
      <c r="BK1055" s="206"/>
      <c r="BL1055" s="206"/>
      <c r="BM1055" s="56"/>
    </row>
    <row r="1056" spans="1:65">
      <c r="A1056" s="29"/>
      <c r="B1056" s="3" t="s">
        <v>86</v>
      </c>
      <c r="C1056" s="28"/>
      <c r="D1056" s="13">
        <v>2.8865770410030099E-2</v>
      </c>
      <c r="E1056" s="13">
        <v>2.0839493701004859E-2</v>
      </c>
      <c r="F1056" s="13" t="s">
        <v>661</v>
      </c>
      <c r="G1056" s="13" t="s">
        <v>661</v>
      </c>
      <c r="H1056" s="13">
        <v>0</v>
      </c>
      <c r="I1056" s="151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29"/>
      <c r="B1057" s="3" t="s">
        <v>276</v>
      </c>
      <c r="C1057" s="28"/>
      <c r="D1057" s="13">
        <v>5.0573640466445413E-2</v>
      </c>
      <c r="E1057" s="13">
        <v>8.3568963544725205E-2</v>
      </c>
      <c r="F1057" s="13" t="s">
        <v>661</v>
      </c>
      <c r="G1057" s="13" t="s">
        <v>661</v>
      </c>
      <c r="H1057" s="13">
        <v>-0.1341426040111714</v>
      </c>
      <c r="I1057" s="151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29"/>
      <c r="B1058" s="45" t="s">
        <v>277</v>
      </c>
      <c r="C1058" s="46"/>
      <c r="D1058" s="44" t="s">
        <v>278</v>
      </c>
      <c r="E1058" s="44" t="s">
        <v>278</v>
      </c>
      <c r="F1058" s="44" t="s">
        <v>278</v>
      </c>
      <c r="G1058" s="44" t="s">
        <v>278</v>
      </c>
      <c r="H1058" s="44" t="s">
        <v>278</v>
      </c>
      <c r="I1058" s="151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B1059" s="30"/>
      <c r="C1059" s="20"/>
      <c r="D1059" s="20"/>
      <c r="E1059" s="20"/>
      <c r="F1059" s="20"/>
      <c r="G1059" s="20"/>
      <c r="H1059" s="20"/>
      <c r="BM1059" s="55"/>
    </row>
    <row r="1060" spans="1:65" ht="15">
      <c r="B1060" s="8" t="s">
        <v>588</v>
      </c>
      <c r="BM1060" s="27" t="s">
        <v>66</v>
      </c>
    </row>
    <row r="1061" spans="1:65" ht="15">
      <c r="A1061" s="24" t="s">
        <v>32</v>
      </c>
      <c r="B1061" s="18" t="s">
        <v>110</v>
      </c>
      <c r="C1061" s="15" t="s">
        <v>111</v>
      </c>
      <c r="D1061" s="16" t="s">
        <v>234</v>
      </c>
      <c r="E1061" s="17" t="s">
        <v>234</v>
      </c>
      <c r="F1061" s="17" t="s">
        <v>234</v>
      </c>
      <c r="G1061" s="17" t="s">
        <v>234</v>
      </c>
      <c r="H1061" s="17" t="s">
        <v>234</v>
      </c>
      <c r="I1061" s="17" t="s">
        <v>234</v>
      </c>
      <c r="J1061" s="17" t="s">
        <v>234</v>
      </c>
      <c r="K1061" s="17" t="s">
        <v>234</v>
      </c>
      <c r="L1061" s="17" t="s">
        <v>234</v>
      </c>
      <c r="M1061" s="17" t="s">
        <v>234</v>
      </c>
      <c r="N1061" s="17" t="s">
        <v>234</v>
      </c>
      <c r="O1061" s="17" t="s">
        <v>234</v>
      </c>
      <c r="P1061" s="17" t="s">
        <v>234</v>
      </c>
      <c r="Q1061" s="17" t="s">
        <v>234</v>
      </c>
      <c r="R1061" s="17" t="s">
        <v>234</v>
      </c>
      <c r="S1061" s="17" t="s">
        <v>234</v>
      </c>
      <c r="T1061" s="17" t="s">
        <v>234</v>
      </c>
      <c r="U1061" s="17" t="s">
        <v>234</v>
      </c>
      <c r="V1061" s="17" t="s">
        <v>234</v>
      </c>
      <c r="W1061" s="17" t="s">
        <v>234</v>
      </c>
      <c r="X1061" s="17" t="s">
        <v>234</v>
      </c>
      <c r="Y1061" s="17" t="s">
        <v>234</v>
      </c>
      <c r="Z1061" s="17" t="s">
        <v>234</v>
      </c>
      <c r="AA1061" s="17" t="s">
        <v>234</v>
      </c>
      <c r="AB1061" s="17" t="s">
        <v>234</v>
      </c>
      <c r="AC1061" s="17" t="s">
        <v>234</v>
      </c>
      <c r="AD1061" s="17" t="s">
        <v>234</v>
      </c>
      <c r="AE1061" s="17" t="s">
        <v>234</v>
      </c>
      <c r="AF1061" s="151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1</v>
      </c>
    </row>
    <row r="1062" spans="1:65">
      <c r="A1062" s="29"/>
      <c r="B1062" s="19" t="s">
        <v>235</v>
      </c>
      <c r="C1062" s="9" t="s">
        <v>235</v>
      </c>
      <c r="D1062" s="149" t="s">
        <v>237</v>
      </c>
      <c r="E1062" s="150" t="s">
        <v>238</v>
      </c>
      <c r="F1062" s="150" t="s">
        <v>239</v>
      </c>
      <c r="G1062" s="150" t="s">
        <v>240</v>
      </c>
      <c r="H1062" s="150" t="s">
        <v>241</v>
      </c>
      <c r="I1062" s="150" t="s">
        <v>242</v>
      </c>
      <c r="J1062" s="150" t="s">
        <v>243</v>
      </c>
      <c r="K1062" s="150" t="s">
        <v>244</v>
      </c>
      <c r="L1062" s="150" t="s">
        <v>245</v>
      </c>
      <c r="M1062" s="150" t="s">
        <v>246</v>
      </c>
      <c r="N1062" s="150" t="s">
        <v>247</v>
      </c>
      <c r="O1062" s="150" t="s">
        <v>249</v>
      </c>
      <c r="P1062" s="150" t="s">
        <v>250</v>
      </c>
      <c r="Q1062" s="150" t="s">
        <v>251</v>
      </c>
      <c r="R1062" s="150" t="s">
        <v>253</v>
      </c>
      <c r="S1062" s="150" t="s">
        <v>254</v>
      </c>
      <c r="T1062" s="150" t="s">
        <v>255</v>
      </c>
      <c r="U1062" s="150" t="s">
        <v>256</v>
      </c>
      <c r="V1062" s="150" t="s">
        <v>279</v>
      </c>
      <c r="W1062" s="150" t="s">
        <v>257</v>
      </c>
      <c r="X1062" s="150" t="s">
        <v>258</v>
      </c>
      <c r="Y1062" s="150" t="s">
        <v>259</v>
      </c>
      <c r="Z1062" s="150" t="s">
        <v>260</v>
      </c>
      <c r="AA1062" s="150" t="s">
        <v>261</v>
      </c>
      <c r="AB1062" s="150" t="s">
        <v>262</v>
      </c>
      <c r="AC1062" s="150" t="s">
        <v>263</v>
      </c>
      <c r="AD1062" s="150" t="s">
        <v>264</v>
      </c>
      <c r="AE1062" s="150" t="s">
        <v>265</v>
      </c>
      <c r="AF1062" s="151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 t="s">
        <v>3</v>
      </c>
    </row>
    <row r="1063" spans="1:65">
      <c r="A1063" s="29"/>
      <c r="B1063" s="19"/>
      <c r="C1063" s="9"/>
      <c r="D1063" s="10" t="s">
        <v>281</v>
      </c>
      <c r="E1063" s="11" t="s">
        <v>281</v>
      </c>
      <c r="F1063" s="11" t="s">
        <v>281</v>
      </c>
      <c r="G1063" s="11" t="s">
        <v>281</v>
      </c>
      <c r="H1063" s="11" t="s">
        <v>281</v>
      </c>
      <c r="I1063" s="11" t="s">
        <v>281</v>
      </c>
      <c r="J1063" s="11" t="s">
        <v>281</v>
      </c>
      <c r="K1063" s="11" t="s">
        <v>307</v>
      </c>
      <c r="L1063" s="11" t="s">
        <v>308</v>
      </c>
      <c r="M1063" s="11" t="s">
        <v>281</v>
      </c>
      <c r="N1063" s="11" t="s">
        <v>307</v>
      </c>
      <c r="O1063" s="11" t="s">
        <v>281</v>
      </c>
      <c r="P1063" s="11" t="s">
        <v>307</v>
      </c>
      <c r="Q1063" s="11" t="s">
        <v>281</v>
      </c>
      <c r="R1063" s="11" t="s">
        <v>281</v>
      </c>
      <c r="S1063" s="11" t="s">
        <v>281</v>
      </c>
      <c r="T1063" s="11" t="s">
        <v>281</v>
      </c>
      <c r="U1063" s="11" t="s">
        <v>281</v>
      </c>
      <c r="V1063" s="11" t="s">
        <v>281</v>
      </c>
      <c r="W1063" s="11" t="s">
        <v>281</v>
      </c>
      <c r="X1063" s="11" t="s">
        <v>307</v>
      </c>
      <c r="Y1063" s="11" t="s">
        <v>307</v>
      </c>
      <c r="Z1063" s="11" t="s">
        <v>281</v>
      </c>
      <c r="AA1063" s="11" t="s">
        <v>307</v>
      </c>
      <c r="AB1063" s="11" t="s">
        <v>307</v>
      </c>
      <c r="AC1063" s="11" t="s">
        <v>281</v>
      </c>
      <c r="AD1063" s="11" t="s">
        <v>281</v>
      </c>
      <c r="AE1063" s="11" t="s">
        <v>307</v>
      </c>
      <c r="AF1063" s="151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2</v>
      </c>
    </row>
    <row r="1064" spans="1:65">
      <c r="A1064" s="29"/>
      <c r="B1064" s="19"/>
      <c r="C1064" s="9"/>
      <c r="D1064" s="25" t="s">
        <v>309</v>
      </c>
      <c r="E1064" s="25" t="s">
        <v>116</v>
      </c>
      <c r="F1064" s="25" t="s">
        <v>310</v>
      </c>
      <c r="G1064" s="25" t="s">
        <v>310</v>
      </c>
      <c r="H1064" s="25" t="s">
        <v>309</v>
      </c>
      <c r="I1064" s="25" t="s">
        <v>309</v>
      </c>
      <c r="J1064" s="25" t="s">
        <v>311</v>
      </c>
      <c r="K1064" s="25" t="s">
        <v>312</v>
      </c>
      <c r="L1064" s="25" t="s">
        <v>311</v>
      </c>
      <c r="M1064" s="25" t="s">
        <v>313</v>
      </c>
      <c r="N1064" s="25" t="s">
        <v>312</v>
      </c>
      <c r="O1064" s="25" t="s">
        <v>309</v>
      </c>
      <c r="P1064" s="25" t="s">
        <v>309</v>
      </c>
      <c r="Q1064" s="25" t="s">
        <v>311</v>
      </c>
      <c r="R1064" s="25" t="s">
        <v>309</v>
      </c>
      <c r="S1064" s="25" t="s">
        <v>309</v>
      </c>
      <c r="T1064" s="25" t="s">
        <v>309</v>
      </c>
      <c r="U1064" s="25" t="s">
        <v>309</v>
      </c>
      <c r="V1064" s="25" t="s">
        <v>309</v>
      </c>
      <c r="W1064" s="25" t="s">
        <v>313</v>
      </c>
      <c r="X1064" s="25" t="s">
        <v>311</v>
      </c>
      <c r="Y1064" s="25" t="s">
        <v>311</v>
      </c>
      <c r="Z1064" s="25" t="s">
        <v>271</v>
      </c>
      <c r="AA1064" s="25" t="s">
        <v>310</v>
      </c>
      <c r="AB1064" s="25" t="s">
        <v>309</v>
      </c>
      <c r="AC1064" s="25" t="s">
        <v>309</v>
      </c>
      <c r="AD1064" s="25" t="s">
        <v>270</v>
      </c>
      <c r="AE1064" s="25" t="s">
        <v>311</v>
      </c>
      <c r="AF1064" s="151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3</v>
      </c>
    </row>
    <row r="1065" spans="1:65">
      <c r="A1065" s="29"/>
      <c r="B1065" s="18">
        <v>1</v>
      </c>
      <c r="C1065" s="14">
        <v>1</v>
      </c>
      <c r="D1065" s="21">
        <v>1.79</v>
      </c>
      <c r="E1065" s="21">
        <v>2.0699999999999998</v>
      </c>
      <c r="F1065" s="21">
        <v>2.1455401851379818</v>
      </c>
      <c r="G1065" s="21">
        <v>1.8</v>
      </c>
      <c r="H1065" s="152">
        <v>1.32</v>
      </c>
      <c r="I1065" s="21">
        <v>1.58</v>
      </c>
      <c r="J1065" s="21">
        <v>1.96</v>
      </c>
      <c r="K1065" s="21">
        <v>2.2000000000000002</v>
      </c>
      <c r="L1065" s="145" t="s">
        <v>103</v>
      </c>
      <c r="M1065" s="21">
        <v>1.78</v>
      </c>
      <c r="N1065" s="21">
        <v>2.1095199226101484</v>
      </c>
      <c r="O1065" s="21">
        <v>2.0699999999999998</v>
      </c>
      <c r="P1065" s="21">
        <v>2</v>
      </c>
      <c r="Q1065" s="21">
        <v>2.116905</v>
      </c>
      <c r="R1065" s="21">
        <v>1.86</v>
      </c>
      <c r="S1065" s="21">
        <v>1.73</v>
      </c>
      <c r="T1065" s="21">
        <v>1.9800000000000002</v>
      </c>
      <c r="U1065" s="21">
        <v>1.87</v>
      </c>
      <c r="V1065" s="21">
        <v>1.89</v>
      </c>
      <c r="W1065" s="21">
        <v>1.79</v>
      </c>
      <c r="X1065" s="21">
        <v>1.6</v>
      </c>
      <c r="Y1065" s="21">
        <v>1.81</v>
      </c>
      <c r="Z1065" s="21">
        <v>1.9</v>
      </c>
      <c r="AA1065" s="145">
        <v>4.18</v>
      </c>
      <c r="AB1065" s="21">
        <v>1.77</v>
      </c>
      <c r="AC1065" s="21">
        <v>1.9520000000000002</v>
      </c>
      <c r="AD1065" s="21">
        <v>1.95</v>
      </c>
      <c r="AE1065" s="21">
        <v>1.9</v>
      </c>
      <c r="AF1065" s="151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</v>
      </c>
    </row>
    <row r="1066" spans="1:65">
      <c r="A1066" s="29"/>
      <c r="B1066" s="19">
        <v>1</v>
      </c>
      <c r="C1066" s="9">
        <v>2</v>
      </c>
      <c r="D1066" s="11">
        <v>1.83</v>
      </c>
      <c r="E1066" s="11">
        <v>2.11</v>
      </c>
      <c r="F1066" s="11">
        <v>2.128927563871486</v>
      </c>
      <c r="G1066" s="11">
        <v>1.71</v>
      </c>
      <c r="H1066" s="11">
        <v>1.87</v>
      </c>
      <c r="I1066" s="11">
        <v>1.68</v>
      </c>
      <c r="J1066" s="11">
        <v>2</v>
      </c>
      <c r="K1066" s="11">
        <v>2.14</v>
      </c>
      <c r="L1066" s="146" t="s">
        <v>103</v>
      </c>
      <c r="M1066" s="11">
        <v>1.81</v>
      </c>
      <c r="N1066" s="11">
        <v>2.3002057448822284</v>
      </c>
      <c r="O1066" s="11">
        <v>1.9800000000000002</v>
      </c>
      <c r="P1066" s="11">
        <v>2.1</v>
      </c>
      <c r="Q1066" s="11">
        <v>2.1048300000000002</v>
      </c>
      <c r="R1066" s="11">
        <v>1.86</v>
      </c>
      <c r="S1066" s="11">
        <v>1.58</v>
      </c>
      <c r="T1066" s="11">
        <v>1.9400000000000002</v>
      </c>
      <c r="U1066" s="11">
        <v>1.9400000000000002</v>
      </c>
      <c r="V1066" s="11">
        <v>1.85</v>
      </c>
      <c r="W1066" s="11">
        <v>1.77</v>
      </c>
      <c r="X1066" s="11">
        <v>1.7</v>
      </c>
      <c r="Y1066" s="11">
        <v>1.86</v>
      </c>
      <c r="Z1066" s="11">
        <v>1.9</v>
      </c>
      <c r="AA1066" s="146">
        <v>4.1399999999999997</v>
      </c>
      <c r="AB1066" s="11">
        <v>1.61</v>
      </c>
      <c r="AC1066" s="11">
        <v>1.895</v>
      </c>
      <c r="AD1066" s="11">
        <v>1.9</v>
      </c>
      <c r="AE1066" s="11">
        <v>1.89</v>
      </c>
      <c r="AF1066" s="151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27</v>
      </c>
    </row>
    <row r="1067" spans="1:65">
      <c r="A1067" s="29"/>
      <c r="B1067" s="19">
        <v>1</v>
      </c>
      <c r="C1067" s="9">
        <v>3</v>
      </c>
      <c r="D1067" s="11">
        <v>1.82</v>
      </c>
      <c r="E1067" s="11">
        <v>2.11</v>
      </c>
      <c r="F1067" s="11">
        <v>2.1454207999768222</v>
      </c>
      <c r="G1067" s="11">
        <v>1.71</v>
      </c>
      <c r="H1067" s="11">
        <v>1.88</v>
      </c>
      <c r="I1067" s="11">
        <v>1.59</v>
      </c>
      <c r="J1067" s="11">
        <v>1.88</v>
      </c>
      <c r="K1067" s="11">
        <v>2.11</v>
      </c>
      <c r="L1067" s="146" t="s">
        <v>103</v>
      </c>
      <c r="M1067" s="11">
        <v>1.81</v>
      </c>
      <c r="N1067" s="11">
        <v>2.1034514899577186</v>
      </c>
      <c r="O1067" s="11">
        <v>1.9800000000000002</v>
      </c>
      <c r="P1067" s="11">
        <v>2.1</v>
      </c>
      <c r="Q1067" s="11">
        <v>2.1325500000000002</v>
      </c>
      <c r="R1067" s="11">
        <v>1.86</v>
      </c>
      <c r="S1067" s="11">
        <v>1.78</v>
      </c>
      <c r="T1067" s="11">
        <v>1.88</v>
      </c>
      <c r="U1067" s="11">
        <v>2.02</v>
      </c>
      <c r="V1067" s="11">
        <v>1.86</v>
      </c>
      <c r="W1067" s="11">
        <v>1.8</v>
      </c>
      <c r="X1067" s="11">
        <v>1.6</v>
      </c>
      <c r="Y1067" s="11">
        <v>1.84</v>
      </c>
      <c r="Z1067" s="11">
        <v>1.9</v>
      </c>
      <c r="AA1067" s="146">
        <v>4.1100000000000003</v>
      </c>
      <c r="AB1067" s="11">
        <v>1.67</v>
      </c>
      <c r="AC1067" s="11">
        <v>1.9139999999999997</v>
      </c>
      <c r="AD1067" s="11">
        <v>2</v>
      </c>
      <c r="AE1067" s="11">
        <v>1.89</v>
      </c>
      <c r="AF1067" s="151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16</v>
      </c>
    </row>
    <row r="1068" spans="1:65">
      <c r="A1068" s="29"/>
      <c r="B1068" s="19">
        <v>1</v>
      </c>
      <c r="C1068" s="9">
        <v>4</v>
      </c>
      <c r="D1068" s="11">
        <v>1.9</v>
      </c>
      <c r="E1068" s="11">
        <v>2.09</v>
      </c>
      <c r="F1068" s="11">
        <v>2.1276994051026978</v>
      </c>
      <c r="G1068" s="11">
        <v>1.81</v>
      </c>
      <c r="H1068" s="11">
        <v>1.56</v>
      </c>
      <c r="I1068" s="11">
        <v>1.69</v>
      </c>
      <c r="J1068" s="11">
        <v>1.95</v>
      </c>
      <c r="K1068" s="11">
        <v>2.25</v>
      </c>
      <c r="L1068" s="146" t="s">
        <v>103</v>
      </c>
      <c r="M1068" s="11">
        <v>1.81</v>
      </c>
      <c r="N1068" s="11">
        <v>2.1483816388017583</v>
      </c>
      <c r="O1068" s="11">
        <v>2.0499999999999998</v>
      </c>
      <c r="P1068" s="11">
        <v>2</v>
      </c>
      <c r="Q1068" s="11">
        <v>2.1335500000000001</v>
      </c>
      <c r="R1068" s="11">
        <v>1.79</v>
      </c>
      <c r="S1068" s="11">
        <v>1.76</v>
      </c>
      <c r="T1068" s="11">
        <v>1.9299999999999997</v>
      </c>
      <c r="U1068" s="11">
        <v>1.91</v>
      </c>
      <c r="V1068" s="11">
        <v>1.82</v>
      </c>
      <c r="W1068" s="11">
        <v>1.83</v>
      </c>
      <c r="X1068" s="11">
        <v>1.6</v>
      </c>
      <c r="Y1068" s="11">
        <v>1.84</v>
      </c>
      <c r="Z1068" s="11">
        <v>1.9</v>
      </c>
      <c r="AA1068" s="146">
        <v>4.0199999999999996</v>
      </c>
      <c r="AB1068" s="11">
        <v>1.63</v>
      </c>
      <c r="AC1068" s="11">
        <v>1.9149999999999998</v>
      </c>
      <c r="AD1068" s="11">
        <v>1.95</v>
      </c>
      <c r="AE1068" s="11">
        <v>1.88</v>
      </c>
      <c r="AF1068" s="151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1.9025358211089483</v>
      </c>
    </row>
    <row r="1069" spans="1:65">
      <c r="A1069" s="29"/>
      <c r="B1069" s="19">
        <v>1</v>
      </c>
      <c r="C1069" s="9">
        <v>5</v>
      </c>
      <c r="D1069" s="11">
        <v>1.77</v>
      </c>
      <c r="E1069" s="11">
        <v>2.1</v>
      </c>
      <c r="F1069" s="11">
        <v>2.1861601521980902</v>
      </c>
      <c r="G1069" s="11">
        <v>1.8</v>
      </c>
      <c r="H1069" s="11">
        <v>1.8</v>
      </c>
      <c r="I1069" s="11">
        <v>1.58</v>
      </c>
      <c r="J1069" s="11">
        <v>1.9400000000000002</v>
      </c>
      <c r="K1069" s="11">
        <v>2.1800000000000002</v>
      </c>
      <c r="L1069" s="146" t="s">
        <v>103</v>
      </c>
      <c r="M1069" s="11">
        <v>1.84</v>
      </c>
      <c r="N1069" s="11">
        <v>2.3161409996338138</v>
      </c>
      <c r="O1069" s="11">
        <v>2</v>
      </c>
      <c r="P1069" s="11">
        <v>2</v>
      </c>
      <c r="Q1069" s="11">
        <v>2.1263049999999999</v>
      </c>
      <c r="R1069" s="11">
        <v>1.84</v>
      </c>
      <c r="S1069" s="11">
        <v>1.89</v>
      </c>
      <c r="T1069" s="11">
        <v>1.9800000000000002</v>
      </c>
      <c r="U1069" s="11">
        <v>1.87</v>
      </c>
      <c r="V1069" s="11">
        <v>1.86</v>
      </c>
      <c r="W1069" s="11">
        <v>1.83</v>
      </c>
      <c r="X1069" s="11">
        <v>1.7</v>
      </c>
      <c r="Y1069" s="11">
        <v>1.8</v>
      </c>
      <c r="Z1069" s="11">
        <v>1.9</v>
      </c>
      <c r="AA1069" s="146">
        <v>4.1100000000000003</v>
      </c>
      <c r="AB1069" s="11">
        <v>1.75</v>
      </c>
      <c r="AC1069" s="11">
        <v>1.9240000000000002</v>
      </c>
      <c r="AD1069" s="11">
        <v>1.85</v>
      </c>
      <c r="AE1069" s="11">
        <v>1.92</v>
      </c>
      <c r="AF1069" s="151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123</v>
      </c>
    </row>
    <row r="1070" spans="1:65">
      <c r="A1070" s="29"/>
      <c r="B1070" s="19">
        <v>1</v>
      </c>
      <c r="C1070" s="9">
        <v>6</v>
      </c>
      <c r="D1070" s="11">
        <v>1.77</v>
      </c>
      <c r="E1070" s="11">
        <v>2.14</v>
      </c>
      <c r="F1070" s="11">
        <v>2.1677208523506608</v>
      </c>
      <c r="G1070" s="11">
        <v>1.75</v>
      </c>
      <c r="H1070" s="11">
        <v>1.9</v>
      </c>
      <c r="I1070" s="11">
        <v>1.55</v>
      </c>
      <c r="J1070" s="11">
        <v>1.96</v>
      </c>
      <c r="K1070" s="11">
        <v>2.14</v>
      </c>
      <c r="L1070" s="146" t="s">
        <v>103</v>
      </c>
      <c r="M1070" s="11">
        <v>1.86</v>
      </c>
      <c r="N1070" s="11">
        <v>2.1075243384725484</v>
      </c>
      <c r="O1070" s="147">
        <v>2.3199999999999998</v>
      </c>
      <c r="P1070" s="11">
        <v>2.1</v>
      </c>
      <c r="Q1070" s="11">
        <v>2.1137550000000003</v>
      </c>
      <c r="R1070" s="11">
        <v>1.78</v>
      </c>
      <c r="S1070" s="11">
        <v>1.76</v>
      </c>
      <c r="T1070" s="11">
        <v>1.96</v>
      </c>
      <c r="U1070" s="11">
        <v>2.0499999999999998</v>
      </c>
      <c r="V1070" s="11">
        <v>1.88</v>
      </c>
      <c r="W1070" s="11">
        <v>1.75</v>
      </c>
      <c r="X1070" s="11">
        <v>1.6</v>
      </c>
      <c r="Y1070" s="11">
        <v>1.86</v>
      </c>
      <c r="Z1070" s="11">
        <v>1.9</v>
      </c>
      <c r="AA1070" s="146">
        <v>4.12</v>
      </c>
      <c r="AB1070" s="11">
        <v>1.6</v>
      </c>
      <c r="AC1070" s="11">
        <v>1.9370000000000003</v>
      </c>
      <c r="AD1070" s="11">
        <v>1.95</v>
      </c>
      <c r="AE1070" s="147">
        <v>2.0099999999999998</v>
      </c>
      <c r="AF1070" s="151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29"/>
      <c r="B1071" s="20" t="s">
        <v>273</v>
      </c>
      <c r="C1071" s="12"/>
      <c r="D1071" s="22">
        <v>1.8133333333333332</v>
      </c>
      <c r="E1071" s="22">
        <v>2.1033333333333331</v>
      </c>
      <c r="F1071" s="22">
        <v>2.1502448264396228</v>
      </c>
      <c r="G1071" s="22">
        <v>1.7633333333333334</v>
      </c>
      <c r="H1071" s="22">
        <v>1.7216666666666669</v>
      </c>
      <c r="I1071" s="22">
        <v>1.6116666666666666</v>
      </c>
      <c r="J1071" s="22">
        <v>1.9483333333333335</v>
      </c>
      <c r="K1071" s="22">
        <v>2.17</v>
      </c>
      <c r="L1071" s="22" t="s">
        <v>661</v>
      </c>
      <c r="M1071" s="22">
        <v>1.8183333333333334</v>
      </c>
      <c r="N1071" s="22">
        <v>2.1808706890597023</v>
      </c>
      <c r="O1071" s="22">
        <v>2.0666666666666669</v>
      </c>
      <c r="P1071" s="22">
        <v>2.0499999999999998</v>
      </c>
      <c r="Q1071" s="22">
        <v>2.1213158333333335</v>
      </c>
      <c r="R1071" s="22">
        <v>1.8316666666666668</v>
      </c>
      <c r="S1071" s="22">
        <v>1.75</v>
      </c>
      <c r="T1071" s="22">
        <v>1.9450000000000003</v>
      </c>
      <c r="U1071" s="22">
        <v>1.9433333333333334</v>
      </c>
      <c r="V1071" s="22">
        <v>1.86</v>
      </c>
      <c r="W1071" s="22">
        <v>1.7949999999999999</v>
      </c>
      <c r="X1071" s="22">
        <v>1.6333333333333331</v>
      </c>
      <c r="Y1071" s="22">
        <v>1.835</v>
      </c>
      <c r="Z1071" s="22">
        <v>1.9000000000000001</v>
      </c>
      <c r="AA1071" s="22">
        <v>4.1133333333333333</v>
      </c>
      <c r="AB1071" s="22">
        <v>1.6716666666666666</v>
      </c>
      <c r="AC1071" s="22">
        <v>1.9228333333333332</v>
      </c>
      <c r="AD1071" s="22">
        <v>1.9333333333333333</v>
      </c>
      <c r="AE1071" s="22">
        <v>1.915</v>
      </c>
      <c r="AF1071" s="151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29"/>
      <c r="B1072" s="3" t="s">
        <v>274</v>
      </c>
      <c r="C1072" s="28"/>
      <c r="D1072" s="11">
        <v>1.8050000000000002</v>
      </c>
      <c r="E1072" s="11">
        <v>2.105</v>
      </c>
      <c r="F1072" s="11">
        <v>2.145480492557402</v>
      </c>
      <c r="G1072" s="11">
        <v>1.7749999999999999</v>
      </c>
      <c r="H1072" s="11">
        <v>1.835</v>
      </c>
      <c r="I1072" s="11">
        <v>1.585</v>
      </c>
      <c r="J1072" s="11">
        <v>1.9550000000000001</v>
      </c>
      <c r="K1072" s="11">
        <v>2.16</v>
      </c>
      <c r="L1072" s="11" t="s">
        <v>661</v>
      </c>
      <c r="M1072" s="11">
        <v>1.81</v>
      </c>
      <c r="N1072" s="11">
        <v>2.1289507807059533</v>
      </c>
      <c r="O1072" s="11">
        <v>2.0249999999999999</v>
      </c>
      <c r="P1072" s="11">
        <v>2.0499999999999998</v>
      </c>
      <c r="Q1072" s="11">
        <v>2.1216049999999997</v>
      </c>
      <c r="R1072" s="11">
        <v>1.85</v>
      </c>
      <c r="S1072" s="11">
        <v>1.76</v>
      </c>
      <c r="T1072" s="11">
        <v>1.9500000000000002</v>
      </c>
      <c r="U1072" s="11">
        <v>1.925</v>
      </c>
      <c r="V1072" s="11">
        <v>1.86</v>
      </c>
      <c r="W1072" s="11">
        <v>1.7949999999999999</v>
      </c>
      <c r="X1072" s="11">
        <v>1.6</v>
      </c>
      <c r="Y1072" s="11">
        <v>1.84</v>
      </c>
      <c r="Z1072" s="11">
        <v>1.9</v>
      </c>
      <c r="AA1072" s="11">
        <v>4.1150000000000002</v>
      </c>
      <c r="AB1072" s="11">
        <v>1.65</v>
      </c>
      <c r="AC1072" s="11">
        <v>1.9195</v>
      </c>
      <c r="AD1072" s="11">
        <v>1.95</v>
      </c>
      <c r="AE1072" s="11">
        <v>1.895</v>
      </c>
      <c r="AF1072" s="151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29"/>
      <c r="B1073" s="3" t="s">
        <v>275</v>
      </c>
      <c r="C1073" s="28"/>
      <c r="D1073" s="23">
        <v>4.9261208538429739E-2</v>
      </c>
      <c r="E1073" s="23">
        <v>2.338090388900033E-2</v>
      </c>
      <c r="F1073" s="23">
        <v>2.2818627012725249E-2</v>
      </c>
      <c r="G1073" s="23">
        <v>4.6332134277050858E-2</v>
      </c>
      <c r="H1073" s="23">
        <v>0.23344521127379184</v>
      </c>
      <c r="I1073" s="23">
        <v>5.8452259722500545E-2</v>
      </c>
      <c r="J1073" s="23">
        <v>3.9200340134578786E-2</v>
      </c>
      <c r="K1073" s="23">
        <v>5.0596442562694098E-2</v>
      </c>
      <c r="L1073" s="23" t="s">
        <v>661</v>
      </c>
      <c r="M1073" s="23">
        <v>2.7868739954771331E-2</v>
      </c>
      <c r="N1073" s="23">
        <v>0.10005878498625725</v>
      </c>
      <c r="O1073" s="23">
        <v>0.12956336930887</v>
      </c>
      <c r="P1073" s="23">
        <v>5.4772255750516662E-2</v>
      </c>
      <c r="Q1073" s="23">
        <v>1.1394537909308357E-2</v>
      </c>
      <c r="R1073" s="23">
        <v>3.7103458958251713E-2</v>
      </c>
      <c r="S1073" s="23">
        <v>9.999999999999995E-2</v>
      </c>
      <c r="T1073" s="23">
        <v>3.7815340802378201E-2</v>
      </c>
      <c r="U1073" s="23">
        <v>7.6332605527825739E-2</v>
      </c>
      <c r="V1073" s="23">
        <v>2.4494897427831713E-2</v>
      </c>
      <c r="W1073" s="23">
        <v>3.2093613071762457E-2</v>
      </c>
      <c r="X1073" s="23">
        <v>5.1639777949432163E-2</v>
      </c>
      <c r="Y1073" s="23">
        <v>2.5099800796022285E-2</v>
      </c>
      <c r="Z1073" s="23">
        <v>2.4323767777952469E-16</v>
      </c>
      <c r="AA1073" s="23">
        <v>5.2788887719544451E-2</v>
      </c>
      <c r="AB1073" s="23">
        <v>7.2778201864752493E-2</v>
      </c>
      <c r="AC1073" s="23">
        <v>1.9833473388861364E-2</v>
      </c>
      <c r="AD1073" s="23">
        <v>5.1639777949432197E-2</v>
      </c>
      <c r="AE1073" s="23">
        <v>4.8476798574163246E-2</v>
      </c>
      <c r="AF1073" s="205"/>
      <c r="AG1073" s="206"/>
      <c r="AH1073" s="206"/>
      <c r="AI1073" s="206"/>
      <c r="AJ1073" s="206"/>
      <c r="AK1073" s="206"/>
      <c r="AL1073" s="206"/>
      <c r="AM1073" s="206"/>
      <c r="AN1073" s="206"/>
      <c r="AO1073" s="206"/>
      <c r="AP1073" s="206"/>
      <c r="AQ1073" s="206"/>
      <c r="AR1073" s="206"/>
      <c r="AS1073" s="206"/>
      <c r="AT1073" s="206"/>
      <c r="AU1073" s="206"/>
      <c r="AV1073" s="206"/>
      <c r="AW1073" s="206"/>
      <c r="AX1073" s="206"/>
      <c r="AY1073" s="206"/>
      <c r="AZ1073" s="206"/>
      <c r="BA1073" s="206"/>
      <c r="BB1073" s="206"/>
      <c r="BC1073" s="206"/>
      <c r="BD1073" s="206"/>
      <c r="BE1073" s="206"/>
      <c r="BF1073" s="206"/>
      <c r="BG1073" s="206"/>
      <c r="BH1073" s="206"/>
      <c r="BI1073" s="206"/>
      <c r="BJ1073" s="206"/>
      <c r="BK1073" s="206"/>
      <c r="BL1073" s="206"/>
      <c r="BM1073" s="56"/>
    </row>
    <row r="1074" spans="1:65">
      <c r="A1074" s="29"/>
      <c r="B1074" s="3" t="s">
        <v>86</v>
      </c>
      <c r="C1074" s="28"/>
      <c r="D1074" s="13">
        <v>2.7166107649869344E-2</v>
      </c>
      <c r="E1074" s="13">
        <v>1.1116119123138035E-2</v>
      </c>
      <c r="F1074" s="13">
        <v>1.061210645975991E-2</v>
      </c>
      <c r="G1074" s="13">
        <v>2.6275312444452283E-2</v>
      </c>
      <c r="H1074" s="13">
        <v>0.13559257189184423</v>
      </c>
      <c r="I1074" s="13">
        <v>3.6268206653051013E-2</v>
      </c>
      <c r="J1074" s="13">
        <v>2.0119935056242318E-2</v>
      </c>
      <c r="K1074" s="13">
        <v>2.3316332978200047E-2</v>
      </c>
      <c r="L1074" s="13" t="s">
        <v>661</v>
      </c>
      <c r="M1074" s="13">
        <v>1.532652976431054E-2</v>
      </c>
      <c r="N1074" s="13">
        <v>4.588020073276252E-2</v>
      </c>
      <c r="O1074" s="13">
        <v>6.2691952891388708E-2</v>
      </c>
      <c r="P1074" s="13">
        <v>2.6718173536837399E-2</v>
      </c>
      <c r="Q1074" s="13">
        <v>5.3714481032291778E-3</v>
      </c>
      <c r="R1074" s="13">
        <v>2.0256665491311217E-2</v>
      </c>
      <c r="S1074" s="13">
        <v>5.7142857142857113E-2</v>
      </c>
      <c r="T1074" s="13">
        <v>1.9442334602765139E-2</v>
      </c>
      <c r="U1074" s="13">
        <v>3.9279213822208787E-2</v>
      </c>
      <c r="V1074" s="13">
        <v>1.316929969238264E-2</v>
      </c>
      <c r="W1074" s="13">
        <v>1.7879450179254852E-2</v>
      </c>
      <c r="X1074" s="13">
        <v>3.1616190581285002E-2</v>
      </c>
      <c r="Y1074" s="13">
        <v>1.3678365556415415E-2</v>
      </c>
      <c r="Z1074" s="13">
        <v>1.2801983041027614E-16</v>
      </c>
      <c r="AA1074" s="13">
        <v>1.2833603173309024E-2</v>
      </c>
      <c r="AB1074" s="13">
        <v>4.3536312182304582E-2</v>
      </c>
      <c r="AC1074" s="13">
        <v>1.031471269248229E-2</v>
      </c>
      <c r="AD1074" s="13">
        <v>2.671022997384424E-2</v>
      </c>
      <c r="AE1074" s="13">
        <v>2.5314255130111357E-2</v>
      </c>
      <c r="AF1074" s="151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29"/>
      <c r="B1075" s="3" t="s">
        <v>276</v>
      </c>
      <c r="C1075" s="28"/>
      <c r="D1075" s="13">
        <v>-4.6886101583948459E-2</v>
      </c>
      <c r="E1075" s="13">
        <v>0.10554204025832425</v>
      </c>
      <c r="F1075" s="13">
        <v>0.13019939103500833</v>
      </c>
      <c r="G1075" s="13">
        <v>-7.3166815694685083E-2</v>
      </c>
      <c r="H1075" s="13">
        <v>-9.5067410786965678E-2</v>
      </c>
      <c r="I1075" s="13">
        <v>-0.15288498183058663</v>
      </c>
      <c r="J1075" s="13">
        <v>2.4071826515040806E-2</v>
      </c>
      <c r="K1075" s="13">
        <v>0.14058299240597338</v>
      </c>
      <c r="L1075" s="13" t="s">
        <v>661</v>
      </c>
      <c r="M1075" s="13">
        <v>-4.4258030172874774E-2</v>
      </c>
      <c r="N1075" s="13">
        <v>0.14629678183326833</v>
      </c>
      <c r="O1075" s="13">
        <v>8.6269516577117678E-2</v>
      </c>
      <c r="P1075" s="13">
        <v>7.7509278540205173E-2</v>
      </c>
      <c r="Q1075" s="13">
        <v>0.11499389908825108</v>
      </c>
      <c r="R1075" s="13">
        <v>-3.7249839743344948E-2</v>
      </c>
      <c r="S1075" s="13">
        <v>-8.0175006124214909E-2</v>
      </c>
      <c r="T1075" s="13">
        <v>2.231977890765835E-2</v>
      </c>
      <c r="U1075" s="13">
        <v>2.144375510396701E-2</v>
      </c>
      <c r="V1075" s="13">
        <v>-2.2357435080594179E-2</v>
      </c>
      <c r="W1075" s="13">
        <v>-5.6522363424551969E-2</v>
      </c>
      <c r="X1075" s="13">
        <v>-0.14149667238260077</v>
      </c>
      <c r="Y1075" s="13">
        <v>-3.5497792135962603E-2</v>
      </c>
      <c r="Z1075" s="13">
        <v>-1.3328637920047015E-3</v>
      </c>
      <c r="AA1075" s="13">
        <v>1.1620267475099406</v>
      </c>
      <c r="AB1075" s="13">
        <v>-0.12134812489770253</v>
      </c>
      <c r="AC1075" s="13">
        <v>1.0668662318564781E-2</v>
      </c>
      <c r="AD1075" s="13">
        <v>1.6187612281819641E-2</v>
      </c>
      <c r="AE1075" s="13">
        <v>6.5513504412162415E-3</v>
      </c>
      <c r="AF1075" s="151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29"/>
      <c r="B1076" s="45" t="s">
        <v>277</v>
      </c>
      <c r="C1076" s="46"/>
      <c r="D1076" s="44">
        <v>0.51</v>
      </c>
      <c r="E1076" s="44">
        <v>0.89</v>
      </c>
      <c r="F1076" s="44">
        <v>1.1200000000000001</v>
      </c>
      <c r="G1076" s="44">
        <v>0.75</v>
      </c>
      <c r="H1076" s="44">
        <v>0.95</v>
      </c>
      <c r="I1076" s="44">
        <v>1.49</v>
      </c>
      <c r="J1076" s="44">
        <v>0.14000000000000001</v>
      </c>
      <c r="K1076" s="44">
        <v>1.21</v>
      </c>
      <c r="L1076" s="44">
        <v>2.81</v>
      </c>
      <c r="M1076" s="44">
        <v>0.49</v>
      </c>
      <c r="N1076" s="44">
        <v>1.27</v>
      </c>
      <c r="O1076" s="44">
        <v>0.71</v>
      </c>
      <c r="P1076" s="44">
        <v>0.63</v>
      </c>
      <c r="Q1076" s="44">
        <v>0.98</v>
      </c>
      <c r="R1076" s="44">
        <v>0.42</v>
      </c>
      <c r="S1076" s="44">
        <v>0.82</v>
      </c>
      <c r="T1076" s="44">
        <v>0.13</v>
      </c>
      <c r="U1076" s="44">
        <v>0.12</v>
      </c>
      <c r="V1076" s="44">
        <v>0.28000000000000003</v>
      </c>
      <c r="W1076" s="44">
        <v>0.6</v>
      </c>
      <c r="X1076" s="44">
        <v>1.38</v>
      </c>
      <c r="Y1076" s="44">
        <v>0.41</v>
      </c>
      <c r="Z1076" s="44">
        <v>0.09</v>
      </c>
      <c r="AA1076" s="44">
        <v>10.61</v>
      </c>
      <c r="AB1076" s="44">
        <v>1.2</v>
      </c>
      <c r="AC1076" s="44">
        <v>0.02</v>
      </c>
      <c r="AD1076" s="44">
        <v>7.0000000000000007E-2</v>
      </c>
      <c r="AE1076" s="44">
        <v>0.02</v>
      </c>
      <c r="AF1076" s="151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B1077" s="30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AB1077" s="20"/>
      <c r="AC1077" s="20"/>
      <c r="AD1077" s="20"/>
      <c r="AE1077" s="20"/>
      <c r="BM1077" s="55"/>
    </row>
    <row r="1078" spans="1:65" ht="15">
      <c r="B1078" s="8" t="s">
        <v>589</v>
      </c>
      <c r="BM1078" s="27" t="s">
        <v>66</v>
      </c>
    </row>
    <row r="1079" spans="1:65" ht="15">
      <c r="A1079" s="24" t="s">
        <v>65</v>
      </c>
      <c r="B1079" s="18" t="s">
        <v>110</v>
      </c>
      <c r="C1079" s="15" t="s">
        <v>111</v>
      </c>
      <c r="D1079" s="16" t="s">
        <v>234</v>
      </c>
      <c r="E1079" s="17" t="s">
        <v>234</v>
      </c>
      <c r="F1079" s="17" t="s">
        <v>234</v>
      </c>
      <c r="G1079" s="17" t="s">
        <v>234</v>
      </c>
      <c r="H1079" s="17" t="s">
        <v>234</v>
      </c>
      <c r="I1079" s="17" t="s">
        <v>234</v>
      </c>
      <c r="J1079" s="17" t="s">
        <v>234</v>
      </c>
      <c r="K1079" s="17" t="s">
        <v>234</v>
      </c>
      <c r="L1079" s="17" t="s">
        <v>234</v>
      </c>
      <c r="M1079" s="17" t="s">
        <v>234</v>
      </c>
      <c r="N1079" s="17" t="s">
        <v>234</v>
      </c>
      <c r="O1079" s="17" t="s">
        <v>234</v>
      </c>
      <c r="P1079" s="17" t="s">
        <v>234</v>
      </c>
      <c r="Q1079" s="17" t="s">
        <v>234</v>
      </c>
      <c r="R1079" s="17" t="s">
        <v>234</v>
      </c>
      <c r="S1079" s="17" t="s">
        <v>234</v>
      </c>
      <c r="T1079" s="17" t="s">
        <v>234</v>
      </c>
      <c r="U1079" s="17" t="s">
        <v>234</v>
      </c>
      <c r="V1079" s="17" t="s">
        <v>234</v>
      </c>
      <c r="W1079" s="17" t="s">
        <v>234</v>
      </c>
      <c r="X1079" s="17" t="s">
        <v>234</v>
      </c>
      <c r="Y1079" s="17" t="s">
        <v>234</v>
      </c>
      <c r="Z1079" s="17" t="s">
        <v>234</v>
      </c>
      <c r="AA1079" s="17" t="s">
        <v>234</v>
      </c>
      <c r="AB1079" s="17" t="s">
        <v>234</v>
      </c>
      <c r="AC1079" s="17" t="s">
        <v>234</v>
      </c>
      <c r="AD1079" s="17" t="s">
        <v>234</v>
      </c>
      <c r="AE1079" s="17" t="s">
        <v>234</v>
      </c>
      <c r="AF1079" s="151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</v>
      </c>
    </row>
    <row r="1080" spans="1:65">
      <c r="A1080" s="29"/>
      <c r="B1080" s="19" t="s">
        <v>235</v>
      </c>
      <c r="C1080" s="9" t="s">
        <v>235</v>
      </c>
      <c r="D1080" s="149" t="s">
        <v>237</v>
      </c>
      <c r="E1080" s="150" t="s">
        <v>238</v>
      </c>
      <c r="F1080" s="150" t="s">
        <v>239</v>
      </c>
      <c r="G1080" s="150" t="s">
        <v>240</v>
      </c>
      <c r="H1080" s="150" t="s">
        <v>241</v>
      </c>
      <c r="I1080" s="150" t="s">
        <v>242</v>
      </c>
      <c r="J1080" s="150" t="s">
        <v>243</v>
      </c>
      <c r="K1080" s="150" t="s">
        <v>244</v>
      </c>
      <c r="L1080" s="150" t="s">
        <v>245</v>
      </c>
      <c r="M1080" s="150" t="s">
        <v>246</v>
      </c>
      <c r="N1080" s="150" t="s">
        <v>247</v>
      </c>
      <c r="O1080" s="150" t="s">
        <v>248</v>
      </c>
      <c r="P1080" s="150" t="s">
        <v>249</v>
      </c>
      <c r="Q1080" s="150" t="s">
        <v>250</v>
      </c>
      <c r="R1080" s="150" t="s">
        <v>251</v>
      </c>
      <c r="S1080" s="150" t="s">
        <v>253</v>
      </c>
      <c r="T1080" s="150" t="s">
        <v>254</v>
      </c>
      <c r="U1080" s="150" t="s">
        <v>255</v>
      </c>
      <c r="V1080" s="150" t="s">
        <v>256</v>
      </c>
      <c r="W1080" s="150" t="s">
        <v>279</v>
      </c>
      <c r="X1080" s="150" t="s">
        <v>257</v>
      </c>
      <c r="Y1080" s="150" t="s">
        <v>258</v>
      </c>
      <c r="Z1080" s="150" t="s">
        <v>259</v>
      </c>
      <c r="AA1080" s="150" t="s">
        <v>260</v>
      </c>
      <c r="AB1080" s="150" t="s">
        <v>261</v>
      </c>
      <c r="AC1080" s="150" t="s">
        <v>263</v>
      </c>
      <c r="AD1080" s="150" t="s">
        <v>264</v>
      </c>
      <c r="AE1080" s="150" t="s">
        <v>265</v>
      </c>
      <c r="AF1080" s="151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 t="s">
        <v>3</v>
      </c>
    </row>
    <row r="1081" spans="1:65">
      <c r="A1081" s="29"/>
      <c r="B1081" s="19"/>
      <c r="C1081" s="9"/>
      <c r="D1081" s="10" t="s">
        <v>281</v>
      </c>
      <c r="E1081" s="11" t="s">
        <v>281</v>
      </c>
      <c r="F1081" s="11" t="s">
        <v>281</v>
      </c>
      <c r="G1081" s="11" t="s">
        <v>307</v>
      </c>
      <c r="H1081" s="11" t="s">
        <v>308</v>
      </c>
      <c r="I1081" s="11" t="s">
        <v>281</v>
      </c>
      <c r="J1081" s="11" t="s">
        <v>308</v>
      </c>
      <c r="K1081" s="11" t="s">
        <v>307</v>
      </c>
      <c r="L1081" s="11" t="s">
        <v>308</v>
      </c>
      <c r="M1081" s="11" t="s">
        <v>308</v>
      </c>
      <c r="N1081" s="11" t="s">
        <v>307</v>
      </c>
      <c r="O1081" s="11" t="s">
        <v>308</v>
      </c>
      <c r="P1081" s="11" t="s">
        <v>281</v>
      </c>
      <c r="Q1081" s="11" t="s">
        <v>307</v>
      </c>
      <c r="R1081" s="11" t="s">
        <v>308</v>
      </c>
      <c r="S1081" s="11" t="s">
        <v>281</v>
      </c>
      <c r="T1081" s="11" t="s">
        <v>281</v>
      </c>
      <c r="U1081" s="11" t="s">
        <v>281</v>
      </c>
      <c r="V1081" s="11" t="s">
        <v>281</v>
      </c>
      <c r="W1081" s="11" t="s">
        <v>281</v>
      </c>
      <c r="X1081" s="11" t="s">
        <v>308</v>
      </c>
      <c r="Y1081" s="11" t="s">
        <v>307</v>
      </c>
      <c r="Z1081" s="11" t="s">
        <v>307</v>
      </c>
      <c r="AA1081" s="11" t="s">
        <v>281</v>
      </c>
      <c r="AB1081" s="11" t="s">
        <v>307</v>
      </c>
      <c r="AC1081" s="11" t="s">
        <v>281</v>
      </c>
      <c r="AD1081" s="11" t="s">
        <v>308</v>
      </c>
      <c r="AE1081" s="11" t="s">
        <v>307</v>
      </c>
      <c r="AF1081" s="151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2</v>
      </c>
    </row>
    <row r="1082" spans="1:65">
      <c r="A1082" s="29"/>
      <c r="B1082" s="19"/>
      <c r="C1082" s="9"/>
      <c r="D1082" s="25" t="s">
        <v>309</v>
      </c>
      <c r="E1082" s="25" t="s">
        <v>116</v>
      </c>
      <c r="F1082" s="25" t="s">
        <v>310</v>
      </c>
      <c r="G1082" s="25" t="s">
        <v>310</v>
      </c>
      <c r="H1082" s="25" t="s">
        <v>309</v>
      </c>
      <c r="I1082" s="25" t="s">
        <v>309</v>
      </c>
      <c r="J1082" s="25" t="s">
        <v>311</v>
      </c>
      <c r="K1082" s="25" t="s">
        <v>312</v>
      </c>
      <c r="L1082" s="25" t="s">
        <v>311</v>
      </c>
      <c r="M1082" s="25" t="s">
        <v>313</v>
      </c>
      <c r="N1082" s="25" t="s">
        <v>312</v>
      </c>
      <c r="O1082" s="25" t="s">
        <v>311</v>
      </c>
      <c r="P1082" s="25" t="s">
        <v>309</v>
      </c>
      <c r="Q1082" s="25" t="s">
        <v>309</v>
      </c>
      <c r="R1082" s="25" t="s">
        <v>311</v>
      </c>
      <c r="S1082" s="25" t="s">
        <v>309</v>
      </c>
      <c r="T1082" s="25" t="s">
        <v>309</v>
      </c>
      <c r="U1082" s="25" t="s">
        <v>309</v>
      </c>
      <c r="V1082" s="25" t="s">
        <v>309</v>
      </c>
      <c r="W1082" s="25" t="s">
        <v>309</v>
      </c>
      <c r="X1082" s="25" t="s">
        <v>313</v>
      </c>
      <c r="Y1082" s="25" t="s">
        <v>311</v>
      </c>
      <c r="Z1082" s="25" t="s">
        <v>311</v>
      </c>
      <c r="AA1082" s="25" t="s">
        <v>271</v>
      </c>
      <c r="AB1082" s="25" t="s">
        <v>310</v>
      </c>
      <c r="AC1082" s="25" t="s">
        <v>309</v>
      </c>
      <c r="AD1082" s="25" t="s">
        <v>270</v>
      </c>
      <c r="AE1082" s="25" t="s">
        <v>311</v>
      </c>
      <c r="AF1082" s="151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2</v>
      </c>
    </row>
    <row r="1083" spans="1:65">
      <c r="A1083" s="29"/>
      <c r="B1083" s="18">
        <v>1</v>
      </c>
      <c r="C1083" s="14">
        <v>1</v>
      </c>
      <c r="D1083" s="21">
        <v>6</v>
      </c>
      <c r="E1083" s="21">
        <v>6</v>
      </c>
      <c r="F1083" s="21">
        <v>6.8006408329999992</v>
      </c>
      <c r="G1083" s="21">
        <v>6</v>
      </c>
      <c r="H1083" s="21">
        <v>6</v>
      </c>
      <c r="I1083" s="145" t="s">
        <v>104</v>
      </c>
      <c r="J1083" s="21">
        <v>7</v>
      </c>
      <c r="K1083" s="21">
        <v>8</v>
      </c>
      <c r="L1083" s="145">
        <v>11.6</v>
      </c>
      <c r="M1083" s="21">
        <v>6</v>
      </c>
      <c r="N1083" s="21">
        <v>5.8703807935221546</v>
      </c>
      <c r="O1083" s="145" t="s">
        <v>95</v>
      </c>
      <c r="P1083" s="21">
        <v>7</v>
      </c>
      <c r="Q1083" s="21">
        <v>6</v>
      </c>
      <c r="R1083" s="145">
        <v>9.0920000000000005</v>
      </c>
      <c r="S1083" s="21">
        <v>6</v>
      </c>
      <c r="T1083" s="21">
        <v>6</v>
      </c>
      <c r="U1083" s="21">
        <v>6</v>
      </c>
      <c r="V1083" s="21">
        <v>7</v>
      </c>
      <c r="W1083" s="21">
        <v>6</v>
      </c>
      <c r="X1083" s="21">
        <v>8</v>
      </c>
      <c r="Y1083" s="21">
        <v>7</v>
      </c>
      <c r="Z1083" s="21">
        <v>8</v>
      </c>
      <c r="AA1083" s="21">
        <v>6</v>
      </c>
      <c r="AB1083" s="145">
        <v>23.5</v>
      </c>
      <c r="AC1083" s="21">
        <v>5.7</v>
      </c>
      <c r="AD1083" s="145" t="s">
        <v>95</v>
      </c>
      <c r="AE1083" s="21">
        <v>5</v>
      </c>
      <c r="AF1083" s="151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1</v>
      </c>
    </row>
    <row r="1084" spans="1:65">
      <c r="A1084" s="29"/>
      <c r="B1084" s="19">
        <v>1</v>
      </c>
      <c r="C1084" s="9">
        <v>2</v>
      </c>
      <c r="D1084" s="11">
        <v>6</v>
      </c>
      <c r="E1084" s="11">
        <v>6</v>
      </c>
      <c r="F1084" s="11">
        <v>6.7561438979999995</v>
      </c>
      <c r="G1084" s="11">
        <v>6</v>
      </c>
      <c r="H1084" s="11">
        <v>6</v>
      </c>
      <c r="I1084" s="146">
        <v>0.1</v>
      </c>
      <c r="J1084" s="11">
        <v>7</v>
      </c>
      <c r="K1084" s="11">
        <v>8</v>
      </c>
      <c r="L1084" s="146">
        <v>10.9</v>
      </c>
      <c r="M1084" s="11">
        <v>6</v>
      </c>
      <c r="N1084" s="11">
        <v>6.4625295545885697</v>
      </c>
      <c r="O1084" s="146" t="s">
        <v>95</v>
      </c>
      <c r="P1084" s="11">
        <v>7</v>
      </c>
      <c r="Q1084" s="11">
        <v>7</v>
      </c>
      <c r="R1084" s="146">
        <v>9.5479999999999983</v>
      </c>
      <c r="S1084" s="11">
        <v>6</v>
      </c>
      <c r="T1084" s="11">
        <v>6</v>
      </c>
      <c r="U1084" s="11">
        <v>6</v>
      </c>
      <c r="V1084" s="11">
        <v>7</v>
      </c>
      <c r="W1084" s="11">
        <v>6</v>
      </c>
      <c r="X1084" s="11">
        <v>8</v>
      </c>
      <c r="Y1084" s="11">
        <v>7</v>
      </c>
      <c r="Z1084" s="11">
        <v>8</v>
      </c>
      <c r="AA1084" s="11">
        <v>6</v>
      </c>
      <c r="AB1084" s="146">
        <v>23.4</v>
      </c>
      <c r="AC1084" s="11">
        <v>5.6</v>
      </c>
      <c r="AD1084" s="146" t="s">
        <v>95</v>
      </c>
      <c r="AE1084" s="11">
        <v>5</v>
      </c>
      <c r="AF1084" s="151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28</v>
      </c>
    </row>
    <row r="1085" spans="1:65">
      <c r="A1085" s="29"/>
      <c r="B1085" s="19">
        <v>1</v>
      </c>
      <c r="C1085" s="9">
        <v>3</v>
      </c>
      <c r="D1085" s="11">
        <v>6</v>
      </c>
      <c r="E1085" s="11">
        <v>6</v>
      </c>
      <c r="F1085" s="11">
        <v>6.7343863580000001</v>
      </c>
      <c r="G1085" s="11">
        <v>6</v>
      </c>
      <c r="H1085" s="11">
        <v>6</v>
      </c>
      <c r="I1085" s="146" t="s">
        <v>104</v>
      </c>
      <c r="J1085" s="11">
        <v>7</v>
      </c>
      <c r="K1085" s="11">
        <v>8</v>
      </c>
      <c r="L1085" s="146">
        <v>11.6</v>
      </c>
      <c r="M1085" s="11">
        <v>6</v>
      </c>
      <c r="N1085" s="11">
        <v>6.7844473384252622</v>
      </c>
      <c r="O1085" s="146" t="s">
        <v>95</v>
      </c>
      <c r="P1085" s="11">
        <v>7</v>
      </c>
      <c r="Q1085" s="11">
        <v>7</v>
      </c>
      <c r="R1085" s="146">
        <v>9.6920000000000002</v>
      </c>
      <c r="S1085" s="11">
        <v>6</v>
      </c>
      <c r="T1085" s="11">
        <v>6</v>
      </c>
      <c r="U1085" s="11">
        <v>6</v>
      </c>
      <c r="V1085" s="11">
        <v>7</v>
      </c>
      <c r="W1085" s="11">
        <v>6</v>
      </c>
      <c r="X1085" s="11">
        <v>8</v>
      </c>
      <c r="Y1085" s="11">
        <v>7</v>
      </c>
      <c r="Z1085" s="11">
        <v>8</v>
      </c>
      <c r="AA1085" s="11">
        <v>6</v>
      </c>
      <c r="AB1085" s="146">
        <v>23.6</v>
      </c>
      <c r="AC1085" s="11">
        <v>5.7</v>
      </c>
      <c r="AD1085" s="146" t="s">
        <v>95</v>
      </c>
      <c r="AE1085" s="11">
        <v>5</v>
      </c>
      <c r="AF1085" s="151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16</v>
      </c>
    </row>
    <row r="1086" spans="1:65">
      <c r="A1086" s="29"/>
      <c r="B1086" s="19">
        <v>1</v>
      </c>
      <c r="C1086" s="9">
        <v>4</v>
      </c>
      <c r="D1086" s="11">
        <v>6</v>
      </c>
      <c r="E1086" s="11">
        <v>6</v>
      </c>
      <c r="F1086" s="11">
        <v>6.664913962</v>
      </c>
      <c r="G1086" s="11">
        <v>6</v>
      </c>
      <c r="H1086" s="11">
        <v>6</v>
      </c>
      <c r="I1086" s="146" t="s">
        <v>104</v>
      </c>
      <c r="J1086" s="11">
        <v>7</v>
      </c>
      <c r="K1086" s="11">
        <v>8</v>
      </c>
      <c r="L1086" s="146">
        <v>11.9</v>
      </c>
      <c r="M1086" s="11">
        <v>6</v>
      </c>
      <c r="N1086" s="11">
        <v>6.1897647414674557</v>
      </c>
      <c r="O1086" s="146" t="s">
        <v>95</v>
      </c>
      <c r="P1086" s="11">
        <v>7</v>
      </c>
      <c r="Q1086" s="11">
        <v>6</v>
      </c>
      <c r="R1086" s="146">
        <v>9.331999999999999</v>
      </c>
      <c r="S1086" s="11">
        <v>6</v>
      </c>
      <c r="T1086" s="11">
        <v>6</v>
      </c>
      <c r="U1086" s="11">
        <v>6</v>
      </c>
      <c r="V1086" s="11">
        <v>7</v>
      </c>
      <c r="W1086" s="11">
        <v>6</v>
      </c>
      <c r="X1086" s="11">
        <v>8</v>
      </c>
      <c r="Y1086" s="11">
        <v>6</v>
      </c>
      <c r="Z1086" s="11">
        <v>8</v>
      </c>
      <c r="AA1086" s="11">
        <v>6</v>
      </c>
      <c r="AB1086" s="146">
        <v>22.6</v>
      </c>
      <c r="AC1086" s="11">
        <v>5.7</v>
      </c>
      <c r="AD1086" s="146" t="s">
        <v>95</v>
      </c>
      <c r="AE1086" s="11">
        <v>6</v>
      </c>
      <c r="AF1086" s="151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6.4628032101561672</v>
      </c>
    </row>
    <row r="1087" spans="1:65">
      <c r="A1087" s="29"/>
      <c r="B1087" s="19">
        <v>1</v>
      </c>
      <c r="C1087" s="9">
        <v>5</v>
      </c>
      <c r="D1087" s="11">
        <v>6</v>
      </c>
      <c r="E1087" s="11">
        <v>6</v>
      </c>
      <c r="F1087" s="11">
        <v>6.6645898129999992</v>
      </c>
      <c r="G1087" s="11">
        <v>6</v>
      </c>
      <c r="H1087" s="11">
        <v>5</v>
      </c>
      <c r="I1087" s="146" t="s">
        <v>104</v>
      </c>
      <c r="J1087" s="11">
        <v>7</v>
      </c>
      <c r="K1087" s="11">
        <v>8</v>
      </c>
      <c r="L1087" s="146">
        <v>10.7</v>
      </c>
      <c r="M1087" s="11">
        <v>6</v>
      </c>
      <c r="N1087" s="11">
        <v>6.5024547201748071</v>
      </c>
      <c r="O1087" s="146" t="s">
        <v>95</v>
      </c>
      <c r="P1087" s="11">
        <v>7</v>
      </c>
      <c r="Q1087" s="11">
        <v>6</v>
      </c>
      <c r="R1087" s="146">
        <v>9.6920000000000002</v>
      </c>
      <c r="S1087" s="11">
        <v>6</v>
      </c>
      <c r="T1087" s="11">
        <v>6</v>
      </c>
      <c r="U1087" s="11">
        <v>6</v>
      </c>
      <c r="V1087" s="11">
        <v>7</v>
      </c>
      <c r="W1087" s="11">
        <v>6</v>
      </c>
      <c r="X1087" s="11">
        <v>8</v>
      </c>
      <c r="Y1087" s="11">
        <v>7</v>
      </c>
      <c r="Z1087" s="11">
        <v>8</v>
      </c>
      <c r="AA1087" s="11">
        <v>6</v>
      </c>
      <c r="AB1087" s="146">
        <v>22.7</v>
      </c>
      <c r="AC1087" s="11">
        <v>5.6</v>
      </c>
      <c r="AD1087" s="146" t="s">
        <v>95</v>
      </c>
      <c r="AE1087" s="11">
        <v>5</v>
      </c>
      <c r="AF1087" s="151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124</v>
      </c>
    </row>
    <row r="1088" spans="1:65">
      <c r="A1088" s="29"/>
      <c r="B1088" s="19">
        <v>1</v>
      </c>
      <c r="C1088" s="9">
        <v>6</v>
      </c>
      <c r="D1088" s="11">
        <v>6</v>
      </c>
      <c r="E1088" s="11">
        <v>6</v>
      </c>
      <c r="F1088" s="11">
        <v>6.6069167849999992</v>
      </c>
      <c r="G1088" s="11">
        <v>6</v>
      </c>
      <c r="H1088" s="11">
        <v>6</v>
      </c>
      <c r="I1088" s="146" t="s">
        <v>104</v>
      </c>
      <c r="J1088" s="11">
        <v>7</v>
      </c>
      <c r="K1088" s="11">
        <v>8</v>
      </c>
      <c r="L1088" s="146">
        <v>11.2</v>
      </c>
      <c r="M1088" s="11">
        <v>6</v>
      </c>
      <c r="N1088" s="11">
        <v>6.1528549434358073</v>
      </c>
      <c r="O1088" s="146" t="s">
        <v>95</v>
      </c>
      <c r="P1088" s="11">
        <v>8</v>
      </c>
      <c r="Q1088" s="11">
        <v>7</v>
      </c>
      <c r="R1088" s="146">
        <v>9.1999999999999993</v>
      </c>
      <c r="S1088" s="11">
        <v>6</v>
      </c>
      <c r="T1088" s="11">
        <v>6</v>
      </c>
      <c r="U1088" s="11">
        <v>6</v>
      </c>
      <c r="V1088" s="11">
        <v>7</v>
      </c>
      <c r="W1088" s="11">
        <v>6</v>
      </c>
      <c r="X1088" s="11">
        <v>8</v>
      </c>
      <c r="Y1088" s="11">
        <v>7</v>
      </c>
      <c r="Z1088" s="11">
        <v>8</v>
      </c>
      <c r="AA1088" s="11">
        <v>6</v>
      </c>
      <c r="AB1088" s="146">
        <v>23</v>
      </c>
      <c r="AC1088" s="11">
        <v>5.6</v>
      </c>
      <c r="AD1088" s="146" t="s">
        <v>95</v>
      </c>
      <c r="AE1088" s="11">
        <v>5</v>
      </c>
      <c r="AF1088" s="151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29"/>
      <c r="B1089" s="20" t="s">
        <v>273</v>
      </c>
      <c r="C1089" s="12"/>
      <c r="D1089" s="22">
        <v>6</v>
      </c>
      <c r="E1089" s="22">
        <v>6</v>
      </c>
      <c r="F1089" s="22">
        <v>6.7045986081666653</v>
      </c>
      <c r="G1089" s="22">
        <v>6</v>
      </c>
      <c r="H1089" s="22">
        <v>5.833333333333333</v>
      </c>
      <c r="I1089" s="22">
        <v>0.1</v>
      </c>
      <c r="J1089" s="22">
        <v>7</v>
      </c>
      <c r="K1089" s="22">
        <v>8</v>
      </c>
      <c r="L1089" s="22">
        <v>11.316666666666668</v>
      </c>
      <c r="M1089" s="22">
        <v>6</v>
      </c>
      <c r="N1089" s="22">
        <v>6.3270720152690094</v>
      </c>
      <c r="O1089" s="22" t="s">
        <v>661</v>
      </c>
      <c r="P1089" s="22">
        <v>7.166666666666667</v>
      </c>
      <c r="Q1089" s="22">
        <v>6.5</v>
      </c>
      <c r="R1089" s="22">
        <v>9.4260000000000002</v>
      </c>
      <c r="S1089" s="22">
        <v>6</v>
      </c>
      <c r="T1089" s="22">
        <v>6</v>
      </c>
      <c r="U1089" s="22">
        <v>6</v>
      </c>
      <c r="V1089" s="22">
        <v>7</v>
      </c>
      <c r="W1089" s="22">
        <v>6</v>
      </c>
      <c r="X1089" s="22">
        <v>8</v>
      </c>
      <c r="Y1089" s="22">
        <v>6.833333333333333</v>
      </c>
      <c r="Z1089" s="22">
        <v>8</v>
      </c>
      <c r="AA1089" s="22">
        <v>6</v>
      </c>
      <c r="AB1089" s="22">
        <v>23.133333333333336</v>
      </c>
      <c r="AC1089" s="22">
        <v>5.6499999999999995</v>
      </c>
      <c r="AD1089" s="22" t="s">
        <v>661</v>
      </c>
      <c r="AE1089" s="22">
        <v>5.166666666666667</v>
      </c>
      <c r="AF1089" s="151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29"/>
      <c r="B1090" s="3" t="s">
        <v>274</v>
      </c>
      <c r="C1090" s="28"/>
      <c r="D1090" s="11">
        <v>6</v>
      </c>
      <c r="E1090" s="11">
        <v>6</v>
      </c>
      <c r="F1090" s="11">
        <v>6.69965016</v>
      </c>
      <c r="G1090" s="11">
        <v>6</v>
      </c>
      <c r="H1090" s="11">
        <v>6</v>
      </c>
      <c r="I1090" s="11">
        <v>0.1</v>
      </c>
      <c r="J1090" s="11">
        <v>7</v>
      </c>
      <c r="K1090" s="11">
        <v>8</v>
      </c>
      <c r="L1090" s="11">
        <v>11.399999999999999</v>
      </c>
      <c r="M1090" s="11">
        <v>6</v>
      </c>
      <c r="N1090" s="11">
        <v>6.3261471480280127</v>
      </c>
      <c r="O1090" s="11" t="s">
        <v>661</v>
      </c>
      <c r="P1090" s="11">
        <v>7</v>
      </c>
      <c r="Q1090" s="11">
        <v>6.5</v>
      </c>
      <c r="R1090" s="11">
        <v>9.4399999999999977</v>
      </c>
      <c r="S1090" s="11">
        <v>6</v>
      </c>
      <c r="T1090" s="11">
        <v>6</v>
      </c>
      <c r="U1090" s="11">
        <v>6</v>
      </c>
      <c r="V1090" s="11">
        <v>7</v>
      </c>
      <c r="W1090" s="11">
        <v>6</v>
      </c>
      <c r="X1090" s="11">
        <v>8</v>
      </c>
      <c r="Y1090" s="11">
        <v>7</v>
      </c>
      <c r="Z1090" s="11">
        <v>8</v>
      </c>
      <c r="AA1090" s="11">
        <v>6</v>
      </c>
      <c r="AB1090" s="11">
        <v>23.2</v>
      </c>
      <c r="AC1090" s="11">
        <v>5.65</v>
      </c>
      <c r="AD1090" s="11" t="s">
        <v>661</v>
      </c>
      <c r="AE1090" s="11">
        <v>5</v>
      </c>
      <c r="AF1090" s="151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29"/>
      <c r="B1091" s="3" t="s">
        <v>275</v>
      </c>
      <c r="C1091" s="28"/>
      <c r="D1091" s="23">
        <v>0</v>
      </c>
      <c r="E1091" s="23">
        <v>0</v>
      </c>
      <c r="F1091" s="23">
        <v>7.1394186464022277E-2</v>
      </c>
      <c r="G1091" s="23">
        <v>0</v>
      </c>
      <c r="H1091" s="23">
        <v>0.40824829046386302</v>
      </c>
      <c r="I1091" s="23" t="s">
        <v>661</v>
      </c>
      <c r="J1091" s="23">
        <v>0</v>
      </c>
      <c r="K1091" s="23">
        <v>0</v>
      </c>
      <c r="L1091" s="23">
        <v>0.46224091842530213</v>
      </c>
      <c r="M1091" s="23">
        <v>0</v>
      </c>
      <c r="N1091" s="23">
        <v>0.32126990893902768</v>
      </c>
      <c r="O1091" s="23" t="s">
        <v>661</v>
      </c>
      <c r="P1091" s="23">
        <v>0.40824829046386302</v>
      </c>
      <c r="Q1091" s="23">
        <v>0.54772255750516607</v>
      </c>
      <c r="R1091" s="23">
        <v>0.25607186491295758</v>
      </c>
      <c r="S1091" s="23">
        <v>0</v>
      </c>
      <c r="T1091" s="23">
        <v>0</v>
      </c>
      <c r="U1091" s="23">
        <v>0</v>
      </c>
      <c r="V1091" s="23">
        <v>0</v>
      </c>
      <c r="W1091" s="23">
        <v>0</v>
      </c>
      <c r="X1091" s="23">
        <v>0</v>
      </c>
      <c r="Y1091" s="23">
        <v>0.40824829046386302</v>
      </c>
      <c r="Z1091" s="23">
        <v>0</v>
      </c>
      <c r="AA1091" s="23">
        <v>0</v>
      </c>
      <c r="AB1091" s="23">
        <v>0.4273952113286561</v>
      </c>
      <c r="AC1091" s="23">
        <v>5.4772255750516897E-2</v>
      </c>
      <c r="AD1091" s="23" t="s">
        <v>661</v>
      </c>
      <c r="AE1091" s="23">
        <v>0.40824829046386302</v>
      </c>
      <c r="AF1091" s="151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29"/>
      <c r="B1092" s="3" t="s">
        <v>86</v>
      </c>
      <c r="C1092" s="28"/>
      <c r="D1092" s="13">
        <v>0</v>
      </c>
      <c r="E1092" s="13">
        <v>0</v>
      </c>
      <c r="F1092" s="13">
        <v>1.064854000015142E-2</v>
      </c>
      <c r="G1092" s="13">
        <v>0</v>
      </c>
      <c r="H1092" s="13">
        <v>6.9985421222376526E-2</v>
      </c>
      <c r="I1092" s="13" t="s">
        <v>661</v>
      </c>
      <c r="J1092" s="13">
        <v>0</v>
      </c>
      <c r="K1092" s="13">
        <v>0</v>
      </c>
      <c r="L1092" s="13">
        <v>4.0846031083237297E-2</v>
      </c>
      <c r="M1092" s="13">
        <v>0</v>
      </c>
      <c r="N1092" s="13">
        <v>5.0777027377547274E-2</v>
      </c>
      <c r="O1092" s="13" t="s">
        <v>661</v>
      </c>
      <c r="P1092" s="13">
        <v>5.6964877739143674E-2</v>
      </c>
      <c r="Q1092" s="13">
        <v>8.4265008846948625E-2</v>
      </c>
      <c r="R1092" s="13">
        <v>2.7166546245804963E-2</v>
      </c>
      <c r="S1092" s="13">
        <v>0</v>
      </c>
      <c r="T1092" s="13">
        <v>0</v>
      </c>
      <c r="U1092" s="13">
        <v>0</v>
      </c>
      <c r="V1092" s="13">
        <v>0</v>
      </c>
      <c r="W1092" s="13">
        <v>0</v>
      </c>
      <c r="X1092" s="13">
        <v>0</v>
      </c>
      <c r="Y1092" s="13">
        <v>5.9743652263004349E-2</v>
      </c>
      <c r="Z1092" s="13">
        <v>0</v>
      </c>
      <c r="AA1092" s="13">
        <v>0</v>
      </c>
      <c r="AB1092" s="13">
        <v>1.8475297319682539E-2</v>
      </c>
      <c r="AC1092" s="13">
        <v>9.6942045576136112E-3</v>
      </c>
      <c r="AD1092" s="13" t="s">
        <v>661</v>
      </c>
      <c r="AE1092" s="13">
        <v>7.901579815429606E-2</v>
      </c>
      <c r="AF1092" s="151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29"/>
      <c r="B1093" s="3" t="s">
        <v>276</v>
      </c>
      <c r="C1093" s="28"/>
      <c r="D1093" s="13">
        <v>-7.1610289700432372E-2</v>
      </c>
      <c r="E1093" s="13">
        <v>-7.1610289700432372E-2</v>
      </c>
      <c r="F1093" s="13">
        <v>3.7413393251789273E-2</v>
      </c>
      <c r="G1093" s="13">
        <v>-7.1610289700432372E-2</v>
      </c>
      <c r="H1093" s="13">
        <v>-9.7398892764309242E-2</v>
      </c>
      <c r="I1093" s="13">
        <v>-0.98452683816167386</v>
      </c>
      <c r="J1093" s="13">
        <v>8.3121328682828954E-2</v>
      </c>
      <c r="K1093" s="13">
        <v>0.23785294706609017</v>
      </c>
      <c r="L1093" s="13">
        <v>0.75104614803724035</v>
      </c>
      <c r="M1093" s="13">
        <v>-7.1610289700432372E-2</v>
      </c>
      <c r="N1093" s="13">
        <v>-2.1001907449983759E-2</v>
      </c>
      <c r="O1093" s="13" t="s">
        <v>661</v>
      </c>
      <c r="P1093" s="13">
        <v>0.10890993174670593</v>
      </c>
      <c r="Q1093" s="13">
        <v>5.7555194911982355E-3</v>
      </c>
      <c r="R1093" s="13">
        <v>0.45850023488062086</v>
      </c>
      <c r="S1093" s="13">
        <v>-7.1610289700432372E-2</v>
      </c>
      <c r="T1093" s="13">
        <v>-7.1610289700432372E-2</v>
      </c>
      <c r="U1093" s="13">
        <v>-7.1610289700432372E-2</v>
      </c>
      <c r="V1093" s="13">
        <v>8.3121328682828954E-2</v>
      </c>
      <c r="W1093" s="13">
        <v>-7.1610289700432372E-2</v>
      </c>
      <c r="X1093" s="13">
        <v>0.23785294706609017</v>
      </c>
      <c r="Y1093" s="13">
        <v>5.7332725618951974E-2</v>
      </c>
      <c r="Z1093" s="13">
        <v>0.23785294706609017</v>
      </c>
      <c r="AA1093" s="13">
        <v>-7.1610289700432372E-2</v>
      </c>
      <c r="AB1093" s="13">
        <v>2.5794581052661112</v>
      </c>
      <c r="AC1093" s="13">
        <v>-0.12576635613457388</v>
      </c>
      <c r="AD1093" s="13" t="s">
        <v>661</v>
      </c>
      <c r="AE1093" s="13">
        <v>-0.20055330501981672</v>
      </c>
      <c r="AF1093" s="151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29"/>
      <c r="B1094" s="45" t="s">
        <v>277</v>
      </c>
      <c r="C1094" s="46"/>
      <c r="D1094" s="44">
        <v>0</v>
      </c>
      <c r="E1094" s="44">
        <v>0</v>
      </c>
      <c r="F1094" s="44">
        <v>0.62</v>
      </c>
      <c r="G1094" s="44">
        <v>0</v>
      </c>
      <c r="H1094" s="44">
        <v>0.15</v>
      </c>
      <c r="I1094" s="44">
        <v>5.21</v>
      </c>
      <c r="J1094" s="44">
        <v>0.88</v>
      </c>
      <c r="K1094" s="44">
        <v>1.75</v>
      </c>
      <c r="L1094" s="44">
        <v>4.66</v>
      </c>
      <c r="M1094" s="44">
        <v>0</v>
      </c>
      <c r="N1094" s="44">
        <v>0.28999999999999998</v>
      </c>
      <c r="O1094" s="44">
        <v>0.88</v>
      </c>
      <c r="P1094" s="44">
        <v>1.02</v>
      </c>
      <c r="Q1094" s="44">
        <v>0.44</v>
      </c>
      <c r="R1094" s="44">
        <v>3</v>
      </c>
      <c r="S1094" s="44">
        <v>0</v>
      </c>
      <c r="T1094" s="44">
        <v>0</v>
      </c>
      <c r="U1094" s="44">
        <v>0</v>
      </c>
      <c r="V1094" s="44">
        <v>0.88</v>
      </c>
      <c r="W1094" s="44">
        <v>0</v>
      </c>
      <c r="X1094" s="44">
        <v>1.75</v>
      </c>
      <c r="Y1094" s="44">
        <v>0.73</v>
      </c>
      <c r="Z1094" s="44">
        <v>1.75</v>
      </c>
      <c r="AA1094" s="44">
        <v>0</v>
      </c>
      <c r="AB1094" s="44">
        <v>15.02</v>
      </c>
      <c r="AC1094" s="44">
        <v>0.31</v>
      </c>
      <c r="AD1094" s="44">
        <v>0.88</v>
      </c>
      <c r="AE1094" s="44">
        <v>0.73</v>
      </c>
      <c r="AF1094" s="151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B1095" s="30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  <c r="AC1095" s="20"/>
      <c r="AD1095" s="20"/>
      <c r="AE1095" s="20"/>
      <c r="BM1095" s="55"/>
    </row>
    <row r="1096" spans="1:65" ht="15">
      <c r="B1096" s="8" t="s">
        <v>590</v>
      </c>
      <c r="BM1096" s="27" t="s">
        <v>66</v>
      </c>
    </row>
    <row r="1097" spans="1:65" ht="15">
      <c r="A1097" s="24" t="s">
        <v>35</v>
      </c>
      <c r="B1097" s="18" t="s">
        <v>110</v>
      </c>
      <c r="C1097" s="15" t="s">
        <v>111</v>
      </c>
      <c r="D1097" s="16" t="s">
        <v>234</v>
      </c>
      <c r="E1097" s="17" t="s">
        <v>234</v>
      </c>
      <c r="F1097" s="17" t="s">
        <v>234</v>
      </c>
      <c r="G1097" s="17" t="s">
        <v>234</v>
      </c>
      <c r="H1097" s="17" t="s">
        <v>234</v>
      </c>
      <c r="I1097" s="17" t="s">
        <v>234</v>
      </c>
      <c r="J1097" s="17" t="s">
        <v>234</v>
      </c>
      <c r="K1097" s="17" t="s">
        <v>234</v>
      </c>
      <c r="L1097" s="17" t="s">
        <v>234</v>
      </c>
      <c r="M1097" s="17" t="s">
        <v>234</v>
      </c>
      <c r="N1097" s="17" t="s">
        <v>234</v>
      </c>
      <c r="O1097" s="17" t="s">
        <v>234</v>
      </c>
      <c r="P1097" s="17" t="s">
        <v>234</v>
      </c>
      <c r="Q1097" s="17" t="s">
        <v>234</v>
      </c>
      <c r="R1097" s="17" t="s">
        <v>234</v>
      </c>
      <c r="S1097" s="17" t="s">
        <v>234</v>
      </c>
      <c r="T1097" s="17" t="s">
        <v>234</v>
      </c>
      <c r="U1097" s="17" t="s">
        <v>234</v>
      </c>
      <c r="V1097" s="17" t="s">
        <v>234</v>
      </c>
      <c r="W1097" s="17" t="s">
        <v>234</v>
      </c>
      <c r="X1097" s="17" t="s">
        <v>234</v>
      </c>
      <c r="Y1097" s="17" t="s">
        <v>234</v>
      </c>
      <c r="Z1097" s="17" t="s">
        <v>234</v>
      </c>
      <c r="AA1097" s="17" t="s">
        <v>234</v>
      </c>
      <c r="AB1097" s="17" t="s">
        <v>234</v>
      </c>
      <c r="AC1097" s="17" t="s">
        <v>234</v>
      </c>
      <c r="AD1097" s="17" t="s">
        <v>234</v>
      </c>
      <c r="AE1097" s="151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</v>
      </c>
    </row>
    <row r="1098" spans="1:65">
      <c r="A1098" s="29"/>
      <c r="B1098" s="19" t="s">
        <v>235</v>
      </c>
      <c r="C1098" s="9" t="s">
        <v>235</v>
      </c>
      <c r="D1098" s="149" t="s">
        <v>237</v>
      </c>
      <c r="E1098" s="150" t="s">
        <v>238</v>
      </c>
      <c r="F1098" s="150" t="s">
        <v>239</v>
      </c>
      <c r="G1098" s="150" t="s">
        <v>240</v>
      </c>
      <c r="H1098" s="150" t="s">
        <v>241</v>
      </c>
      <c r="I1098" s="150" t="s">
        <v>242</v>
      </c>
      <c r="J1098" s="150" t="s">
        <v>243</v>
      </c>
      <c r="K1098" s="150" t="s">
        <v>244</v>
      </c>
      <c r="L1098" s="150" t="s">
        <v>245</v>
      </c>
      <c r="M1098" s="150" t="s">
        <v>246</v>
      </c>
      <c r="N1098" s="150" t="s">
        <v>247</v>
      </c>
      <c r="O1098" s="150" t="s">
        <v>249</v>
      </c>
      <c r="P1098" s="150" t="s">
        <v>250</v>
      </c>
      <c r="Q1098" s="150" t="s">
        <v>251</v>
      </c>
      <c r="R1098" s="150" t="s">
        <v>253</v>
      </c>
      <c r="S1098" s="150" t="s">
        <v>254</v>
      </c>
      <c r="T1098" s="150" t="s">
        <v>255</v>
      </c>
      <c r="U1098" s="150" t="s">
        <v>256</v>
      </c>
      <c r="V1098" s="150" t="s">
        <v>279</v>
      </c>
      <c r="W1098" s="150" t="s">
        <v>257</v>
      </c>
      <c r="X1098" s="150" t="s">
        <v>258</v>
      </c>
      <c r="Y1098" s="150" t="s">
        <v>259</v>
      </c>
      <c r="Z1098" s="150" t="s">
        <v>260</v>
      </c>
      <c r="AA1098" s="150" t="s">
        <v>261</v>
      </c>
      <c r="AB1098" s="150" t="s">
        <v>263</v>
      </c>
      <c r="AC1098" s="150" t="s">
        <v>264</v>
      </c>
      <c r="AD1098" s="150" t="s">
        <v>265</v>
      </c>
      <c r="AE1098" s="151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 t="s">
        <v>3</v>
      </c>
    </row>
    <row r="1099" spans="1:65">
      <c r="A1099" s="29"/>
      <c r="B1099" s="19"/>
      <c r="C1099" s="9"/>
      <c r="D1099" s="10" t="s">
        <v>281</v>
      </c>
      <c r="E1099" s="11" t="s">
        <v>281</v>
      </c>
      <c r="F1099" s="11" t="s">
        <v>281</v>
      </c>
      <c r="G1099" s="11" t="s">
        <v>281</v>
      </c>
      <c r="H1099" s="11" t="s">
        <v>281</v>
      </c>
      <c r="I1099" s="11" t="s">
        <v>281</v>
      </c>
      <c r="J1099" s="11" t="s">
        <v>281</v>
      </c>
      <c r="K1099" s="11" t="s">
        <v>307</v>
      </c>
      <c r="L1099" s="11" t="s">
        <v>281</v>
      </c>
      <c r="M1099" s="11" t="s">
        <v>281</v>
      </c>
      <c r="N1099" s="11" t="s">
        <v>307</v>
      </c>
      <c r="O1099" s="11" t="s">
        <v>281</v>
      </c>
      <c r="P1099" s="11" t="s">
        <v>307</v>
      </c>
      <c r="Q1099" s="11" t="s">
        <v>281</v>
      </c>
      <c r="R1099" s="11" t="s">
        <v>281</v>
      </c>
      <c r="S1099" s="11" t="s">
        <v>281</v>
      </c>
      <c r="T1099" s="11" t="s">
        <v>281</v>
      </c>
      <c r="U1099" s="11" t="s">
        <v>281</v>
      </c>
      <c r="V1099" s="11" t="s">
        <v>281</v>
      </c>
      <c r="W1099" s="11" t="s">
        <v>281</v>
      </c>
      <c r="X1099" s="11" t="s">
        <v>307</v>
      </c>
      <c r="Y1099" s="11" t="s">
        <v>307</v>
      </c>
      <c r="Z1099" s="11" t="s">
        <v>281</v>
      </c>
      <c r="AA1099" s="11" t="s">
        <v>307</v>
      </c>
      <c r="AB1099" s="11" t="s">
        <v>281</v>
      </c>
      <c r="AC1099" s="11" t="s">
        <v>281</v>
      </c>
      <c r="AD1099" s="11" t="s">
        <v>307</v>
      </c>
      <c r="AE1099" s="151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2</v>
      </c>
    </row>
    <row r="1100" spans="1:65">
      <c r="A1100" s="29"/>
      <c r="B1100" s="19"/>
      <c r="C1100" s="9"/>
      <c r="D1100" s="25" t="s">
        <v>309</v>
      </c>
      <c r="E1100" s="25" t="s">
        <v>116</v>
      </c>
      <c r="F1100" s="25" t="s">
        <v>310</v>
      </c>
      <c r="G1100" s="25" t="s">
        <v>310</v>
      </c>
      <c r="H1100" s="25" t="s">
        <v>309</v>
      </c>
      <c r="I1100" s="25" t="s">
        <v>309</v>
      </c>
      <c r="J1100" s="25" t="s">
        <v>311</v>
      </c>
      <c r="K1100" s="25" t="s">
        <v>312</v>
      </c>
      <c r="L1100" s="25" t="s">
        <v>312</v>
      </c>
      <c r="M1100" s="25" t="s">
        <v>313</v>
      </c>
      <c r="N1100" s="25" t="s">
        <v>312</v>
      </c>
      <c r="O1100" s="25" t="s">
        <v>309</v>
      </c>
      <c r="P1100" s="25" t="s">
        <v>309</v>
      </c>
      <c r="Q1100" s="25" t="s">
        <v>311</v>
      </c>
      <c r="R1100" s="25" t="s">
        <v>309</v>
      </c>
      <c r="S1100" s="25" t="s">
        <v>309</v>
      </c>
      <c r="T1100" s="25" t="s">
        <v>309</v>
      </c>
      <c r="U1100" s="25" t="s">
        <v>309</v>
      </c>
      <c r="V1100" s="25" t="s">
        <v>309</v>
      </c>
      <c r="W1100" s="25" t="s">
        <v>313</v>
      </c>
      <c r="X1100" s="25" t="s">
        <v>311</v>
      </c>
      <c r="Y1100" s="25" t="s">
        <v>311</v>
      </c>
      <c r="Z1100" s="25" t="s">
        <v>271</v>
      </c>
      <c r="AA1100" s="25" t="s">
        <v>310</v>
      </c>
      <c r="AB1100" s="25" t="s">
        <v>309</v>
      </c>
      <c r="AC1100" s="25" t="s">
        <v>270</v>
      </c>
      <c r="AD1100" s="25" t="s">
        <v>311</v>
      </c>
      <c r="AE1100" s="151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2</v>
      </c>
    </row>
    <row r="1101" spans="1:65">
      <c r="A1101" s="29"/>
      <c r="B1101" s="18">
        <v>1</v>
      </c>
      <c r="C1101" s="14">
        <v>1</v>
      </c>
      <c r="D1101" s="21">
        <v>1.25</v>
      </c>
      <c r="E1101" s="21">
        <v>1.06</v>
      </c>
      <c r="F1101" s="21">
        <v>0.8411215146784925</v>
      </c>
      <c r="G1101" s="21">
        <v>0.77</v>
      </c>
      <c r="H1101" s="145">
        <v>1.52</v>
      </c>
      <c r="I1101" s="145">
        <v>4.0999999999999996</v>
      </c>
      <c r="J1101" s="21">
        <v>0.69</v>
      </c>
      <c r="K1101" s="145">
        <v>0.7</v>
      </c>
      <c r="L1101" s="145">
        <v>1.4</v>
      </c>
      <c r="M1101" s="21">
        <v>1.3</v>
      </c>
      <c r="N1101" s="21">
        <v>0.76871503047358802</v>
      </c>
      <c r="O1101" s="21">
        <v>0.81</v>
      </c>
      <c r="P1101" s="145">
        <v>0.5</v>
      </c>
      <c r="Q1101" s="21">
        <v>0.78539999999999999</v>
      </c>
      <c r="R1101" s="21">
        <v>0.8</v>
      </c>
      <c r="S1101" s="21">
        <v>1</v>
      </c>
      <c r="T1101" s="21">
        <v>0.86</v>
      </c>
      <c r="U1101" s="21">
        <v>0.73</v>
      </c>
      <c r="V1101" s="21">
        <v>0.91</v>
      </c>
      <c r="W1101" s="21">
        <v>0.95</v>
      </c>
      <c r="X1101" s="145">
        <v>0.6</v>
      </c>
      <c r="Y1101" s="145">
        <v>0.9</v>
      </c>
      <c r="Z1101" s="145">
        <v>0.8</v>
      </c>
      <c r="AA1101" s="145">
        <v>2.83</v>
      </c>
      <c r="AB1101" s="21">
        <v>0.96</v>
      </c>
      <c r="AC1101" s="145">
        <v>1</v>
      </c>
      <c r="AD1101" s="21">
        <v>0.7</v>
      </c>
      <c r="AE1101" s="151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1</v>
      </c>
    </row>
    <row r="1102" spans="1:65">
      <c r="A1102" s="29"/>
      <c r="B1102" s="19">
        <v>1</v>
      </c>
      <c r="C1102" s="9">
        <v>2</v>
      </c>
      <c r="D1102" s="11">
        <v>1.35</v>
      </c>
      <c r="E1102" s="11">
        <v>1.06</v>
      </c>
      <c r="F1102" s="11">
        <v>0.87131923977152403</v>
      </c>
      <c r="G1102" s="11">
        <v>0.8</v>
      </c>
      <c r="H1102" s="146">
        <v>1.8</v>
      </c>
      <c r="I1102" s="146">
        <v>4.2</v>
      </c>
      <c r="J1102" s="11">
        <v>0.68</v>
      </c>
      <c r="K1102" s="146">
        <v>0.7</v>
      </c>
      <c r="L1102" s="146">
        <v>1.4</v>
      </c>
      <c r="M1102" s="11">
        <v>1.26</v>
      </c>
      <c r="N1102" s="11">
        <v>1.0462207195504549</v>
      </c>
      <c r="O1102" s="11">
        <v>0.84</v>
      </c>
      <c r="P1102" s="146">
        <v>0.4</v>
      </c>
      <c r="Q1102" s="11">
        <v>0.76659999999999995</v>
      </c>
      <c r="R1102" s="11">
        <v>0.82</v>
      </c>
      <c r="S1102" s="11">
        <v>0.87</v>
      </c>
      <c r="T1102" s="11">
        <v>0.83</v>
      </c>
      <c r="U1102" s="11">
        <v>0.75</v>
      </c>
      <c r="V1102" s="11">
        <v>1</v>
      </c>
      <c r="W1102" s="11">
        <v>1.1599999999999999</v>
      </c>
      <c r="X1102" s="146">
        <v>0.7</v>
      </c>
      <c r="Y1102" s="146">
        <v>0.8</v>
      </c>
      <c r="Z1102" s="146">
        <v>0.8</v>
      </c>
      <c r="AA1102" s="146">
        <v>2.66</v>
      </c>
      <c r="AB1102" s="11">
        <v>0.94</v>
      </c>
      <c r="AC1102" s="146">
        <v>1</v>
      </c>
      <c r="AD1102" s="11">
        <v>0.98055555555555562</v>
      </c>
      <c r="AE1102" s="151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29</v>
      </c>
    </row>
    <row r="1103" spans="1:65">
      <c r="A1103" s="29"/>
      <c r="B1103" s="19">
        <v>1</v>
      </c>
      <c r="C1103" s="9">
        <v>3</v>
      </c>
      <c r="D1103" s="11">
        <v>1.42</v>
      </c>
      <c r="E1103" s="11">
        <v>1.04</v>
      </c>
      <c r="F1103" s="11">
        <v>0.83564209611559259</v>
      </c>
      <c r="G1103" s="11">
        <v>0.78</v>
      </c>
      <c r="H1103" s="146">
        <v>1.89</v>
      </c>
      <c r="I1103" s="146">
        <v>4.0999999999999996</v>
      </c>
      <c r="J1103" s="11">
        <v>0.62</v>
      </c>
      <c r="K1103" s="146">
        <v>0.7</v>
      </c>
      <c r="L1103" s="146">
        <v>1.3</v>
      </c>
      <c r="M1103" s="11">
        <v>1.25</v>
      </c>
      <c r="N1103" s="11">
        <v>0.7693951516504296</v>
      </c>
      <c r="O1103" s="11">
        <v>0.86</v>
      </c>
      <c r="P1103" s="146">
        <v>0.5</v>
      </c>
      <c r="Q1103" s="11">
        <v>0.78669999999999995</v>
      </c>
      <c r="R1103" s="11">
        <v>0.83</v>
      </c>
      <c r="S1103" s="11">
        <v>1.05</v>
      </c>
      <c r="T1103" s="11">
        <v>0.83</v>
      </c>
      <c r="U1103" s="11">
        <v>0.72</v>
      </c>
      <c r="V1103" s="11">
        <v>0.92</v>
      </c>
      <c r="W1103" s="11">
        <v>0.9900000000000001</v>
      </c>
      <c r="X1103" s="146">
        <v>0.6</v>
      </c>
      <c r="Y1103" s="146">
        <v>0.8</v>
      </c>
      <c r="Z1103" s="146">
        <v>0.8</v>
      </c>
      <c r="AA1103" s="146">
        <v>2.71</v>
      </c>
      <c r="AB1103" s="11">
        <v>0.95</v>
      </c>
      <c r="AC1103" s="146">
        <v>1</v>
      </c>
      <c r="AD1103" s="11">
        <v>0.8</v>
      </c>
      <c r="AE1103" s="151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16</v>
      </c>
    </row>
    <row r="1104" spans="1:65">
      <c r="A1104" s="29"/>
      <c r="B1104" s="19">
        <v>1</v>
      </c>
      <c r="C1104" s="9">
        <v>4</v>
      </c>
      <c r="D1104" s="147">
        <v>1.5</v>
      </c>
      <c r="E1104" s="11">
        <v>1.01</v>
      </c>
      <c r="F1104" s="11">
        <v>0.8720460310674536</v>
      </c>
      <c r="G1104" s="11">
        <v>0.8</v>
      </c>
      <c r="H1104" s="146">
        <v>1.51</v>
      </c>
      <c r="I1104" s="146">
        <v>4.0999999999999996</v>
      </c>
      <c r="J1104" s="11">
        <v>0.65</v>
      </c>
      <c r="K1104" s="146">
        <v>0.7</v>
      </c>
      <c r="L1104" s="146">
        <v>1.4</v>
      </c>
      <c r="M1104" s="11">
        <v>1.27</v>
      </c>
      <c r="N1104" s="11">
        <v>0.82823380748503117</v>
      </c>
      <c r="O1104" s="11">
        <v>0.86</v>
      </c>
      <c r="P1104" s="146">
        <v>0.5</v>
      </c>
      <c r="Q1104" s="11">
        <v>0.76949999999999996</v>
      </c>
      <c r="R1104" s="11">
        <v>0.8</v>
      </c>
      <c r="S1104" s="11">
        <v>1.07</v>
      </c>
      <c r="T1104" s="11">
        <v>0.83</v>
      </c>
      <c r="U1104" s="11">
        <v>0.69</v>
      </c>
      <c r="V1104" s="11">
        <v>0.94</v>
      </c>
      <c r="W1104" s="11">
        <v>1.07</v>
      </c>
      <c r="X1104" s="146">
        <v>0.7</v>
      </c>
      <c r="Y1104" s="146">
        <v>0.9</v>
      </c>
      <c r="Z1104" s="146">
        <v>0.9</v>
      </c>
      <c r="AA1104" s="146">
        <v>2.63</v>
      </c>
      <c r="AB1104" s="11">
        <v>0.94</v>
      </c>
      <c r="AC1104" s="146">
        <v>1.5</v>
      </c>
      <c r="AD1104" s="11">
        <v>1</v>
      </c>
      <c r="AE1104" s="151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0.91540752283808424</v>
      </c>
    </row>
    <row r="1105" spans="1:65">
      <c r="A1105" s="29"/>
      <c r="B1105" s="19">
        <v>1</v>
      </c>
      <c r="C1105" s="9">
        <v>5</v>
      </c>
      <c r="D1105" s="11">
        <v>1.22</v>
      </c>
      <c r="E1105" s="11">
        <v>1.04</v>
      </c>
      <c r="F1105" s="11">
        <v>0.83979403545153675</v>
      </c>
      <c r="G1105" s="11">
        <v>0.82</v>
      </c>
      <c r="H1105" s="146">
        <v>1.9699999999999998</v>
      </c>
      <c r="I1105" s="146">
        <v>4</v>
      </c>
      <c r="J1105" s="11">
        <v>0.66</v>
      </c>
      <c r="K1105" s="146">
        <v>0.7</v>
      </c>
      <c r="L1105" s="146">
        <v>1.3</v>
      </c>
      <c r="M1105" s="11">
        <v>1.28</v>
      </c>
      <c r="N1105" s="11">
        <v>1.0332870599624002</v>
      </c>
      <c r="O1105" s="11">
        <v>0.8</v>
      </c>
      <c r="P1105" s="146">
        <v>0.4</v>
      </c>
      <c r="Q1105" s="11">
        <v>0.7702</v>
      </c>
      <c r="R1105" s="11">
        <v>0.81</v>
      </c>
      <c r="S1105" s="11">
        <v>0.96</v>
      </c>
      <c r="T1105" s="11">
        <v>0.84</v>
      </c>
      <c r="U1105" s="11">
        <v>0.71</v>
      </c>
      <c r="V1105" s="11">
        <v>1.02</v>
      </c>
      <c r="W1105" s="11">
        <v>0.91</v>
      </c>
      <c r="X1105" s="146">
        <v>0.6</v>
      </c>
      <c r="Y1105" s="146">
        <v>0.9</v>
      </c>
      <c r="Z1105" s="146">
        <v>0.8</v>
      </c>
      <c r="AA1105" s="146">
        <v>2.62</v>
      </c>
      <c r="AB1105" s="11">
        <v>0.95</v>
      </c>
      <c r="AC1105" s="146">
        <v>1.5</v>
      </c>
      <c r="AD1105" s="11">
        <v>1.0833333333333333</v>
      </c>
      <c r="AE1105" s="151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125</v>
      </c>
    </row>
    <row r="1106" spans="1:65">
      <c r="A1106" s="29"/>
      <c r="B1106" s="19">
        <v>1</v>
      </c>
      <c r="C1106" s="9">
        <v>6</v>
      </c>
      <c r="D1106" s="11">
        <v>1.38</v>
      </c>
      <c r="E1106" s="11">
        <v>1.07</v>
      </c>
      <c r="F1106" s="11">
        <v>0.85707040703966031</v>
      </c>
      <c r="G1106" s="147">
        <v>0.69</v>
      </c>
      <c r="H1106" s="146">
        <v>2.0499999999999998</v>
      </c>
      <c r="I1106" s="146">
        <v>4</v>
      </c>
      <c r="J1106" s="11">
        <v>0.71</v>
      </c>
      <c r="K1106" s="146">
        <v>0.7</v>
      </c>
      <c r="L1106" s="146">
        <v>1.4</v>
      </c>
      <c r="M1106" s="11">
        <v>1.28</v>
      </c>
      <c r="N1106" s="11">
        <v>0.68413334734953113</v>
      </c>
      <c r="O1106" s="11">
        <v>0.72</v>
      </c>
      <c r="P1106" s="146">
        <v>0.5</v>
      </c>
      <c r="Q1106" s="11">
        <v>0.74629999999999996</v>
      </c>
      <c r="R1106" s="11">
        <v>0.81</v>
      </c>
      <c r="S1106" s="11">
        <v>0.9900000000000001</v>
      </c>
      <c r="T1106" s="11">
        <v>0.84</v>
      </c>
      <c r="U1106" s="147">
        <v>0.96</v>
      </c>
      <c r="V1106" s="11">
        <v>0.91</v>
      </c>
      <c r="W1106" s="11">
        <v>0.98</v>
      </c>
      <c r="X1106" s="146">
        <v>0.6</v>
      </c>
      <c r="Y1106" s="146">
        <v>0.8</v>
      </c>
      <c r="Z1106" s="146">
        <v>0.8</v>
      </c>
      <c r="AA1106" s="146">
        <v>2.77</v>
      </c>
      <c r="AB1106" s="147">
        <v>1.02</v>
      </c>
      <c r="AC1106" s="146">
        <v>1</v>
      </c>
      <c r="AD1106" s="11">
        <v>0.8</v>
      </c>
      <c r="AE1106" s="151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29"/>
      <c r="B1107" s="20" t="s">
        <v>273</v>
      </c>
      <c r="C1107" s="12"/>
      <c r="D1107" s="22">
        <v>1.3533333333333333</v>
      </c>
      <c r="E1107" s="22">
        <v>1.0466666666666666</v>
      </c>
      <c r="F1107" s="22">
        <v>0.85283222068737663</v>
      </c>
      <c r="G1107" s="22">
        <v>0.77666666666666673</v>
      </c>
      <c r="H1107" s="22">
        <v>1.7899999999999998</v>
      </c>
      <c r="I1107" s="22">
        <v>4.083333333333333</v>
      </c>
      <c r="J1107" s="22">
        <v>0.66833333333333333</v>
      </c>
      <c r="K1107" s="22">
        <v>0.70000000000000007</v>
      </c>
      <c r="L1107" s="22">
        <v>1.3666666666666665</v>
      </c>
      <c r="M1107" s="22">
        <v>1.2733333333333334</v>
      </c>
      <c r="N1107" s="22">
        <v>0.85499751941190594</v>
      </c>
      <c r="O1107" s="22">
        <v>0.81499999999999995</v>
      </c>
      <c r="P1107" s="22">
        <v>0.46666666666666662</v>
      </c>
      <c r="Q1107" s="22">
        <v>0.77078333333333326</v>
      </c>
      <c r="R1107" s="22">
        <v>0.81166666666666687</v>
      </c>
      <c r="S1107" s="22">
        <v>0.9900000000000001</v>
      </c>
      <c r="T1107" s="22">
        <v>0.83833333333333337</v>
      </c>
      <c r="U1107" s="22">
        <v>0.76000000000000012</v>
      </c>
      <c r="V1107" s="22">
        <v>0.95000000000000007</v>
      </c>
      <c r="W1107" s="22">
        <v>1.01</v>
      </c>
      <c r="X1107" s="22">
        <v>0.6333333333333333</v>
      </c>
      <c r="Y1107" s="22">
        <v>0.85</v>
      </c>
      <c r="Z1107" s="22">
        <v>0.81666666666666676</v>
      </c>
      <c r="AA1107" s="22">
        <v>2.7033333333333331</v>
      </c>
      <c r="AB1107" s="22">
        <v>0.96</v>
      </c>
      <c r="AC1107" s="22">
        <v>1.1666666666666667</v>
      </c>
      <c r="AD1107" s="22">
        <v>0.89398148148148149</v>
      </c>
      <c r="AE1107" s="151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29"/>
      <c r="B1108" s="3" t="s">
        <v>274</v>
      </c>
      <c r="C1108" s="28"/>
      <c r="D1108" s="11">
        <v>1.365</v>
      </c>
      <c r="E1108" s="11">
        <v>1.05</v>
      </c>
      <c r="F1108" s="11">
        <v>0.84909596085907646</v>
      </c>
      <c r="G1108" s="11">
        <v>0.79</v>
      </c>
      <c r="H1108" s="11">
        <v>1.845</v>
      </c>
      <c r="I1108" s="11">
        <v>4.0999999999999996</v>
      </c>
      <c r="J1108" s="11">
        <v>0.67</v>
      </c>
      <c r="K1108" s="11">
        <v>0.7</v>
      </c>
      <c r="L1108" s="11">
        <v>1.4</v>
      </c>
      <c r="M1108" s="11">
        <v>1.2749999999999999</v>
      </c>
      <c r="N1108" s="11">
        <v>0.79881447956773033</v>
      </c>
      <c r="O1108" s="11">
        <v>0.82499999999999996</v>
      </c>
      <c r="P1108" s="11">
        <v>0.5</v>
      </c>
      <c r="Q1108" s="11">
        <v>0.76984999999999992</v>
      </c>
      <c r="R1108" s="11">
        <v>0.81</v>
      </c>
      <c r="S1108" s="11">
        <v>0.99500000000000011</v>
      </c>
      <c r="T1108" s="11">
        <v>0.83499999999999996</v>
      </c>
      <c r="U1108" s="11">
        <v>0.72499999999999998</v>
      </c>
      <c r="V1108" s="11">
        <v>0.92999999999999994</v>
      </c>
      <c r="W1108" s="11">
        <v>0.9850000000000001</v>
      </c>
      <c r="X1108" s="11">
        <v>0.6</v>
      </c>
      <c r="Y1108" s="11">
        <v>0.85000000000000009</v>
      </c>
      <c r="Z1108" s="11">
        <v>0.8</v>
      </c>
      <c r="AA1108" s="11">
        <v>2.6850000000000001</v>
      </c>
      <c r="AB1108" s="11">
        <v>0.95</v>
      </c>
      <c r="AC1108" s="11">
        <v>1</v>
      </c>
      <c r="AD1108" s="11">
        <v>0.89027777777777783</v>
      </c>
      <c r="AE1108" s="151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29"/>
      <c r="B1109" s="3" t="s">
        <v>275</v>
      </c>
      <c r="C1109" s="28"/>
      <c r="D1109" s="23">
        <v>0.10500793620801556</v>
      </c>
      <c r="E1109" s="23">
        <v>2.1602468994692887E-2</v>
      </c>
      <c r="F1109" s="23">
        <v>1.6318933174444394E-2</v>
      </c>
      <c r="G1109" s="23">
        <v>4.5898438608156039E-2</v>
      </c>
      <c r="H1109" s="23">
        <v>0.2286482013924456</v>
      </c>
      <c r="I1109" s="23">
        <v>7.5277265270908111E-2</v>
      </c>
      <c r="J1109" s="23">
        <v>3.1885210782848304E-2</v>
      </c>
      <c r="K1109" s="23">
        <v>1.2161883888976234E-16</v>
      </c>
      <c r="L1109" s="23">
        <v>5.1639777949432156E-2</v>
      </c>
      <c r="M1109" s="23">
        <v>1.7511900715418277E-2</v>
      </c>
      <c r="N1109" s="23">
        <v>0.15035741908889014</v>
      </c>
      <c r="O1109" s="23">
        <v>5.282045058497703E-2</v>
      </c>
      <c r="P1109" s="23">
        <v>5.1639777949432822E-2</v>
      </c>
      <c r="Q1109" s="23">
        <v>1.4737084741110325E-2</v>
      </c>
      <c r="R1109" s="23">
        <v>1.1690451944500082E-2</v>
      </c>
      <c r="S1109" s="23">
        <v>7.1274118724821867E-2</v>
      </c>
      <c r="T1109" s="23">
        <v>1.1690451944500132E-2</v>
      </c>
      <c r="U1109" s="23">
        <v>9.9999999999998493E-2</v>
      </c>
      <c r="V1109" s="23">
        <v>4.8166378315169171E-2</v>
      </c>
      <c r="W1109" s="23">
        <v>9.0553851381374145E-2</v>
      </c>
      <c r="X1109" s="23">
        <v>5.1639777949432218E-2</v>
      </c>
      <c r="Y1109" s="23">
        <v>5.4772255750516599E-2</v>
      </c>
      <c r="Z1109" s="23">
        <v>4.0824829046386291E-2</v>
      </c>
      <c r="AA1109" s="23">
        <v>8.3346665600170636E-2</v>
      </c>
      <c r="AB1109" s="23">
        <v>3.0331501776206232E-2</v>
      </c>
      <c r="AC1109" s="23">
        <v>0.25819888974716138</v>
      </c>
      <c r="AD1109" s="23">
        <v>0.14824504932781266</v>
      </c>
      <c r="AE1109" s="151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29"/>
      <c r="B1110" s="3" t="s">
        <v>86</v>
      </c>
      <c r="C1110" s="28"/>
      <c r="D1110" s="13">
        <v>7.7592071089666675E-2</v>
      </c>
      <c r="E1110" s="13">
        <v>2.0639301587286198E-2</v>
      </c>
      <c r="F1110" s="13">
        <v>1.9134986669818187E-2</v>
      </c>
      <c r="G1110" s="13">
        <v>5.9096702070587169E-2</v>
      </c>
      <c r="H1110" s="13">
        <v>0.12773642535890817</v>
      </c>
      <c r="I1110" s="13">
        <v>1.8435248637773415E-2</v>
      </c>
      <c r="J1110" s="13">
        <v>4.7708544812241849E-2</v>
      </c>
      <c r="K1110" s="13">
        <v>1.7374119841394619E-16</v>
      </c>
      <c r="L1110" s="13">
        <v>3.7785203377633289E-2</v>
      </c>
      <c r="M1110" s="13">
        <v>1.3752801608967233E-2</v>
      </c>
      <c r="N1110" s="13">
        <v>0.17585714072283001</v>
      </c>
      <c r="O1110" s="13">
        <v>6.4810368815922739E-2</v>
      </c>
      <c r="P1110" s="13">
        <v>0.11065666703449892</v>
      </c>
      <c r="Q1110" s="13">
        <v>1.9119620396276939E-2</v>
      </c>
      <c r="R1110" s="13">
        <v>1.4403020876180795E-2</v>
      </c>
      <c r="S1110" s="13">
        <v>7.1994059318001874E-2</v>
      </c>
      <c r="T1110" s="13">
        <v>1.3944873094831171E-2</v>
      </c>
      <c r="U1110" s="13">
        <v>0.13157894736841905</v>
      </c>
      <c r="V1110" s="13">
        <v>5.0701450858072809E-2</v>
      </c>
      <c r="W1110" s="13">
        <v>8.9657278595419942E-2</v>
      </c>
      <c r="X1110" s="13">
        <v>8.1536491499103511E-2</v>
      </c>
      <c r="Y1110" s="13">
        <v>6.4437947941784229E-2</v>
      </c>
      <c r="Z1110" s="13">
        <v>4.9989586587411781E-2</v>
      </c>
      <c r="AA1110" s="13">
        <v>3.0831072355180261E-2</v>
      </c>
      <c r="AB1110" s="13">
        <v>3.1595314350214829E-2</v>
      </c>
      <c r="AC1110" s="13">
        <v>0.22131333406899545</v>
      </c>
      <c r="AD1110" s="13">
        <v>0.16582563777735645</v>
      </c>
      <c r="AE1110" s="151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29"/>
      <c r="B1111" s="3" t="s">
        <v>276</v>
      </c>
      <c r="C1111" s="28"/>
      <c r="D1111" s="13">
        <v>0.47839437580491517</v>
      </c>
      <c r="E1111" s="13">
        <v>0.14338875370133852</v>
      </c>
      <c r="F1111" s="13">
        <v>-6.835786312603398E-2</v>
      </c>
      <c r="G1111" s="13">
        <v>-0.15156184836811504</v>
      </c>
      <c r="H1111" s="13">
        <v>0.95541325075674743</v>
      </c>
      <c r="I1111" s="13">
        <v>3.4606726856182783</v>
      </c>
      <c r="J1111" s="13">
        <v>-0.26990622574166123</v>
      </c>
      <c r="K1111" s="13">
        <v>-0.23531325389400926</v>
      </c>
      <c r="L1111" s="13">
        <v>0.49295983763550533</v>
      </c>
      <c r="M1111" s="13">
        <v>0.39100160482137358</v>
      </c>
      <c r="N1111" s="13">
        <v>-6.5992469931737241E-2</v>
      </c>
      <c r="O1111" s="13">
        <v>-0.10968614560516798</v>
      </c>
      <c r="P1111" s="13">
        <v>-0.49020883592933961</v>
      </c>
      <c r="Q1111" s="13">
        <v>-0.15798885840086319</v>
      </c>
      <c r="R1111" s="13">
        <v>-0.11332751106281536</v>
      </c>
      <c r="S1111" s="13">
        <v>8.1485540921329758E-2</v>
      </c>
      <c r="T1111" s="13">
        <v>-8.4196587401634937E-2</v>
      </c>
      <c r="U1111" s="13">
        <v>-0.16976867565635279</v>
      </c>
      <c r="V1111" s="13">
        <v>3.7789155429558852E-2</v>
      </c>
      <c r="W1111" s="13">
        <v>0.1033337336672151</v>
      </c>
      <c r="X1111" s="13">
        <v>-0.3081405630469608</v>
      </c>
      <c r="Y1111" s="13">
        <v>-7.1451808299868524E-2</v>
      </c>
      <c r="Z1111" s="13">
        <v>-0.10786546287634413</v>
      </c>
      <c r="AA1111" s="13">
        <v>1.9531473861521831</v>
      </c>
      <c r="AB1111" s="13">
        <v>4.8713251802501523E-2</v>
      </c>
      <c r="AC1111" s="13">
        <v>0.27447791017665124</v>
      </c>
      <c r="AD1111" s="13">
        <v>-2.3406014067018477E-2</v>
      </c>
      <c r="AE1111" s="151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29"/>
      <c r="B1112" s="45" t="s">
        <v>277</v>
      </c>
      <c r="C1112" s="46"/>
      <c r="D1112" s="44">
        <v>2.48</v>
      </c>
      <c r="E1112" s="44">
        <v>0.72</v>
      </c>
      <c r="F1112" s="44">
        <v>0.4</v>
      </c>
      <c r="G1112" s="44">
        <v>0.83</v>
      </c>
      <c r="H1112" s="44">
        <v>4.9800000000000004</v>
      </c>
      <c r="I1112" s="44">
        <v>18.14</v>
      </c>
      <c r="J1112" s="44">
        <v>1.46</v>
      </c>
      <c r="K1112" s="44" t="s">
        <v>278</v>
      </c>
      <c r="L1112" s="44" t="s">
        <v>278</v>
      </c>
      <c r="M1112" s="44">
        <v>2.02</v>
      </c>
      <c r="N1112" s="44">
        <v>0.38</v>
      </c>
      <c r="O1112" s="44">
        <v>0.61</v>
      </c>
      <c r="P1112" s="44" t="s">
        <v>278</v>
      </c>
      <c r="Q1112" s="44">
        <v>0.87</v>
      </c>
      <c r="R1112" s="44">
        <v>0.63</v>
      </c>
      <c r="S1112" s="44">
        <v>0.39</v>
      </c>
      <c r="T1112" s="44">
        <v>0.48</v>
      </c>
      <c r="U1112" s="44">
        <v>0.93</v>
      </c>
      <c r="V1112" s="44">
        <v>0.16</v>
      </c>
      <c r="W1112" s="44">
        <v>0.51</v>
      </c>
      <c r="X1112" s="44" t="s">
        <v>278</v>
      </c>
      <c r="Y1112" s="44" t="s">
        <v>278</v>
      </c>
      <c r="Z1112" s="44" t="s">
        <v>278</v>
      </c>
      <c r="AA1112" s="44">
        <v>10.220000000000001</v>
      </c>
      <c r="AB1112" s="44">
        <v>0.22</v>
      </c>
      <c r="AC1112" s="44" t="s">
        <v>278</v>
      </c>
      <c r="AD1112" s="44">
        <v>0.16</v>
      </c>
      <c r="AE1112" s="151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B1113" s="30" t="s">
        <v>327</v>
      </c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/>
      <c r="X1113" s="20"/>
      <c r="Y1113" s="20"/>
      <c r="Z1113" s="20"/>
      <c r="AA1113" s="20"/>
      <c r="AB1113" s="20"/>
      <c r="AC1113" s="20"/>
      <c r="AD1113" s="20"/>
      <c r="BM1113" s="55"/>
    </row>
    <row r="1114" spans="1:65">
      <c r="BM1114" s="55"/>
    </row>
    <row r="1115" spans="1:65" ht="15">
      <c r="B1115" s="8" t="s">
        <v>591</v>
      </c>
      <c r="BM1115" s="27" t="s">
        <v>66</v>
      </c>
    </row>
    <row r="1116" spans="1:65" ht="15">
      <c r="A1116" s="24" t="s">
        <v>38</v>
      </c>
      <c r="B1116" s="18" t="s">
        <v>110</v>
      </c>
      <c r="C1116" s="15" t="s">
        <v>111</v>
      </c>
      <c r="D1116" s="16" t="s">
        <v>234</v>
      </c>
      <c r="E1116" s="17" t="s">
        <v>234</v>
      </c>
      <c r="F1116" s="17" t="s">
        <v>234</v>
      </c>
      <c r="G1116" s="17" t="s">
        <v>234</v>
      </c>
      <c r="H1116" s="17" t="s">
        <v>234</v>
      </c>
      <c r="I1116" s="17" t="s">
        <v>234</v>
      </c>
      <c r="J1116" s="17" t="s">
        <v>234</v>
      </c>
      <c r="K1116" s="17" t="s">
        <v>234</v>
      </c>
      <c r="L1116" s="17" t="s">
        <v>234</v>
      </c>
      <c r="M1116" s="17" t="s">
        <v>234</v>
      </c>
      <c r="N1116" s="17" t="s">
        <v>234</v>
      </c>
      <c r="O1116" s="17" t="s">
        <v>234</v>
      </c>
      <c r="P1116" s="17" t="s">
        <v>234</v>
      </c>
      <c r="Q1116" s="17" t="s">
        <v>234</v>
      </c>
      <c r="R1116" s="17" t="s">
        <v>234</v>
      </c>
      <c r="S1116" s="17" t="s">
        <v>234</v>
      </c>
      <c r="T1116" s="17" t="s">
        <v>234</v>
      </c>
      <c r="U1116" s="17" t="s">
        <v>234</v>
      </c>
      <c r="V1116" s="17" t="s">
        <v>234</v>
      </c>
      <c r="W1116" s="17" t="s">
        <v>234</v>
      </c>
      <c r="X1116" s="17" t="s">
        <v>234</v>
      </c>
      <c r="Y1116" s="17" t="s">
        <v>234</v>
      </c>
      <c r="Z1116" s="17" t="s">
        <v>234</v>
      </c>
      <c r="AA1116" s="17" t="s">
        <v>234</v>
      </c>
      <c r="AB1116" s="17" t="s">
        <v>234</v>
      </c>
      <c r="AC1116" s="17" t="s">
        <v>234</v>
      </c>
      <c r="AD1116" s="151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1</v>
      </c>
    </row>
    <row r="1117" spans="1:65">
      <c r="A1117" s="29"/>
      <c r="B1117" s="19" t="s">
        <v>235</v>
      </c>
      <c r="C1117" s="9" t="s">
        <v>235</v>
      </c>
      <c r="D1117" s="149" t="s">
        <v>237</v>
      </c>
      <c r="E1117" s="150" t="s">
        <v>238</v>
      </c>
      <c r="F1117" s="150" t="s">
        <v>239</v>
      </c>
      <c r="G1117" s="150" t="s">
        <v>240</v>
      </c>
      <c r="H1117" s="150" t="s">
        <v>241</v>
      </c>
      <c r="I1117" s="150" t="s">
        <v>242</v>
      </c>
      <c r="J1117" s="150" t="s">
        <v>243</v>
      </c>
      <c r="K1117" s="150" t="s">
        <v>244</v>
      </c>
      <c r="L1117" s="150" t="s">
        <v>245</v>
      </c>
      <c r="M1117" s="150" t="s">
        <v>246</v>
      </c>
      <c r="N1117" s="150" t="s">
        <v>247</v>
      </c>
      <c r="O1117" s="150" t="s">
        <v>248</v>
      </c>
      <c r="P1117" s="150" t="s">
        <v>250</v>
      </c>
      <c r="Q1117" s="150" t="s">
        <v>251</v>
      </c>
      <c r="R1117" s="150" t="s">
        <v>253</v>
      </c>
      <c r="S1117" s="150" t="s">
        <v>254</v>
      </c>
      <c r="T1117" s="150" t="s">
        <v>255</v>
      </c>
      <c r="U1117" s="150" t="s">
        <v>256</v>
      </c>
      <c r="V1117" s="150" t="s">
        <v>279</v>
      </c>
      <c r="W1117" s="150" t="s">
        <v>257</v>
      </c>
      <c r="X1117" s="150" t="s">
        <v>258</v>
      </c>
      <c r="Y1117" s="150" t="s">
        <v>259</v>
      </c>
      <c r="Z1117" s="150" t="s">
        <v>261</v>
      </c>
      <c r="AA1117" s="150" t="s">
        <v>263</v>
      </c>
      <c r="AB1117" s="150" t="s">
        <v>264</v>
      </c>
      <c r="AC1117" s="150" t="s">
        <v>265</v>
      </c>
      <c r="AD1117" s="151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 t="s">
        <v>3</v>
      </c>
    </row>
    <row r="1118" spans="1:65">
      <c r="A1118" s="29"/>
      <c r="B1118" s="19"/>
      <c r="C1118" s="9"/>
      <c r="D1118" s="10" t="s">
        <v>281</v>
      </c>
      <c r="E1118" s="11" t="s">
        <v>281</v>
      </c>
      <c r="F1118" s="11" t="s">
        <v>281</v>
      </c>
      <c r="G1118" s="11" t="s">
        <v>281</v>
      </c>
      <c r="H1118" s="11" t="s">
        <v>281</v>
      </c>
      <c r="I1118" s="11" t="s">
        <v>281</v>
      </c>
      <c r="J1118" s="11" t="s">
        <v>281</v>
      </c>
      <c r="K1118" s="11" t="s">
        <v>307</v>
      </c>
      <c r="L1118" s="11" t="s">
        <v>308</v>
      </c>
      <c r="M1118" s="11" t="s">
        <v>281</v>
      </c>
      <c r="N1118" s="11" t="s">
        <v>307</v>
      </c>
      <c r="O1118" s="11" t="s">
        <v>308</v>
      </c>
      <c r="P1118" s="11" t="s">
        <v>307</v>
      </c>
      <c r="Q1118" s="11" t="s">
        <v>281</v>
      </c>
      <c r="R1118" s="11" t="s">
        <v>281</v>
      </c>
      <c r="S1118" s="11" t="s">
        <v>281</v>
      </c>
      <c r="T1118" s="11" t="s">
        <v>281</v>
      </c>
      <c r="U1118" s="11" t="s">
        <v>281</v>
      </c>
      <c r="V1118" s="11" t="s">
        <v>281</v>
      </c>
      <c r="W1118" s="11" t="s">
        <v>281</v>
      </c>
      <c r="X1118" s="11" t="s">
        <v>307</v>
      </c>
      <c r="Y1118" s="11" t="s">
        <v>307</v>
      </c>
      <c r="Z1118" s="11" t="s">
        <v>307</v>
      </c>
      <c r="AA1118" s="11" t="s">
        <v>281</v>
      </c>
      <c r="AB1118" s="11" t="s">
        <v>281</v>
      </c>
      <c r="AC1118" s="11" t="s">
        <v>307</v>
      </c>
      <c r="AD1118" s="151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2</v>
      </c>
    </row>
    <row r="1119" spans="1:65">
      <c r="A1119" s="29"/>
      <c r="B1119" s="19"/>
      <c r="C1119" s="9"/>
      <c r="D1119" s="25" t="s">
        <v>309</v>
      </c>
      <c r="E1119" s="25" t="s">
        <v>116</v>
      </c>
      <c r="F1119" s="25" t="s">
        <v>310</v>
      </c>
      <c r="G1119" s="25" t="s">
        <v>310</v>
      </c>
      <c r="H1119" s="25" t="s">
        <v>309</v>
      </c>
      <c r="I1119" s="25" t="s">
        <v>309</v>
      </c>
      <c r="J1119" s="25" t="s">
        <v>311</v>
      </c>
      <c r="K1119" s="25" t="s">
        <v>312</v>
      </c>
      <c r="L1119" s="25" t="s">
        <v>311</v>
      </c>
      <c r="M1119" s="25" t="s">
        <v>313</v>
      </c>
      <c r="N1119" s="25" t="s">
        <v>312</v>
      </c>
      <c r="O1119" s="25" t="s">
        <v>311</v>
      </c>
      <c r="P1119" s="25" t="s">
        <v>309</v>
      </c>
      <c r="Q1119" s="25" t="s">
        <v>311</v>
      </c>
      <c r="R1119" s="25" t="s">
        <v>309</v>
      </c>
      <c r="S1119" s="25" t="s">
        <v>309</v>
      </c>
      <c r="T1119" s="25" t="s">
        <v>309</v>
      </c>
      <c r="U1119" s="25" t="s">
        <v>309</v>
      </c>
      <c r="V1119" s="25" t="s">
        <v>309</v>
      </c>
      <c r="W1119" s="25" t="s">
        <v>313</v>
      </c>
      <c r="X1119" s="25" t="s">
        <v>311</v>
      </c>
      <c r="Y1119" s="25" t="s">
        <v>311</v>
      </c>
      <c r="Z1119" s="25" t="s">
        <v>310</v>
      </c>
      <c r="AA1119" s="25" t="s">
        <v>309</v>
      </c>
      <c r="AB1119" s="25" t="s">
        <v>270</v>
      </c>
      <c r="AC1119" s="25" t="s">
        <v>311</v>
      </c>
      <c r="AD1119" s="151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3</v>
      </c>
    </row>
    <row r="1120" spans="1:65">
      <c r="A1120" s="29"/>
      <c r="B1120" s="18">
        <v>1</v>
      </c>
      <c r="C1120" s="14">
        <v>1</v>
      </c>
      <c r="D1120" s="21">
        <v>5.86</v>
      </c>
      <c r="E1120" s="21">
        <v>6.09</v>
      </c>
      <c r="F1120" s="21">
        <v>6.162600669336241</v>
      </c>
      <c r="G1120" s="21">
        <v>5.39</v>
      </c>
      <c r="H1120" s="152">
        <v>4.6900000000000004</v>
      </c>
      <c r="I1120" s="21">
        <v>4.9400000000000004</v>
      </c>
      <c r="J1120" s="21">
        <v>5.92</v>
      </c>
      <c r="K1120" s="21">
        <v>6.34</v>
      </c>
      <c r="L1120" s="145">
        <v>7.3</v>
      </c>
      <c r="M1120" s="21">
        <v>5.77</v>
      </c>
      <c r="N1120" s="21">
        <v>6.1338322494979973</v>
      </c>
      <c r="O1120" s="145" t="s">
        <v>95</v>
      </c>
      <c r="P1120" s="21">
        <v>6.5</v>
      </c>
      <c r="Q1120" s="152">
        <v>6.2479570000000004</v>
      </c>
      <c r="R1120" s="21">
        <v>6.25</v>
      </c>
      <c r="S1120" s="21">
        <v>6.06</v>
      </c>
      <c r="T1120" s="21">
        <v>5.82</v>
      </c>
      <c r="U1120" s="21">
        <v>6.08</v>
      </c>
      <c r="V1120" s="21">
        <v>5.51</v>
      </c>
      <c r="W1120" s="21">
        <v>5.26</v>
      </c>
      <c r="X1120" s="21">
        <v>5.4</v>
      </c>
      <c r="Y1120" s="21">
        <v>5.35</v>
      </c>
      <c r="Z1120" s="145">
        <v>13.8</v>
      </c>
      <c r="AA1120" s="21">
        <v>5.63</v>
      </c>
      <c r="AB1120" s="21">
        <v>6.5</v>
      </c>
      <c r="AC1120" s="21">
        <v>5.85</v>
      </c>
      <c r="AD1120" s="151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1</v>
      </c>
    </row>
    <row r="1121" spans="1:65">
      <c r="A1121" s="29"/>
      <c r="B1121" s="19">
        <v>1</v>
      </c>
      <c r="C1121" s="9">
        <v>2</v>
      </c>
      <c r="D1121" s="11">
        <v>5.83</v>
      </c>
      <c r="E1121" s="11">
        <v>6.19</v>
      </c>
      <c r="F1121" s="11">
        <v>6.1108709042850666</v>
      </c>
      <c r="G1121" s="11">
        <v>5.37</v>
      </c>
      <c r="H1121" s="11">
        <v>6.91</v>
      </c>
      <c r="I1121" s="11">
        <v>5.19</v>
      </c>
      <c r="J1121" s="11">
        <v>6.18</v>
      </c>
      <c r="K1121" s="11">
        <v>6.31</v>
      </c>
      <c r="L1121" s="146">
        <v>7.4</v>
      </c>
      <c r="M1121" s="11">
        <v>5.7</v>
      </c>
      <c r="N1121" s="11">
        <v>6.5086859987249319</v>
      </c>
      <c r="O1121" s="146" t="s">
        <v>95</v>
      </c>
      <c r="P1121" s="11">
        <v>6.36</v>
      </c>
      <c r="Q1121" s="11">
        <v>6.4792709999999998</v>
      </c>
      <c r="R1121" s="11">
        <v>6.02</v>
      </c>
      <c r="S1121" s="11">
        <v>6.19</v>
      </c>
      <c r="T1121" s="11">
        <v>5.62</v>
      </c>
      <c r="U1121" s="11">
        <v>6.19</v>
      </c>
      <c r="V1121" s="11">
        <v>5.26</v>
      </c>
      <c r="W1121" s="11">
        <v>5.26</v>
      </c>
      <c r="X1121" s="11">
        <v>5.4</v>
      </c>
      <c r="Y1121" s="11">
        <v>5.39</v>
      </c>
      <c r="Z1121" s="146">
        <v>13.4</v>
      </c>
      <c r="AA1121" s="11">
        <v>5.71</v>
      </c>
      <c r="AB1121" s="11">
        <v>6.35</v>
      </c>
      <c r="AC1121" s="11">
        <v>5.85</v>
      </c>
      <c r="AD1121" s="151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30</v>
      </c>
    </row>
    <row r="1122" spans="1:65">
      <c r="A1122" s="29"/>
      <c r="B1122" s="19">
        <v>1</v>
      </c>
      <c r="C1122" s="9">
        <v>3</v>
      </c>
      <c r="D1122" s="11">
        <v>5.89</v>
      </c>
      <c r="E1122" s="11">
        <v>6.16</v>
      </c>
      <c r="F1122" s="11">
        <v>6.1282406230122728</v>
      </c>
      <c r="G1122" s="11">
        <v>5.27</v>
      </c>
      <c r="H1122" s="11">
        <v>6.86</v>
      </c>
      <c r="I1122" s="11">
        <v>4.97</v>
      </c>
      <c r="J1122" s="11">
        <v>5.67</v>
      </c>
      <c r="K1122" s="11">
        <v>6.35</v>
      </c>
      <c r="L1122" s="146">
        <v>7.5</v>
      </c>
      <c r="M1122" s="11">
        <v>5.53</v>
      </c>
      <c r="N1122" s="11">
        <v>6.184806100132235</v>
      </c>
      <c r="O1122" s="146" t="s">
        <v>95</v>
      </c>
      <c r="P1122" s="11">
        <v>6.52</v>
      </c>
      <c r="Q1122" s="11">
        <v>6.5153099999999995</v>
      </c>
      <c r="R1122" s="11">
        <v>5.71</v>
      </c>
      <c r="S1122" s="11">
        <v>5.76</v>
      </c>
      <c r="T1122" s="11">
        <v>5.46</v>
      </c>
      <c r="U1122" s="11">
        <v>5.92</v>
      </c>
      <c r="V1122" s="11">
        <v>5.53</v>
      </c>
      <c r="W1122" s="11">
        <v>5.3</v>
      </c>
      <c r="X1122" s="11">
        <v>5.2</v>
      </c>
      <c r="Y1122" s="11">
        <v>5.34</v>
      </c>
      <c r="Z1122" s="146">
        <v>13.6</v>
      </c>
      <c r="AA1122" s="11">
        <v>5.6</v>
      </c>
      <c r="AB1122" s="11">
        <v>6.6</v>
      </c>
      <c r="AC1122" s="11">
        <v>5.97</v>
      </c>
      <c r="AD1122" s="151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7">
        <v>16</v>
      </c>
    </row>
    <row r="1123" spans="1:65">
      <c r="A1123" s="29"/>
      <c r="B1123" s="19">
        <v>1</v>
      </c>
      <c r="C1123" s="9">
        <v>4</v>
      </c>
      <c r="D1123" s="11">
        <v>5.87</v>
      </c>
      <c r="E1123" s="11">
        <v>6.22</v>
      </c>
      <c r="F1123" s="11">
        <v>6.0431055966173828</v>
      </c>
      <c r="G1123" s="147">
        <v>5.57</v>
      </c>
      <c r="H1123" s="11">
        <v>5.45</v>
      </c>
      <c r="I1123" s="11">
        <v>5.15</v>
      </c>
      <c r="J1123" s="11">
        <v>5.85</v>
      </c>
      <c r="K1123" s="11">
        <v>6.18</v>
      </c>
      <c r="L1123" s="146">
        <v>7.4</v>
      </c>
      <c r="M1123" s="11">
        <v>5.62</v>
      </c>
      <c r="N1123" s="11">
        <v>6.2920421771840651</v>
      </c>
      <c r="O1123" s="146" t="s">
        <v>95</v>
      </c>
      <c r="P1123" s="11">
        <v>6.28</v>
      </c>
      <c r="Q1123" s="11">
        <v>6.5212139999999996</v>
      </c>
      <c r="R1123" s="11">
        <v>5.55</v>
      </c>
      <c r="S1123" s="11">
        <v>6.1</v>
      </c>
      <c r="T1123" s="11">
        <v>5.72</v>
      </c>
      <c r="U1123" s="11">
        <v>6</v>
      </c>
      <c r="V1123" s="11">
        <v>5.28</v>
      </c>
      <c r="W1123" s="11">
        <v>5.29</v>
      </c>
      <c r="X1123" s="11">
        <v>5.2</v>
      </c>
      <c r="Y1123" s="11">
        <v>5.67</v>
      </c>
      <c r="Z1123" s="146">
        <v>13.1</v>
      </c>
      <c r="AA1123" s="11">
        <v>5.67</v>
      </c>
      <c r="AB1123" s="11">
        <v>6.45</v>
      </c>
      <c r="AC1123" s="11">
        <v>5.73</v>
      </c>
      <c r="AD1123" s="151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7">
        <v>5.8792432622746871</v>
      </c>
    </row>
    <row r="1124" spans="1:65">
      <c r="A1124" s="29"/>
      <c r="B1124" s="19">
        <v>1</v>
      </c>
      <c r="C1124" s="9">
        <v>5</v>
      </c>
      <c r="D1124" s="11">
        <v>5.73</v>
      </c>
      <c r="E1124" s="11">
        <v>6.16</v>
      </c>
      <c r="F1124" s="11">
        <v>6.1452920735380498</v>
      </c>
      <c r="G1124" s="11">
        <v>5.4</v>
      </c>
      <c r="H1124" s="11">
        <v>6.78</v>
      </c>
      <c r="I1124" s="11">
        <v>5.0999999999999996</v>
      </c>
      <c r="J1124" s="11">
        <v>5.96</v>
      </c>
      <c r="K1124" s="11">
        <v>6.32</v>
      </c>
      <c r="L1124" s="146">
        <v>7.6</v>
      </c>
      <c r="M1124" s="11">
        <v>5.7</v>
      </c>
      <c r="N1124" s="11">
        <v>6.4760631659613228</v>
      </c>
      <c r="O1124" s="146" t="s">
        <v>95</v>
      </c>
      <c r="P1124" s="11">
        <v>6.35</v>
      </c>
      <c r="Q1124" s="11">
        <v>6.6274860000000002</v>
      </c>
      <c r="R1124" s="11">
        <v>5.66</v>
      </c>
      <c r="S1124" s="11">
        <v>6.07</v>
      </c>
      <c r="T1124" s="11">
        <v>5.85</v>
      </c>
      <c r="U1124" s="11">
        <v>5.92</v>
      </c>
      <c r="V1124" s="11">
        <v>5.43</v>
      </c>
      <c r="W1124" s="11">
        <v>5.17</v>
      </c>
      <c r="X1124" s="11">
        <v>5.0999999999999996</v>
      </c>
      <c r="Y1124" s="11">
        <v>5.74</v>
      </c>
      <c r="Z1124" s="146">
        <v>13.3</v>
      </c>
      <c r="AA1124" s="11">
        <v>5.65</v>
      </c>
      <c r="AB1124" s="11">
        <v>6.25</v>
      </c>
      <c r="AC1124" s="11">
        <v>6.02</v>
      </c>
      <c r="AD1124" s="151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7">
        <v>126</v>
      </c>
    </row>
    <row r="1125" spans="1:65">
      <c r="A1125" s="29"/>
      <c r="B1125" s="19">
        <v>1</v>
      </c>
      <c r="C1125" s="9">
        <v>6</v>
      </c>
      <c r="D1125" s="11">
        <v>5.91</v>
      </c>
      <c r="E1125" s="11">
        <v>6.2</v>
      </c>
      <c r="F1125" s="11">
        <v>6.0582787344185318</v>
      </c>
      <c r="G1125" s="11">
        <v>5.37</v>
      </c>
      <c r="H1125" s="11">
        <v>6.61</v>
      </c>
      <c r="I1125" s="11">
        <v>4.95</v>
      </c>
      <c r="J1125" s="11">
        <v>6.17</v>
      </c>
      <c r="K1125" s="11">
        <v>6.28</v>
      </c>
      <c r="L1125" s="146">
        <v>7.5</v>
      </c>
      <c r="M1125" s="11">
        <v>5.46</v>
      </c>
      <c r="N1125" s="11">
        <v>6.2489603011986148</v>
      </c>
      <c r="O1125" s="146" t="s">
        <v>95</v>
      </c>
      <c r="P1125" s="11">
        <v>6.58</v>
      </c>
      <c r="Q1125" s="11">
        <v>6.4907120000000003</v>
      </c>
      <c r="R1125" s="11">
        <v>5.64</v>
      </c>
      <c r="S1125" s="11">
        <v>5.86</v>
      </c>
      <c r="T1125" s="11">
        <v>5.53</v>
      </c>
      <c r="U1125" s="11">
        <v>6.3</v>
      </c>
      <c r="V1125" s="11">
        <v>5.56</v>
      </c>
      <c r="W1125" s="11">
        <v>5.12</v>
      </c>
      <c r="X1125" s="11">
        <v>5.2</v>
      </c>
      <c r="Y1125" s="11">
        <v>5.73</v>
      </c>
      <c r="Z1125" s="146">
        <v>13.6</v>
      </c>
      <c r="AA1125" s="11">
        <v>5.61</v>
      </c>
      <c r="AB1125" s="11">
        <v>6.5</v>
      </c>
      <c r="AC1125" s="11">
        <v>6.17</v>
      </c>
      <c r="AD1125" s="151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29"/>
      <c r="B1126" s="20" t="s">
        <v>273</v>
      </c>
      <c r="C1126" s="12"/>
      <c r="D1126" s="22">
        <v>5.8483333333333336</v>
      </c>
      <c r="E1126" s="22">
        <v>6.1700000000000008</v>
      </c>
      <c r="F1126" s="22">
        <v>6.1080647668679235</v>
      </c>
      <c r="G1126" s="22">
        <v>5.3949999999999996</v>
      </c>
      <c r="H1126" s="22">
        <v>6.2166666666666677</v>
      </c>
      <c r="I1126" s="22">
        <v>5.05</v>
      </c>
      <c r="J1126" s="22">
        <v>5.958333333333333</v>
      </c>
      <c r="K1126" s="22">
        <v>6.2966666666666669</v>
      </c>
      <c r="L1126" s="22">
        <v>7.45</v>
      </c>
      <c r="M1126" s="22">
        <v>5.63</v>
      </c>
      <c r="N1126" s="22">
        <v>6.3073983321165272</v>
      </c>
      <c r="O1126" s="22" t="s">
        <v>661</v>
      </c>
      <c r="P1126" s="22">
        <v>6.4316666666666658</v>
      </c>
      <c r="Q1126" s="22">
        <v>6.4803250000000006</v>
      </c>
      <c r="R1126" s="22">
        <v>5.8049999999999997</v>
      </c>
      <c r="S1126" s="22">
        <v>6.0066666666666668</v>
      </c>
      <c r="T1126" s="22">
        <v>5.666666666666667</v>
      </c>
      <c r="U1126" s="22">
        <v>6.0683333333333325</v>
      </c>
      <c r="V1126" s="22">
        <v>5.4283333333333337</v>
      </c>
      <c r="W1126" s="22">
        <v>5.2333333333333334</v>
      </c>
      <c r="X1126" s="22">
        <v>5.2499999999999991</v>
      </c>
      <c r="Y1126" s="22">
        <v>5.5366666666666662</v>
      </c>
      <c r="Z1126" s="22">
        <v>13.466666666666667</v>
      </c>
      <c r="AA1126" s="22">
        <v>5.6449999999999996</v>
      </c>
      <c r="AB1126" s="22">
        <v>6.4416666666666664</v>
      </c>
      <c r="AC1126" s="22">
        <v>5.9316666666666658</v>
      </c>
      <c r="AD1126" s="151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29"/>
      <c r="B1127" s="3" t="s">
        <v>274</v>
      </c>
      <c r="C1127" s="28"/>
      <c r="D1127" s="11">
        <v>5.8650000000000002</v>
      </c>
      <c r="E1127" s="11">
        <v>6.1750000000000007</v>
      </c>
      <c r="F1127" s="11">
        <v>6.1195557636486697</v>
      </c>
      <c r="G1127" s="11">
        <v>5.38</v>
      </c>
      <c r="H1127" s="11">
        <v>6.6950000000000003</v>
      </c>
      <c r="I1127" s="11">
        <v>5.0350000000000001</v>
      </c>
      <c r="J1127" s="11">
        <v>5.9399999999999995</v>
      </c>
      <c r="K1127" s="11">
        <v>6.3149999999999995</v>
      </c>
      <c r="L1127" s="11">
        <v>7.45</v>
      </c>
      <c r="M1127" s="11">
        <v>5.66</v>
      </c>
      <c r="N1127" s="11">
        <v>6.2705012391913399</v>
      </c>
      <c r="O1127" s="11" t="s">
        <v>661</v>
      </c>
      <c r="P1127" s="11">
        <v>6.43</v>
      </c>
      <c r="Q1127" s="11">
        <v>6.5030109999999999</v>
      </c>
      <c r="R1127" s="11">
        <v>5.6850000000000005</v>
      </c>
      <c r="S1127" s="11">
        <v>6.0649999999999995</v>
      </c>
      <c r="T1127" s="11">
        <v>5.67</v>
      </c>
      <c r="U1127" s="11">
        <v>6.04</v>
      </c>
      <c r="V1127" s="11">
        <v>5.47</v>
      </c>
      <c r="W1127" s="11">
        <v>5.26</v>
      </c>
      <c r="X1127" s="11">
        <v>5.2</v>
      </c>
      <c r="Y1127" s="11">
        <v>5.5299999999999994</v>
      </c>
      <c r="Z1127" s="11">
        <v>13.5</v>
      </c>
      <c r="AA1127" s="11">
        <v>5.6400000000000006</v>
      </c>
      <c r="AB1127" s="11">
        <v>6.4749999999999996</v>
      </c>
      <c r="AC1127" s="11">
        <v>5.91</v>
      </c>
      <c r="AD1127" s="151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29"/>
      <c r="B1128" s="3" t="s">
        <v>275</v>
      </c>
      <c r="C1128" s="28"/>
      <c r="D1128" s="23">
        <v>6.4005208121422796E-2</v>
      </c>
      <c r="E1128" s="23">
        <v>4.5607017003965557E-2</v>
      </c>
      <c r="F1128" s="23">
        <v>4.7902650083262513E-2</v>
      </c>
      <c r="G1128" s="23">
        <v>9.7519228873079386E-2</v>
      </c>
      <c r="H1128" s="23">
        <v>0.92575734761688799</v>
      </c>
      <c r="I1128" s="23">
        <v>0.11009087155618312</v>
      </c>
      <c r="J1128" s="23">
        <v>0.19508117968339914</v>
      </c>
      <c r="K1128" s="23">
        <v>6.2182527020592113E-2</v>
      </c>
      <c r="L1128" s="23">
        <v>0.10488088481701503</v>
      </c>
      <c r="M1128" s="23">
        <v>0.11696153213770746</v>
      </c>
      <c r="N1128" s="23">
        <v>0.15347273779720902</v>
      </c>
      <c r="O1128" s="23" t="s">
        <v>661</v>
      </c>
      <c r="P1128" s="23">
        <v>0.11771434350437776</v>
      </c>
      <c r="Q1128" s="23">
        <v>0.12542416718958099</v>
      </c>
      <c r="R1128" s="23">
        <v>0.27075819470516493</v>
      </c>
      <c r="S1128" s="23">
        <v>0.1621933003137512</v>
      </c>
      <c r="T1128" s="23">
        <v>0.1571835445161695</v>
      </c>
      <c r="U1128" s="23">
        <v>0.15315569420255545</v>
      </c>
      <c r="V1128" s="23">
        <v>0.13014094923069622</v>
      </c>
      <c r="W1128" s="23">
        <v>7.2018516137634048E-2</v>
      </c>
      <c r="X1128" s="23">
        <v>0.12247448713915912</v>
      </c>
      <c r="Y1128" s="23">
        <v>0.1957208897043613</v>
      </c>
      <c r="Z1128" s="23">
        <v>0.25033311140691461</v>
      </c>
      <c r="AA1128" s="23">
        <v>4.086563348340512E-2</v>
      </c>
      <c r="AB1128" s="23">
        <v>0.12416387021459446</v>
      </c>
      <c r="AC1128" s="23">
        <v>0.15497311594811092</v>
      </c>
      <c r="AD1128" s="205"/>
      <c r="AE1128" s="206"/>
      <c r="AF1128" s="206"/>
      <c r="AG1128" s="206"/>
      <c r="AH1128" s="206"/>
      <c r="AI1128" s="206"/>
      <c r="AJ1128" s="206"/>
      <c r="AK1128" s="206"/>
      <c r="AL1128" s="206"/>
      <c r="AM1128" s="206"/>
      <c r="AN1128" s="206"/>
      <c r="AO1128" s="206"/>
      <c r="AP1128" s="206"/>
      <c r="AQ1128" s="206"/>
      <c r="AR1128" s="206"/>
      <c r="AS1128" s="206"/>
      <c r="AT1128" s="206"/>
      <c r="AU1128" s="206"/>
      <c r="AV1128" s="206"/>
      <c r="AW1128" s="206"/>
      <c r="AX1128" s="206"/>
      <c r="AY1128" s="206"/>
      <c r="AZ1128" s="206"/>
      <c r="BA1128" s="206"/>
      <c r="BB1128" s="206"/>
      <c r="BC1128" s="206"/>
      <c r="BD1128" s="206"/>
      <c r="BE1128" s="206"/>
      <c r="BF1128" s="206"/>
      <c r="BG1128" s="206"/>
      <c r="BH1128" s="206"/>
      <c r="BI1128" s="206"/>
      <c r="BJ1128" s="206"/>
      <c r="BK1128" s="206"/>
      <c r="BL1128" s="206"/>
      <c r="BM1128" s="56"/>
    </row>
    <row r="1129" spans="1:65">
      <c r="A1129" s="29"/>
      <c r="B1129" s="3" t="s">
        <v>86</v>
      </c>
      <c r="C1129" s="28"/>
      <c r="D1129" s="13">
        <v>1.0944179217114186E-2</v>
      </c>
      <c r="E1129" s="13">
        <v>7.3917369536410944E-3</v>
      </c>
      <c r="F1129" s="13">
        <v>7.8425249095428144E-3</v>
      </c>
      <c r="G1129" s="13">
        <v>1.8075853359236217E-2</v>
      </c>
      <c r="H1129" s="13">
        <v>0.14891539103756909</v>
      </c>
      <c r="I1129" s="13">
        <v>2.1800172585382797E-2</v>
      </c>
      <c r="J1129" s="13">
        <v>3.2740897289521537E-2</v>
      </c>
      <c r="K1129" s="13">
        <v>9.8754674992999648E-3</v>
      </c>
      <c r="L1129" s="13">
        <v>1.4077971116377857E-2</v>
      </c>
      <c r="M1129" s="13">
        <v>2.0774694873482675E-2</v>
      </c>
      <c r="N1129" s="13">
        <v>2.4332177819774592E-2</v>
      </c>
      <c r="O1129" s="13" t="s">
        <v>661</v>
      </c>
      <c r="P1129" s="13">
        <v>1.830230787836918E-2</v>
      </c>
      <c r="Q1129" s="13">
        <v>1.9354610639062235E-2</v>
      </c>
      <c r="R1129" s="13">
        <v>4.6642238536634788E-2</v>
      </c>
      <c r="S1129" s="13">
        <v>2.7002214258671119E-2</v>
      </c>
      <c r="T1129" s="13">
        <v>2.773827256167697E-2</v>
      </c>
      <c r="U1129" s="13">
        <v>2.5238510442607328E-2</v>
      </c>
      <c r="V1129" s="13">
        <v>2.3974384261104615E-2</v>
      </c>
      <c r="W1129" s="13">
        <v>1.3761499898910965E-2</v>
      </c>
      <c r="X1129" s="13">
        <v>2.3328473740792218E-2</v>
      </c>
      <c r="Y1129" s="13">
        <v>3.534994997670584E-2</v>
      </c>
      <c r="Z1129" s="13">
        <v>1.858909243120653E-2</v>
      </c>
      <c r="AA1129" s="13">
        <v>7.2392619102577722E-3</v>
      </c>
      <c r="AB1129" s="13">
        <v>1.9275115686612335E-2</v>
      </c>
      <c r="AC1129" s="13">
        <v>2.6126403362985828E-2</v>
      </c>
      <c r="AD1129" s="151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29"/>
      <c r="B1130" s="3" t="s">
        <v>276</v>
      </c>
      <c r="C1130" s="28"/>
      <c r="D1130" s="13">
        <v>-5.2574672559805302E-3</v>
      </c>
      <c r="E1130" s="13">
        <v>4.9454789460917636E-2</v>
      </c>
      <c r="F1130" s="13">
        <v>3.8920230782337972E-2</v>
      </c>
      <c r="G1130" s="13">
        <v>-8.2364896411401989E-2</v>
      </c>
      <c r="H1130" s="13">
        <v>5.7392318932799391E-2</v>
      </c>
      <c r="I1130" s="13">
        <v>-0.14104591786424092</v>
      </c>
      <c r="J1130" s="13">
        <v>1.3452423642025924E-2</v>
      </c>
      <c r="K1130" s="13">
        <v>7.0999512313167701E-2</v>
      </c>
      <c r="L1130" s="13">
        <v>0.26716988354681304</v>
      </c>
      <c r="M1130" s="13">
        <v>-4.239376585656951E-2</v>
      </c>
      <c r="N1130" s="13">
        <v>7.282486040153846E-2</v>
      </c>
      <c r="O1130" s="13" t="s">
        <v>661</v>
      </c>
      <c r="P1130" s="13">
        <v>9.3961651142539182E-2</v>
      </c>
      <c r="Q1130" s="13">
        <v>0.10223794303295319</v>
      </c>
      <c r="R1130" s="13">
        <v>-1.262803033701354E-2</v>
      </c>
      <c r="S1130" s="13">
        <v>2.167343630933205E-2</v>
      </c>
      <c r="T1130" s="13">
        <v>-3.6157135557233988E-2</v>
      </c>
      <c r="U1130" s="13">
        <v>3.2162314540032488E-2</v>
      </c>
      <c r="V1130" s="13">
        <v>-7.669523250291499E-2</v>
      </c>
      <c r="W1130" s="13">
        <v>-0.10986276636756309</v>
      </c>
      <c r="X1130" s="13">
        <v>-0.10702793441331993</v>
      </c>
      <c r="Y1130" s="13">
        <v>-5.8268824800332797E-2</v>
      </c>
      <c r="Z1130" s="13">
        <v>1.2905442190286909</v>
      </c>
      <c r="AA1130" s="13">
        <v>-3.9842417097750493E-2</v>
      </c>
      <c r="AB1130" s="13">
        <v>9.5662550315085415E-2</v>
      </c>
      <c r="AC1130" s="13">
        <v>8.9166925152364129E-3</v>
      </c>
      <c r="AD1130" s="151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A1131" s="29"/>
      <c r="B1131" s="45" t="s">
        <v>277</v>
      </c>
      <c r="C1131" s="46"/>
      <c r="D1131" s="44">
        <v>0.18</v>
      </c>
      <c r="E1131" s="44">
        <v>0.42</v>
      </c>
      <c r="F1131" s="44">
        <v>0.31</v>
      </c>
      <c r="G1131" s="44">
        <v>1.04</v>
      </c>
      <c r="H1131" s="44">
        <v>0.51</v>
      </c>
      <c r="I1131" s="44">
        <v>1.69</v>
      </c>
      <c r="J1131" s="44">
        <v>0.03</v>
      </c>
      <c r="K1131" s="44">
        <v>0.66</v>
      </c>
      <c r="L1131" s="44">
        <v>2.84</v>
      </c>
      <c r="M1131" s="44">
        <v>0.59</v>
      </c>
      <c r="N1131" s="44">
        <v>0.68</v>
      </c>
      <c r="O1131" s="44">
        <v>1.78</v>
      </c>
      <c r="P1131" s="44">
        <v>0.92</v>
      </c>
      <c r="Q1131" s="44">
        <v>1.01</v>
      </c>
      <c r="R1131" s="44">
        <v>0.26</v>
      </c>
      <c r="S1131" s="44">
        <v>0.12</v>
      </c>
      <c r="T1131" s="44">
        <v>0.53</v>
      </c>
      <c r="U1131" s="44">
        <v>0.23</v>
      </c>
      <c r="V1131" s="44">
        <v>0.98</v>
      </c>
      <c r="W1131" s="44">
        <v>1.34</v>
      </c>
      <c r="X1131" s="44">
        <v>1.31</v>
      </c>
      <c r="Y1131" s="44">
        <v>0.77</v>
      </c>
      <c r="Z1131" s="44">
        <v>14.21</v>
      </c>
      <c r="AA1131" s="44">
        <v>0.56999999999999995</v>
      </c>
      <c r="AB1131" s="44">
        <v>0.94</v>
      </c>
      <c r="AC1131" s="44">
        <v>0.03</v>
      </c>
      <c r="AD1131" s="151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B1132" s="30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AC1132" s="20"/>
      <c r="BM1132" s="55"/>
    </row>
    <row r="1133" spans="1:65" ht="15">
      <c r="B1133" s="8" t="s">
        <v>592</v>
      </c>
      <c r="BM1133" s="27" t="s">
        <v>66</v>
      </c>
    </row>
    <row r="1134" spans="1:65" ht="15">
      <c r="A1134" s="24" t="s">
        <v>41</v>
      </c>
      <c r="B1134" s="18" t="s">
        <v>110</v>
      </c>
      <c r="C1134" s="15" t="s">
        <v>111</v>
      </c>
      <c r="D1134" s="16" t="s">
        <v>234</v>
      </c>
      <c r="E1134" s="17" t="s">
        <v>234</v>
      </c>
      <c r="F1134" s="17" t="s">
        <v>234</v>
      </c>
      <c r="G1134" s="17" t="s">
        <v>234</v>
      </c>
      <c r="H1134" s="17" t="s">
        <v>234</v>
      </c>
      <c r="I1134" s="17" t="s">
        <v>234</v>
      </c>
      <c r="J1134" s="17" t="s">
        <v>234</v>
      </c>
      <c r="K1134" s="17" t="s">
        <v>234</v>
      </c>
      <c r="L1134" s="17" t="s">
        <v>234</v>
      </c>
      <c r="M1134" s="17" t="s">
        <v>234</v>
      </c>
      <c r="N1134" s="17" t="s">
        <v>234</v>
      </c>
      <c r="O1134" s="17" t="s">
        <v>234</v>
      </c>
      <c r="P1134" s="17" t="s">
        <v>234</v>
      </c>
      <c r="Q1134" s="151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>
        <v>1</v>
      </c>
    </row>
    <row r="1135" spans="1:65">
      <c r="A1135" s="29"/>
      <c r="B1135" s="19" t="s">
        <v>235</v>
      </c>
      <c r="C1135" s="9" t="s">
        <v>235</v>
      </c>
      <c r="D1135" s="149" t="s">
        <v>238</v>
      </c>
      <c r="E1135" s="150" t="s">
        <v>239</v>
      </c>
      <c r="F1135" s="150" t="s">
        <v>242</v>
      </c>
      <c r="G1135" s="150" t="s">
        <v>243</v>
      </c>
      <c r="H1135" s="150" t="s">
        <v>245</v>
      </c>
      <c r="I1135" s="150" t="s">
        <v>246</v>
      </c>
      <c r="J1135" s="150" t="s">
        <v>250</v>
      </c>
      <c r="K1135" s="150" t="s">
        <v>251</v>
      </c>
      <c r="L1135" s="150" t="s">
        <v>257</v>
      </c>
      <c r="M1135" s="150" t="s">
        <v>259</v>
      </c>
      <c r="N1135" s="150" t="s">
        <v>261</v>
      </c>
      <c r="O1135" s="150" t="s">
        <v>264</v>
      </c>
      <c r="P1135" s="150" t="s">
        <v>265</v>
      </c>
      <c r="Q1135" s="151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7" t="s">
        <v>3</v>
      </c>
    </row>
    <row r="1136" spans="1:65">
      <c r="A1136" s="29"/>
      <c r="B1136" s="19"/>
      <c r="C1136" s="9"/>
      <c r="D1136" s="10" t="s">
        <v>281</v>
      </c>
      <c r="E1136" s="11" t="s">
        <v>281</v>
      </c>
      <c r="F1136" s="11" t="s">
        <v>281</v>
      </c>
      <c r="G1136" s="11" t="s">
        <v>281</v>
      </c>
      <c r="H1136" s="11" t="s">
        <v>281</v>
      </c>
      <c r="I1136" s="11" t="s">
        <v>281</v>
      </c>
      <c r="J1136" s="11" t="s">
        <v>307</v>
      </c>
      <c r="K1136" s="11" t="s">
        <v>281</v>
      </c>
      <c r="L1136" s="11" t="s">
        <v>281</v>
      </c>
      <c r="M1136" s="11" t="s">
        <v>307</v>
      </c>
      <c r="N1136" s="11" t="s">
        <v>307</v>
      </c>
      <c r="O1136" s="11" t="s">
        <v>281</v>
      </c>
      <c r="P1136" s="11" t="s">
        <v>307</v>
      </c>
      <c r="Q1136" s="151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7">
        <v>2</v>
      </c>
    </row>
    <row r="1137" spans="1:65">
      <c r="A1137" s="29"/>
      <c r="B1137" s="19"/>
      <c r="C1137" s="9"/>
      <c r="D1137" s="25" t="s">
        <v>116</v>
      </c>
      <c r="E1137" s="25" t="s">
        <v>310</v>
      </c>
      <c r="F1137" s="25" t="s">
        <v>309</v>
      </c>
      <c r="G1137" s="25" t="s">
        <v>311</v>
      </c>
      <c r="H1137" s="25" t="s">
        <v>312</v>
      </c>
      <c r="I1137" s="25" t="s">
        <v>313</v>
      </c>
      <c r="J1137" s="25" t="s">
        <v>309</v>
      </c>
      <c r="K1137" s="25" t="s">
        <v>311</v>
      </c>
      <c r="L1137" s="25" t="s">
        <v>313</v>
      </c>
      <c r="M1137" s="25" t="s">
        <v>311</v>
      </c>
      <c r="N1137" s="25" t="s">
        <v>310</v>
      </c>
      <c r="O1137" s="25" t="s">
        <v>270</v>
      </c>
      <c r="P1137" s="25" t="s">
        <v>311</v>
      </c>
      <c r="Q1137" s="151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7">
        <v>2</v>
      </c>
    </row>
    <row r="1138" spans="1:65">
      <c r="A1138" s="29"/>
      <c r="B1138" s="18">
        <v>1</v>
      </c>
      <c r="C1138" s="14">
        <v>1</v>
      </c>
      <c r="D1138" s="21">
        <v>0.35399999999999998</v>
      </c>
      <c r="E1138" s="21">
        <v>0.40138709510141479</v>
      </c>
      <c r="F1138" s="21">
        <v>0.3</v>
      </c>
      <c r="G1138" s="21">
        <v>0.3</v>
      </c>
      <c r="H1138" s="145" t="s">
        <v>317</v>
      </c>
      <c r="I1138" s="21">
        <v>0.4</v>
      </c>
      <c r="J1138" s="21">
        <v>0.3</v>
      </c>
      <c r="K1138" s="21">
        <v>0.39504</v>
      </c>
      <c r="L1138" s="21">
        <v>0.3</v>
      </c>
      <c r="M1138" s="21">
        <v>0.3</v>
      </c>
      <c r="N1138" s="145">
        <v>0.85</v>
      </c>
      <c r="O1138" s="21">
        <v>0.3</v>
      </c>
      <c r="P1138" s="21">
        <v>0.3</v>
      </c>
      <c r="Q1138" s="151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7">
        <v>1</v>
      </c>
    </row>
    <row r="1139" spans="1:65">
      <c r="A1139" s="29"/>
      <c r="B1139" s="19">
        <v>1</v>
      </c>
      <c r="C1139" s="9">
        <v>2</v>
      </c>
      <c r="D1139" s="11">
        <v>0.375</v>
      </c>
      <c r="E1139" s="11">
        <v>0.38175930018439097</v>
      </c>
      <c r="F1139" s="11">
        <v>0.32</v>
      </c>
      <c r="G1139" s="11">
        <v>0.3</v>
      </c>
      <c r="H1139" s="146" t="s">
        <v>317</v>
      </c>
      <c r="I1139" s="11">
        <v>0.4</v>
      </c>
      <c r="J1139" s="11">
        <v>0.3</v>
      </c>
      <c r="K1139" s="11">
        <v>0.40907999999999994</v>
      </c>
      <c r="L1139" s="11">
        <v>0.3</v>
      </c>
      <c r="M1139" s="11">
        <v>0.3</v>
      </c>
      <c r="N1139" s="146">
        <v>0.87</v>
      </c>
      <c r="O1139" s="11">
        <v>0.33</v>
      </c>
      <c r="P1139" s="11">
        <v>0.3</v>
      </c>
      <c r="Q1139" s="151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7">
        <v>31</v>
      </c>
    </row>
    <row r="1140" spans="1:65">
      <c r="A1140" s="29"/>
      <c r="B1140" s="19">
        <v>1</v>
      </c>
      <c r="C1140" s="9">
        <v>3</v>
      </c>
      <c r="D1140" s="11">
        <v>0.36399999999999999</v>
      </c>
      <c r="E1140" s="11">
        <v>0.3948135119710216</v>
      </c>
      <c r="F1140" s="11">
        <v>0.31</v>
      </c>
      <c r="G1140" s="11">
        <v>0.3</v>
      </c>
      <c r="H1140" s="146" t="s">
        <v>317</v>
      </c>
      <c r="I1140" s="11">
        <v>0.4</v>
      </c>
      <c r="J1140" s="11">
        <v>0.3</v>
      </c>
      <c r="K1140" s="11">
        <v>0.42036000000000001</v>
      </c>
      <c r="L1140" s="11">
        <v>0.3</v>
      </c>
      <c r="M1140" s="11">
        <v>0.3</v>
      </c>
      <c r="N1140" s="146">
        <v>0.88</v>
      </c>
      <c r="O1140" s="11">
        <v>0.3</v>
      </c>
      <c r="P1140" s="11">
        <v>0.3</v>
      </c>
      <c r="Q1140" s="151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7">
        <v>16</v>
      </c>
    </row>
    <row r="1141" spans="1:65">
      <c r="A1141" s="29"/>
      <c r="B1141" s="19">
        <v>1</v>
      </c>
      <c r="C1141" s="9">
        <v>4</v>
      </c>
      <c r="D1141" s="11">
        <v>0.35899999999999999</v>
      </c>
      <c r="E1141" s="11">
        <v>0.38696732671979828</v>
      </c>
      <c r="F1141" s="11">
        <v>0.31</v>
      </c>
      <c r="G1141" s="11">
        <v>0.3</v>
      </c>
      <c r="H1141" s="146" t="s">
        <v>317</v>
      </c>
      <c r="I1141" s="11">
        <v>0.4</v>
      </c>
      <c r="J1141" s="11">
        <v>0.3</v>
      </c>
      <c r="K1141" s="11">
        <v>0.42959999999999998</v>
      </c>
      <c r="L1141" s="11">
        <v>0.3</v>
      </c>
      <c r="M1141" s="11">
        <v>0.3</v>
      </c>
      <c r="N1141" s="146">
        <v>0.84</v>
      </c>
      <c r="O1141" s="11">
        <v>0.28999999999999998</v>
      </c>
      <c r="P1141" s="11">
        <v>0.3</v>
      </c>
      <c r="Q1141" s="151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7">
        <v>0.338224600876744</v>
      </c>
    </row>
    <row r="1142" spans="1:65">
      <c r="A1142" s="29"/>
      <c r="B1142" s="19">
        <v>1</v>
      </c>
      <c r="C1142" s="9">
        <v>5</v>
      </c>
      <c r="D1142" s="11">
        <v>0.34599999999999997</v>
      </c>
      <c r="E1142" s="11">
        <v>0.39940277044487371</v>
      </c>
      <c r="F1142" s="11">
        <v>0.31</v>
      </c>
      <c r="G1142" s="11">
        <v>0.3</v>
      </c>
      <c r="H1142" s="146" t="s">
        <v>317</v>
      </c>
      <c r="I1142" s="11">
        <v>0.4</v>
      </c>
      <c r="J1142" s="11">
        <v>0.4</v>
      </c>
      <c r="K1142" s="11">
        <v>0.41040000000000004</v>
      </c>
      <c r="L1142" s="11">
        <v>0.3</v>
      </c>
      <c r="M1142" s="11">
        <v>0.3</v>
      </c>
      <c r="N1142" s="146">
        <v>0.88</v>
      </c>
      <c r="O1142" s="11">
        <v>0.28000000000000003</v>
      </c>
      <c r="P1142" s="11">
        <v>0.4</v>
      </c>
      <c r="Q1142" s="151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27">
        <v>127</v>
      </c>
    </row>
    <row r="1143" spans="1:65">
      <c r="A1143" s="29"/>
      <c r="B1143" s="19">
        <v>1</v>
      </c>
      <c r="C1143" s="9">
        <v>6</v>
      </c>
      <c r="D1143" s="11">
        <v>0.35299999999999998</v>
      </c>
      <c r="E1143" s="11">
        <v>0.38409365344360519</v>
      </c>
      <c r="F1143" s="11">
        <v>0.3</v>
      </c>
      <c r="G1143" s="11">
        <v>0.3</v>
      </c>
      <c r="H1143" s="146" t="s">
        <v>317</v>
      </c>
      <c r="I1143" s="11">
        <v>0.4</v>
      </c>
      <c r="J1143" s="11">
        <v>0.4</v>
      </c>
      <c r="K1143" s="11">
        <v>0.41892000000000001</v>
      </c>
      <c r="L1143" s="11">
        <v>0.3</v>
      </c>
      <c r="M1143" s="11">
        <v>0.3</v>
      </c>
      <c r="N1143" s="146">
        <v>0.92</v>
      </c>
      <c r="O1143" s="11">
        <v>0.28999999999999998</v>
      </c>
      <c r="P1143" s="11">
        <v>0.3</v>
      </c>
      <c r="Q1143" s="151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A1144" s="29"/>
      <c r="B1144" s="20" t="s">
        <v>273</v>
      </c>
      <c r="C1144" s="12"/>
      <c r="D1144" s="22">
        <v>0.35849999999999999</v>
      </c>
      <c r="E1144" s="22">
        <v>0.39140394297751741</v>
      </c>
      <c r="F1144" s="22">
        <v>0.30833333333333335</v>
      </c>
      <c r="G1144" s="22">
        <v>0.3</v>
      </c>
      <c r="H1144" s="22" t="s">
        <v>661</v>
      </c>
      <c r="I1144" s="22">
        <v>0.39999999999999997</v>
      </c>
      <c r="J1144" s="22">
        <v>0.33333333333333331</v>
      </c>
      <c r="K1144" s="22">
        <v>0.41389999999999999</v>
      </c>
      <c r="L1144" s="22">
        <v>0.3</v>
      </c>
      <c r="M1144" s="22">
        <v>0.3</v>
      </c>
      <c r="N1144" s="22">
        <v>0.87333333333333341</v>
      </c>
      <c r="O1144" s="22">
        <v>0.29833333333333334</v>
      </c>
      <c r="P1144" s="22">
        <v>0.31666666666666671</v>
      </c>
      <c r="Q1144" s="151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5"/>
    </row>
    <row r="1145" spans="1:65">
      <c r="A1145" s="29"/>
      <c r="B1145" s="3" t="s">
        <v>274</v>
      </c>
      <c r="C1145" s="28"/>
      <c r="D1145" s="11">
        <v>0.35649999999999998</v>
      </c>
      <c r="E1145" s="11">
        <v>0.39089041934540991</v>
      </c>
      <c r="F1145" s="11">
        <v>0.31</v>
      </c>
      <c r="G1145" s="11">
        <v>0.3</v>
      </c>
      <c r="H1145" s="11" t="s">
        <v>661</v>
      </c>
      <c r="I1145" s="11">
        <v>0.4</v>
      </c>
      <c r="J1145" s="11">
        <v>0.3</v>
      </c>
      <c r="K1145" s="11">
        <v>0.41466000000000003</v>
      </c>
      <c r="L1145" s="11">
        <v>0.3</v>
      </c>
      <c r="M1145" s="11">
        <v>0.3</v>
      </c>
      <c r="N1145" s="11">
        <v>0.875</v>
      </c>
      <c r="O1145" s="11">
        <v>0.29499999999999998</v>
      </c>
      <c r="P1145" s="11">
        <v>0.3</v>
      </c>
      <c r="Q1145" s="151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A1146" s="29"/>
      <c r="B1146" s="3" t="s">
        <v>275</v>
      </c>
      <c r="C1146" s="28"/>
      <c r="D1146" s="23">
        <v>1.009455298663592E-2</v>
      </c>
      <c r="E1146" s="23">
        <v>8.2633257154461209E-3</v>
      </c>
      <c r="F1146" s="23">
        <v>7.5277265270908165E-3</v>
      </c>
      <c r="G1146" s="23">
        <v>0</v>
      </c>
      <c r="H1146" s="23" t="s">
        <v>661</v>
      </c>
      <c r="I1146" s="23">
        <v>6.0809419444881171E-17</v>
      </c>
      <c r="J1146" s="23">
        <v>5.1639777949432392E-2</v>
      </c>
      <c r="K1146" s="23">
        <v>1.1871006696990783E-2</v>
      </c>
      <c r="L1146" s="23">
        <v>0</v>
      </c>
      <c r="M1146" s="23">
        <v>0</v>
      </c>
      <c r="N1146" s="23">
        <v>2.8047578623950194E-2</v>
      </c>
      <c r="O1146" s="23">
        <v>1.7224014243685089E-2</v>
      </c>
      <c r="P1146" s="23">
        <v>4.0824829046386228E-2</v>
      </c>
      <c r="Q1146" s="151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29"/>
      <c r="B1147" s="3" t="s">
        <v>86</v>
      </c>
      <c r="C1147" s="28"/>
      <c r="D1147" s="13">
        <v>2.8157748916697128E-2</v>
      </c>
      <c r="E1147" s="13">
        <v>2.1112014489646502E-2</v>
      </c>
      <c r="F1147" s="13">
        <v>2.4414248195970215E-2</v>
      </c>
      <c r="G1147" s="13">
        <v>0</v>
      </c>
      <c r="H1147" s="13" t="s">
        <v>661</v>
      </c>
      <c r="I1147" s="13">
        <v>1.5202354861220294E-16</v>
      </c>
      <c r="J1147" s="13">
        <v>0.15491933384829717</v>
      </c>
      <c r="K1147" s="13">
        <v>2.8680856963012282E-2</v>
      </c>
      <c r="L1147" s="13">
        <v>0</v>
      </c>
      <c r="M1147" s="13">
        <v>0</v>
      </c>
      <c r="N1147" s="13">
        <v>3.211554804269106E-2</v>
      </c>
      <c r="O1147" s="13">
        <v>5.7734125956486332E-2</v>
      </c>
      <c r="P1147" s="13">
        <v>0.12892051277806177</v>
      </c>
      <c r="Q1147" s="151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A1148" s="29"/>
      <c r="B1148" s="3" t="s">
        <v>276</v>
      </c>
      <c r="C1148" s="28"/>
      <c r="D1148" s="13">
        <v>5.994655347570288E-2</v>
      </c>
      <c r="E1148" s="13">
        <v>0.15723085181539775</v>
      </c>
      <c r="F1148" s="13">
        <v>-8.8376976322617207E-2</v>
      </c>
      <c r="G1148" s="13">
        <v>-0.11301543642200595</v>
      </c>
      <c r="H1148" s="13" t="s">
        <v>661</v>
      </c>
      <c r="I1148" s="13">
        <v>0.18264608477065858</v>
      </c>
      <c r="J1148" s="13">
        <v>-1.4461596024451073E-2</v>
      </c>
      <c r="K1148" s="13">
        <v>0.22374303621643921</v>
      </c>
      <c r="L1148" s="13">
        <v>-0.11301543642200595</v>
      </c>
      <c r="M1148" s="13">
        <v>-0.11301543642200595</v>
      </c>
      <c r="N1148" s="13">
        <v>1.5821106184159386</v>
      </c>
      <c r="O1148" s="13">
        <v>-0.1179431284418837</v>
      </c>
      <c r="P1148" s="13">
        <v>-6.3738516223228348E-2</v>
      </c>
      <c r="Q1148" s="151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5"/>
    </row>
    <row r="1149" spans="1:65">
      <c r="A1149" s="29"/>
      <c r="B1149" s="45" t="s">
        <v>277</v>
      </c>
      <c r="C1149" s="46"/>
      <c r="D1149" s="44">
        <v>1.54</v>
      </c>
      <c r="E1149" s="44">
        <v>2.75</v>
      </c>
      <c r="F1149" s="44">
        <v>0.31</v>
      </c>
      <c r="G1149" s="44">
        <v>0.61</v>
      </c>
      <c r="H1149" s="44">
        <v>2.4500000000000002</v>
      </c>
      <c r="I1149" s="44">
        <v>3.07</v>
      </c>
      <c r="J1149" s="44">
        <v>0.61</v>
      </c>
      <c r="K1149" s="44">
        <v>3.58</v>
      </c>
      <c r="L1149" s="44">
        <v>0.61</v>
      </c>
      <c r="M1149" s="44">
        <v>0.61</v>
      </c>
      <c r="N1149" s="44">
        <v>20.47</v>
      </c>
      <c r="O1149" s="44">
        <v>0.67</v>
      </c>
      <c r="P1149" s="44">
        <v>0</v>
      </c>
      <c r="Q1149" s="151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5"/>
    </row>
    <row r="1150" spans="1:65">
      <c r="B1150" s="30"/>
      <c r="C1150" s="20"/>
      <c r="D1150" s="20"/>
      <c r="E1150" s="20"/>
      <c r="F1150" s="20"/>
      <c r="G1150" s="20"/>
      <c r="H1150" s="20"/>
      <c r="I1150" s="20"/>
      <c r="J1150" s="20"/>
      <c r="K1150" s="20"/>
      <c r="L1150" s="20"/>
      <c r="M1150" s="20"/>
      <c r="N1150" s="20"/>
      <c r="O1150" s="20"/>
      <c r="P1150" s="20"/>
      <c r="BM1150" s="55"/>
    </row>
    <row r="1151" spans="1:65" ht="15">
      <c r="B1151" s="8" t="s">
        <v>593</v>
      </c>
      <c r="BM1151" s="27" t="s">
        <v>66</v>
      </c>
    </row>
    <row r="1152" spans="1:65" ht="15">
      <c r="A1152" s="24" t="s">
        <v>44</v>
      </c>
      <c r="B1152" s="18" t="s">
        <v>110</v>
      </c>
      <c r="C1152" s="15" t="s">
        <v>111</v>
      </c>
      <c r="D1152" s="16" t="s">
        <v>234</v>
      </c>
      <c r="E1152" s="17" t="s">
        <v>234</v>
      </c>
      <c r="F1152" s="17" t="s">
        <v>234</v>
      </c>
      <c r="G1152" s="17" t="s">
        <v>234</v>
      </c>
      <c r="H1152" s="17" t="s">
        <v>234</v>
      </c>
      <c r="I1152" s="17" t="s">
        <v>234</v>
      </c>
      <c r="J1152" s="17" t="s">
        <v>234</v>
      </c>
      <c r="K1152" s="17" t="s">
        <v>234</v>
      </c>
      <c r="L1152" s="17" t="s">
        <v>234</v>
      </c>
      <c r="M1152" s="17" t="s">
        <v>234</v>
      </c>
      <c r="N1152" s="17" t="s">
        <v>234</v>
      </c>
      <c r="O1152" s="17" t="s">
        <v>234</v>
      </c>
      <c r="P1152" s="17" t="s">
        <v>234</v>
      </c>
      <c r="Q1152" s="17" t="s">
        <v>234</v>
      </c>
      <c r="R1152" s="17" t="s">
        <v>234</v>
      </c>
      <c r="S1152" s="17" t="s">
        <v>234</v>
      </c>
      <c r="T1152" s="17" t="s">
        <v>234</v>
      </c>
      <c r="U1152" s="17" t="s">
        <v>234</v>
      </c>
      <c r="V1152" s="17" t="s">
        <v>234</v>
      </c>
      <c r="W1152" s="17" t="s">
        <v>234</v>
      </c>
      <c r="X1152" s="17" t="s">
        <v>234</v>
      </c>
      <c r="Y1152" s="17" t="s">
        <v>234</v>
      </c>
      <c r="Z1152" s="17" t="s">
        <v>234</v>
      </c>
      <c r="AA1152" s="17" t="s">
        <v>234</v>
      </c>
      <c r="AB1152" s="17" t="s">
        <v>234</v>
      </c>
      <c r="AC1152" s="17" t="s">
        <v>234</v>
      </c>
      <c r="AD1152" s="17" t="s">
        <v>234</v>
      </c>
      <c r="AE1152" s="17" t="s">
        <v>234</v>
      </c>
      <c r="AF1152" s="17" t="s">
        <v>234</v>
      </c>
      <c r="AG1152" s="151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>
        <v>1</v>
      </c>
    </row>
    <row r="1153" spans="1:65">
      <c r="A1153" s="29"/>
      <c r="B1153" s="19" t="s">
        <v>235</v>
      </c>
      <c r="C1153" s="9" t="s">
        <v>235</v>
      </c>
      <c r="D1153" s="149" t="s">
        <v>237</v>
      </c>
      <c r="E1153" s="150" t="s">
        <v>238</v>
      </c>
      <c r="F1153" s="150" t="s">
        <v>239</v>
      </c>
      <c r="G1153" s="150" t="s">
        <v>240</v>
      </c>
      <c r="H1153" s="150" t="s">
        <v>241</v>
      </c>
      <c r="I1153" s="150" t="s">
        <v>242</v>
      </c>
      <c r="J1153" s="150" t="s">
        <v>243</v>
      </c>
      <c r="K1153" s="150" t="s">
        <v>244</v>
      </c>
      <c r="L1153" s="150" t="s">
        <v>245</v>
      </c>
      <c r="M1153" s="150" t="s">
        <v>246</v>
      </c>
      <c r="N1153" s="150" t="s">
        <v>247</v>
      </c>
      <c r="O1153" s="150" t="s">
        <v>248</v>
      </c>
      <c r="P1153" s="150" t="s">
        <v>249</v>
      </c>
      <c r="Q1153" s="150" t="s">
        <v>250</v>
      </c>
      <c r="R1153" s="150" t="s">
        <v>251</v>
      </c>
      <c r="S1153" s="150" t="s">
        <v>253</v>
      </c>
      <c r="T1153" s="150" t="s">
        <v>254</v>
      </c>
      <c r="U1153" s="150" t="s">
        <v>255</v>
      </c>
      <c r="V1153" s="150" t="s">
        <v>256</v>
      </c>
      <c r="W1153" s="150" t="s">
        <v>279</v>
      </c>
      <c r="X1153" s="150" t="s">
        <v>257</v>
      </c>
      <c r="Y1153" s="150" t="s">
        <v>258</v>
      </c>
      <c r="Z1153" s="150" t="s">
        <v>259</v>
      </c>
      <c r="AA1153" s="150" t="s">
        <v>260</v>
      </c>
      <c r="AB1153" s="150" t="s">
        <v>261</v>
      </c>
      <c r="AC1153" s="150" t="s">
        <v>262</v>
      </c>
      <c r="AD1153" s="150" t="s">
        <v>263</v>
      </c>
      <c r="AE1153" s="150" t="s">
        <v>264</v>
      </c>
      <c r="AF1153" s="150" t="s">
        <v>265</v>
      </c>
      <c r="AG1153" s="151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7" t="s">
        <v>3</v>
      </c>
    </row>
    <row r="1154" spans="1:65">
      <c r="A1154" s="29"/>
      <c r="B1154" s="19"/>
      <c r="C1154" s="9"/>
      <c r="D1154" s="10" t="s">
        <v>281</v>
      </c>
      <c r="E1154" s="11" t="s">
        <v>281</v>
      </c>
      <c r="F1154" s="11" t="s">
        <v>281</v>
      </c>
      <c r="G1154" s="11" t="s">
        <v>281</v>
      </c>
      <c r="H1154" s="11" t="s">
        <v>281</v>
      </c>
      <c r="I1154" s="11" t="s">
        <v>281</v>
      </c>
      <c r="J1154" s="11" t="s">
        <v>308</v>
      </c>
      <c r="K1154" s="11" t="s">
        <v>307</v>
      </c>
      <c r="L1154" s="11" t="s">
        <v>308</v>
      </c>
      <c r="M1154" s="11" t="s">
        <v>308</v>
      </c>
      <c r="N1154" s="11" t="s">
        <v>307</v>
      </c>
      <c r="O1154" s="11" t="s">
        <v>308</v>
      </c>
      <c r="P1154" s="11" t="s">
        <v>281</v>
      </c>
      <c r="Q1154" s="11" t="s">
        <v>307</v>
      </c>
      <c r="R1154" s="11" t="s">
        <v>308</v>
      </c>
      <c r="S1154" s="11" t="s">
        <v>281</v>
      </c>
      <c r="T1154" s="11" t="s">
        <v>281</v>
      </c>
      <c r="U1154" s="11" t="s">
        <v>281</v>
      </c>
      <c r="V1154" s="11" t="s">
        <v>281</v>
      </c>
      <c r="W1154" s="11" t="s">
        <v>281</v>
      </c>
      <c r="X1154" s="11" t="s">
        <v>281</v>
      </c>
      <c r="Y1154" s="11" t="s">
        <v>307</v>
      </c>
      <c r="Z1154" s="11" t="s">
        <v>307</v>
      </c>
      <c r="AA1154" s="11" t="s">
        <v>281</v>
      </c>
      <c r="AB1154" s="11" t="s">
        <v>307</v>
      </c>
      <c r="AC1154" s="11" t="s">
        <v>307</v>
      </c>
      <c r="AD1154" s="11" t="s">
        <v>281</v>
      </c>
      <c r="AE1154" s="11" t="s">
        <v>281</v>
      </c>
      <c r="AF1154" s="11" t="s">
        <v>307</v>
      </c>
      <c r="AG1154" s="151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7">
        <v>0</v>
      </c>
    </row>
    <row r="1155" spans="1:65">
      <c r="A1155" s="29"/>
      <c r="B1155" s="19"/>
      <c r="C1155" s="9"/>
      <c r="D1155" s="25" t="s">
        <v>309</v>
      </c>
      <c r="E1155" s="25" t="s">
        <v>116</v>
      </c>
      <c r="F1155" s="25" t="s">
        <v>310</v>
      </c>
      <c r="G1155" s="25" t="s">
        <v>310</v>
      </c>
      <c r="H1155" s="25" t="s">
        <v>309</v>
      </c>
      <c r="I1155" s="25" t="s">
        <v>309</v>
      </c>
      <c r="J1155" s="25" t="s">
        <v>311</v>
      </c>
      <c r="K1155" s="25" t="s">
        <v>312</v>
      </c>
      <c r="L1155" s="25" t="s">
        <v>311</v>
      </c>
      <c r="M1155" s="25" t="s">
        <v>313</v>
      </c>
      <c r="N1155" s="25" t="s">
        <v>312</v>
      </c>
      <c r="O1155" s="25" t="s">
        <v>311</v>
      </c>
      <c r="P1155" s="25" t="s">
        <v>309</v>
      </c>
      <c r="Q1155" s="25" t="s">
        <v>309</v>
      </c>
      <c r="R1155" s="25" t="s">
        <v>311</v>
      </c>
      <c r="S1155" s="25" t="s">
        <v>309</v>
      </c>
      <c r="T1155" s="25" t="s">
        <v>309</v>
      </c>
      <c r="U1155" s="25" t="s">
        <v>309</v>
      </c>
      <c r="V1155" s="25" t="s">
        <v>309</v>
      </c>
      <c r="W1155" s="25" t="s">
        <v>309</v>
      </c>
      <c r="X1155" s="25" t="s">
        <v>313</v>
      </c>
      <c r="Y1155" s="25" t="s">
        <v>311</v>
      </c>
      <c r="Z1155" s="25" t="s">
        <v>311</v>
      </c>
      <c r="AA1155" s="25" t="s">
        <v>271</v>
      </c>
      <c r="AB1155" s="25" t="s">
        <v>310</v>
      </c>
      <c r="AC1155" s="25" t="s">
        <v>309</v>
      </c>
      <c r="AD1155" s="25" t="s">
        <v>309</v>
      </c>
      <c r="AE1155" s="25" t="s">
        <v>270</v>
      </c>
      <c r="AF1155" s="25" t="s">
        <v>311</v>
      </c>
      <c r="AG1155" s="151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7">
        <v>0</v>
      </c>
    </row>
    <row r="1156" spans="1:65">
      <c r="A1156" s="29"/>
      <c r="B1156" s="18">
        <v>1</v>
      </c>
      <c r="C1156" s="14">
        <v>1</v>
      </c>
      <c r="D1156" s="221">
        <v>918</v>
      </c>
      <c r="E1156" s="221">
        <v>940</v>
      </c>
      <c r="F1156" s="221">
        <v>953.3181365310412</v>
      </c>
      <c r="G1156" s="221">
        <v>919</v>
      </c>
      <c r="H1156" s="221">
        <v>932</v>
      </c>
      <c r="I1156" s="221">
        <v>942</v>
      </c>
      <c r="J1156" s="221">
        <v>939</v>
      </c>
      <c r="K1156" s="221">
        <v>961</v>
      </c>
      <c r="L1156" s="221">
        <v>930</v>
      </c>
      <c r="M1156" s="233">
        <v>969</v>
      </c>
      <c r="N1156" s="221">
        <v>885.65176345421241</v>
      </c>
      <c r="O1156" s="221">
        <v>883.13400000000001</v>
      </c>
      <c r="P1156" s="221">
        <v>921.9</v>
      </c>
      <c r="Q1156" s="221">
        <v>987</v>
      </c>
      <c r="R1156" s="221">
        <v>914.46100000000001</v>
      </c>
      <c r="S1156" s="221">
        <v>912</v>
      </c>
      <c r="T1156" s="221">
        <v>924</v>
      </c>
      <c r="U1156" s="221">
        <v>982.99999999999989</v>
      </c>
      <c r="V1156" s="221">
        <v>902</v>
      </c>
      <c r="W1156" s="221">
        <v>908</v>
      </c>
      <c r="X1156" s="222">
        <v>863</v>
      </c>
      <c r="Y1156" s="221">
        <v>995.99999999999989</v>
      </c>
      <c r="Z1156" s="221">
        <v>949</v>
      </c>
      <c r="AA1156" s="221">
        <v>929.5</v>
      </c>
      <c r="AB1156" s="221">
        <v>1011</v>
      </c>
      <c r="AC1156" s="221">
        <v>933</v>
      </c>
      <c r="AD1156" s="221">
        <v>919.7</v>
      </c>
      <c r="AE1156" s="221">
        <v>994.00000000000011</v>
      </c>
      <c r="AF1156" s="221">
        <v>865</v>
      </c>
      <c r="AG1156" s="223"/>
      <c r="AH1156" s="224"/>
      <c r="AI1156" s="224"/>
      <c r="AJ1156" s="224"/>
      <c r="AK1156" s="224"/>
      <c r="AL1156" s="224"/>
      <c r="AM1156" s="224"/>
      <c r="AN1156" s="224"/>
      <c r="AO1156" s="224"/>
      <c r="AP1156" s="224"/>
      <c r="AQ1156" s="224"/>
      <c r="AR1156" s="224"/>
      <c r="AS1156" s="224"/>
      <c r="AT1156" s="224"/>
      <c r="AU1156" s="224"/>
      <c r="AV1156" s="224"/>
      <c r="AW1156" s="224"/>
      <c r="AX1156" s="224"/>
      <c r="AY1156" s="224"/>
      <c r="AZ1156" s="224"/>
      <c r="BA1156" s="224"/>
      <c r="BB1156" s="224"/>
      <c r="BC1156" s="224"/>
      <c r="BD1156" s="224"/>
      <c r="BE1156" s="224"/>
      <c r="BF1156" s="224"/>
      <c r="BG1156" s="224"/>
      <c r="BH1156" s="224"/>
      <c r="BI1156" s="224"/>
      <c r="BJ1156" s="224"/>
      <c r="BK1156" s="224"/>
      <c r="BL1156" s="224"/>
      <c r="BM1156" s="225">
        <v>1</v>
      </c>
    </row>
    <row r="1157" spans="1:65">
      <c r="A1157" s="29"/>
      <c r="B1157" s="19">
        <v>1</v>
      </c>
      <c r="C1157" s="9">
        <v>2</v>
      </c>
      <c r="D1157" s="226">
        <v>922</v>
      </c>
      <c r="E1157" s="226">
        <v>944</v>
      </c>
      <c r="F1157" s="226">
        <v>941.22077655367048</v>
      </c>
      <c r="G1157" s="226">
        <v>914</v>
      </c>
      <c r="H1157" s="226">
        <v>990</v>
      </c>
      <c r="I1157" s="226">
        <v>990</v>
      </c>
      <c r="J1157" s="226">
        <v>943</v>
      </c>
      <c r="K1157" s="226">
        <v>970</v>
      </c>
      <c r="L1157" s="226">
        <v>948.1</v>
      </c>
      <c r="M1157" s="226">
        <v>935</v>
      </c>
      <c r="N1157" s="226">
        <v>899.42225608334309</v>
      </c>
      <c r="O1157" s="226">
        <v>887.78599999999994</v>
      </c>
      <c r="P1157" s="226">
        <v>916.6</v>
      </c>
      <c r="Q1157" s="226">
        <v>1020.0000000000001</v>
      </c>
      <c r="R1157" s="226">
        <v>914.40049999999997</v>
      </c>
      <c r="S1157" s="226">
        <v>920</v>
      </c>
      <c r="T1157" s="226">
        <v>950</v>
      </c>
      <c r="U1157" s="226">
        <v>962</v>
      </c>
      <c r="V1157" s="226">
        <v>930</v>
      </c>
      <c r="W1157" s="226">
        <v>911</v>
      </c>
      <c r="X1157" s="227">
        <v>839</v>
      </c>
      <c r="Y1157" s="226">
        <v>971</v>
      </c>
      <c r="Z1157" s="226">
        <v>953</v>
      </c>
      <c r="AA1157" s="226">
        <v>958.8</v>
      </c>
      <c r="AB1157" s="226">
        <v>1021</v>
      </c>
      <c r="AC1157" s="226">
        <v>950</v>
      </c>
      <c r="AD1157" s="226">
        <v>914.7</v>
      </c>
      <c r="AE1157" s="228">
        <v>947</v>
      </c>
      <c r="AF1157" s="226">
        <v>889</v>
      </c>
      <c r="AG1157" s="223"/>
      <c r="AH1157" s="224"/>
      <c r="AI1157" s="224"/>
      <c r="AJ1157" s="224"/>
      <c r="AK1157" s="224"/>
      <c r="AL1157" s="224"/>
      <c r="AM1157" s="224"/>
      <c r="AN1157" s="224"/>
      <c r="AO1157" s="224"/>
      <c r="AP1157" s="224"/>
      <c r="AQ1157" s="224"/>
      <c r="AR1157" s="224"/>
      <c r="AS1157" s="224"/>
      <c r="AT1157" s="224"/>
      <c r="AU1157" s="224"/>
      <c r="AV1157" s="224"/>
      <c r="AW1157" s="224"/>
      <c r="AX1157" s="224"/>
      <c r="AY1157" s="224"/>
      <c r="AZ1157" s="224"/>
      <c r="BA1157" s="224"/>
      <c r="BB1157" s="224"/>
      <c r="BC1157" s="224"/>
      <c r="BD1157" s="224"/>
      <c r="BE1157" s="224"/>
      <c r="BF1157" s="224"/>
      <c r="BG1157" s="224"/>
      <c r="BH1157" s="224"/>
      <c r="BI1157" s="224"/>
      <c r="BJ1157" s="224"/>
      <c r="BK1157" s="224"/>
      <c r="BL1157" s="224"/>
      <c r="BM1157" s="225">
        <v>32</v>
      </c>
    </row>
    <row r="1158" spans="1:65">
      <c r="A1158" s="29"/>
      <c r="B1158" s="19">
        <v>1</v>
      </c>
      <c r="C1158" s="9">
        <v>3</v>
      </c>
      <c r="D1158" s="226">
        <v>936</v>
      </c>
      <c r="E1158" s="226">
        <v>934</v>
      </c>
      <c r="F1158" s="226">
        <v>937.87315168522935</v>
      </c>
      <c r="G1158" s="226">
        <v>909</v>
      </c>
      <c r="H1158" s="226">
        <v>954</v>
      </c>
      <c r="I1158" s="226">
        <v>956</v>
      </c>
      <c r="J1158" s="226">
        <v>937</v>
      </c>
      <c r="K1158" s="226">
        <v>973</v>
      </c>
      <c r="L1158" s="226">
        <v>946.2</v>
      </c>
      <c r="M1158" s="226">
        <v>937</v>
      </c>
      <c r="N1158" s="226">
        <v>895.66791703944477</v>
      </c>
      <c r="O1158" s="226">
        <v>888.90599999999995</v>
      </c>
      <c r="P1158" s="226">
        <v>906.2</v>
      </c>
      <c r="Q1158" s="226">
        <v>993</v>
      </c>
      <c r="R1158" s="226">
        <v>916.12649999999996</v>
      </c>
      <c r="S1158" s="226">
        <v>910</v>
      </c>
      <c r="T1158" s="226">
        <v>937</v>
      </c>
      <c r="U1158" s="226">
        <v>977.99999999999989</v>
      </c>
      <c r="V1158" s="226">
        <v>930</v>
      </c>
      <c r="W1158" s="226">
        <v>919</v>
      </c>
      <c r="X1158" s="227">
        <v>859</v>
      </c>
      <c r="Y1158" s="226">
        <v>982</v>
      </c>
      <c r="Z1158" s="226">
        <v>948</v>
      </c>
      <c r="AA1158" s="226">
        <v>924.8</v>
      </c>
      <c r="AB1158" s="226">
        <v>1018.9999999999999</v>
      </c>
      <c r="AC1158" s="226">
        <v>954</v>
      </c>
      <c r="AD1158" s="226">
        <v>920.7</v>
      </c>
      <c r="AE1158" s="226">
        <v>1010</v>
      </c>
      <c r="AF1158" s="226">
        <v>864</v>
      </c>
      <c r="AG1158" s="223"/>
      <c r="AH1158" s="224"/>
      <c r="AI1158" s="224"/>
      <c r="AJ1158" s="224"/>
      <c r="AK1158" s="224"/>
      <c r="AL1158" s="224"/>
      <c r="AM1158" s="224"/>
      <c r="AN1158" s="224"/>
      <c r="AO1158" s="224"/>
      <c r="AP1158" s="224"/>
      <c r="AQ1158" s="224"/>
      <c r="AR1158" s="224"/>
      <c r="AS1158" s="224"/>
      <c r="AT1158" s="224"/>
      <c r="AU1158" s="224"/>
      <c r="AV1158" s="224"/>
      <c r="AW1158" s="224"/>
      <c r="AX1158" s="224"/>
      <c r="AY1158" s="224"/>
      <c r="AZ1158" s="224"/>
      <c r="BA1158" s="224"/>
      <c r="BB1158" s="224"/>
      <c r="BC1158" s="224"/>
      <c r="BD1158" s="224"/>
      <c r="BE1158" s="224"/>
      <c r="BF1158" s="224"/>
      <c r="BG1158" s="224"/>
      <c r="BH1158" s="224"/>
      <c r="BI1158" s="224"/>
      <c r="BJ1158" s="224"/>
      <c r="BK1158" s="224"/>
      <c r="BL1158" s="224"/>
      <c r="BM1158" s="225">
        <v>16</v>
      </c>
    </row>
    <row r="1159" spans="1:65">
      <c r="A1159" s="29"/>
      <c r="B1159" s="19">
        <v>1</v>
      </c>
      <c r="C1159" s="9">
        <v>4</v>
      </c>
      <c r="D1159" s="226">
        <v>955</v>
      </c>
      <c r="E1159" s="226">
        <v>935</v>
      </c>
      <c r="F1159" s="226">
        <v>935.26094165849986</v>
      </c>
      <c r="G1159" s="226">
        <v>910</v>
      </c>
      <c r="H1159" s="226">
        <v>1000</v>
      </c>
      <c r="I1159" s="226">
        <v>955</v>
      </c>
      <c r="J1159" s="226">
        <v>934</v>
      </c>
      <c r="K1159" s="226">
        <v>975</v>
      </c>
      <c r="L1159" s="226">
        <v>950.2</v>
      </c>
      <c r="M1159" s="226">
        <v>942</v>
      </c>
      <c r="N1159" s="226">
        <v>893.96082886781471</v>
      </c>
      <c r="O1159" s="226">
        <v>882.221</v>
      </c>
      <c r="P1159" s="226">
        <v>898.5</v>
      </c>
      <c r="Q1159" s="226">
        <v>992</v>
      </c>
      <c r="R1159" s="226">
        <v>911.36599999999999</v>
      </c>
      <c r="S1159" s="226">
        <v>919</v>
      </c>
      <c r="T1159" s="226">
        <v>948</v>
      </c>
      <c r="U1159" s="226">
        <v>973</v>
      </c>
      <c r="V1159" s="226">
        <v>913</v>
      </c>
      <c r="W1159" s="226">
        <v>915</v>
      </c>
      <c r="X1159" s="227">
        <v>860</v>
      </c>
      <c r="Y1159" s="226">
        <v>963</v>
      </c>
      <c r="Z1159" s="226">
        <v>920</v>
      </c>
      <c r="AA1159" s="226">
        <v>943.1</v>
      </c>
      <c r="AB1159" s="226">
        <v>994.00000000000011</v>
      </c>
      <c r="AC1159" s="226">
        <v>959</v>
      </c>
      <c r="AD1159" s="226">
        <v>919.4</v>
      </c>
      <c r="AE1159" s="226">
        <v>1010</v>
      </c>
      <c r="AF1159" s="226">
        <v>892</v>
      </c>
      <c r="AG1159" s="223"/>
      <c r="AH1159" s="224"/>
      <c r="AI1159" s="224"/>
      <c r="AJ1159" s="224"/>
      <c r="AK1159" s="224"/>
      <c r="AL1159" s="224"/>
      <c r="AM1159" s="224"/>
      <c r="AN1159" s="224"/>
      <c r="AO1159" s="224"/>
      <c r="AP1159" s="224"/>
      <c r="AQ1159" s="224"/>
      <c r="AR1159" s="224"/>
      <c r="AS1159" s="224"/>
      <c r="AT1159" s="224"/>
      <c r="AU1159" s="224"/>
      <c r="AV1159" s="224"/>
      <c r="AW1159" s="224"/>
      <c r="AX1159" s="224"/>
      <c r="AY1159" s="224"/>
      <c r="AZ1159" s="224"/>
      <c r="BA1159" s="224"/>
      <c r="BB1159" s="224"/>
      <c r="BC1159" s="224"/>
      <c r="BD1159" s="224"/>
      <c r="BE1159" s="224"/>
      <c r="BF1159" s="224"/>
      <c r="BG1159" s="224"/>
      <c r="BH1159" s="224"/>
      <c r="BI1159" s="224"/>
      <c r="BJ1159" s="224"/>
      <c r="BK1159" s="224"/>
      <c r="BL1159" s="224"/>
      <c r="BM1159" s="225">
        <v>940.29051755363082</v>
      </c>
    </row>
    <row r="1160" spans="1:65">
      <c r="A1160" s="29"/>
      <c r="B1160" s="19">
        <v>1</v>
      </c>
      <c r="C1160" s="9">
        <v>5</v>
      </c>
      <c r="D1160" s="226">
        <v>931</v>
      </c>
      <c r="E1160" s="226">
        <v>929</v>
      </c>
      <c r="F1160" s="226">
        <v>944.85450698464115</v>
      </c>
      <c r="G1160" s="226">
        <v>917</v>
      </c>
      <c r="H1160" s="226">
        <v>987</v>
      </c>
      <c r="I1160" s="226">
        <v>957</v>
      </c>
      <c r="J1160" s="226">
        <v>942</v>
      </c>
      <c r="K1160" s="226">
        <v>960</v>
      </c>
      <c r="L1160" s="226">
        <v>940.9</v>
      </c>
      <c r="M1160" s="226">
        <v>944</v>
      </c>
      <c r="N1160" s="226">
        <v>881.90159661423161</v>
      </c>
      <c r="O1160" s="226">
        <v>882.25300000000004</v>
      </c>
      <c r="P1160" s="226">
        <v>915.7</v>
      </c>
      <c r="Q1160" s="226">
        <v>973</v>
      </c>
      <c r="R1160" s="226">
        <v>916.21249999999998</v>
      </c>
      <c r="S1160" s="226">
        <v>915</v>
      </c>
      <c r="T1160" s="226">
        <v>941</v>
      </c>
      <c r="U1160" s="226">
        <v>982.99999999999989</v>
      </c>
      <c r="V1160" s="226">
        <v>915</v>
      </c>
      <c r="W1160" s="226">
        <v>912</v>
      </c>
      <c r="X1160" s="227">
        <v>856</v>
      </c>
      <c r="Y1160" s="226">
        <v>977.99999999999989</v>
      </c>
      <c r="Z1160" s="226">
        <v>917</v>
      </c>
      <c r="AA1160" s="226">
        <v>941.5</v>
      </c>
      <c r="AB1160" s="226">
        <v>1010</v>
      </c>
      <c r="AC1160" s="226">
        <v>941</v>
      </c>
      <c r="AD1160" s="226">
        <v>917.3</v>
      </c>
      <c r="AE1160" s="226">
        <v>1020.0000000000001</v>
      </c>
      <c r="AF1160" s="226">
        <v>899</v>
      </c>
      <c r="AG1160" s="223"/>
      <c r="AH1160" s="224"/>
      <c r="AI1160" s="224"/>
      <c r="AJ1160" s="224"/>
      <c r="AK1160" s="224"/>
      <c r="AL1160" s="224"/>
      <c r="AM1160" s="224"/>
      <c r="AN1160" s="224"/>
      <c r="AO1160" s="224"/>
      <c r="AP1160" s="224"/>
      <c r="AQ1160" s="224"/>
      <c r="AR1160" s="224"/>
      <c r="AS1160" s="224"/>
      <c r="AT1160" s="224"/>
      <c r="AU1160" s="224"/>
      <c r="AV1160" s="224"/>
      <c r="AW1160" s="224"/>
      <c r="AX1160" s="224"/>
      <c r="AY1160" s="224"/>
      <c r="AZ1160" s="224"/>
      <c r="BA1160" s="224"/>
      <c r="BB1160" s="224"/>
      <c r="BC1160" s="224"/>
      <c r="BD1160" s="224"/>
      <c r="BE1160" s="224"/>
      <c r="BF1160" s="224"/>
      <c r="BG1160" s="224"/>
      <c r="BH1160" s="224"/>
      <c r="BI1160" s="224"/>
      <c r="BJ1160" s="224"/>
      <c r="BK1160" s="224"/>
      <c r="BL1160" s="224"/>
      <c r="BM1160" s="225">
        <v>128</v>
      </c>
    </row>
    <row r="1161" spans="1:65">
      <c r="A1161" s="29"/>
      <c r="B1161" s="19">
        <v>1</v>
      </c>
      <c r="C1161" s="9">
        <v>6</v>
      </c>
      <c r="D1161" s="226">
        <v>935</v>
      </c>
      <c r="E1161" s="226">
        <v>942</v>
      </c>
      <c r="F1161" s="226">
        <v>945.02984496265879</v>
      </c>
      <c r="G1161" s="226">
        <v>915</v>
      </c>
      <c r="H1161" s="226">
        <v>1040</v>
      </c>
      <c r="I1161" s="226">
        <v>933</v>
      </c>
      <c r="J1161" s="226">
        <v>942</v>
      </c>
      <c r="K1161" s="226">
        <v>964</v>
      </c>
      <c r="L1161" s="226">
        <v>930.6</v>
      </c>
      <c r="M1161" s="226">
        <v>927</v>
      </c>
      <c r="N1161" s="226">
        <v>879.10822857518974</v>
      </c>
      <c r="O1161" s="226">
        <v>874.40899999999999</v>
      </c>
      <c r="P1161" s="228">
        <v>1019.2</v>
      </c>
      <c r="Q1161" s="226">
        <v>998</v>
      </c>
      <c r="R1161" s="226">
        <v>914.08150000000001</v>
      </c>
      <c r="S1161" s="226">
        <v>914</v>
      </c>
      <c r="T1161" s="226">
        <v>941</v>
      </c>
      <c r="U1161" s="226">
        <v>1000</v>
      </c>
      <c r="V1161" s="226">
        <v>930</v>
      </c>
      <c r="W1161" s="226">
        <v>925</v>
      </c>
      <c r="X1161" s="227">
        <v>839</v>
      </c>
      <c r="Y1161" s="226">
        <v>959</v>
      </c>
      <c r="Z1161" s="226">
        <v>915</v>
      </c>
      <c r="AA1161" s="226">
        <v>944.2</v>
      </c>
      <c r="AB1161" s="226">
        <v>1006</v>
      </c>
      <c r="AC1161" s="226">
        <v>942</v>
      </c>
      <c r="AD1161" s="226">
        <v>915</v>
      </c>
      <c r="AE1161" s="226">
        <v>1020.0000000000001</v>
      </c>
      <c r="AF1161" s="226">
        <v>874</v>
      </c>
      <c r="AG1161" s="223"/>
      <c r="AH1161" s="224"/>
      <c r="AI1161" s="224"/>
      <c r="AJ1161" s="224"/>
      <c r="AK1161" s="224"/>
      <c r="AL1161" s="224"/>
      <c r="AM1161" s="224"/>
      <c r="AN1161" s="224"/>
      <c r="AO1161" s="224"/>
      <c r="AP1161" s="224"/>
      <c r="AQ1161" s="224"/>
      <c r="AR1161" s="224"/>
      <c r="AS1161" s="224"/>
      <c r="AT1161" s="224"/>
      <c r="AU1161" s="224"/>
      <c r="AV1161" s="224"/>
      <c r="AW1161" s="224"/>
      <c r="AX1161" s="224"/>
      <c r="AY1161" s="224"/>
      <c r="AZ1161" s="224"/>
      <c r="BA1161" s="224"/>
      <c r="BB1161" s="224"/>
      <c r="BC1161" s="224"/>
      <c r="BD1161" s="224"/>
      <c r="BE1161" s="224"/>
      <c r="BF1161" s="224"/>
      <c r="BG1161" s="224"/>
      <c r="BH1161" s="224"/>
      <c r="BI1161" s="224"/>
      <c r="BJ1161" s="224"/>
      <c r="BK1161" s="224"/>
      <c r="BL1161" s="224"/>
      <c r="BM1161" s="229"/>
    </row>
    <row r="1162" spans="1:65">
      <c r="A1162" s="29"/>
      <c r="B1162" s="20" t="s">
        <v>273</v>
      </c>
      <c r="C1162" s="12"/>
      <c r="D1162" s="230">
        <v>932.83333333333337</v>
      </c>
      <c r="E1162" s="230">
        <v>937.33333333333337</v>
      </c>
      <c r="F1162" s="230">
        <v>942.92622639595686</v>
      </c>
      <c r="G1162" s="230">
        <v>914</v>
      </c>
      <c r="H1162" s="230">
        <v>983.83333333333337</v>
      </c>
      <c r="I1162" s="230">
        <v>955.5</v>
      </c>
      <c r="J1162" s="230">
        <v>939.5</v>
      </c>
      <c r="K1162" s="230">
        <v>967.16666666666663</v>
      </c>
      <c r="L1162" s="230">
        <v>941</v>
      </c>
      <c r="M1162" s="230">
        <v>942.33333333333337</v>
      </c>
      <c r="N1162" s="230">
        <v>889.2854317723727</v>
      </c>
      <c r="O1162" s="230">
        <v>883.11816666666664</v>
      </c>
      <c r="P1162" s="230">
        <v>929.68333333333328</v>
      </c>
      <c r="Q1162" s="230">
        <v>993.83333333333337</v>
      </c>
      <c r="R1162" s="230">
        <v>914.44133333333332</v>
      </c>
      <c r="S1162" s="230">
        <v>915</v>
      </c>
      <c r="T1162" s="230">
        <v>940.16666666666663</v>
      </c>
      <c r="U1162" s="230">
        <v>979.83333333333337</v>
      </c>
      <c r="V1162" s="230">
        <v>920</v>
      </c>
      <c r="W1162" s="230">
        <v>915</v>
      </c>
      <c r="X1162" s="230">
        <v>852.66666666666663</v>
      </c>
      <c r="Y1162" s="230">
        <v>974.83333333333337</v>
      </c>
      <c r="Z1162" s="230">
        <v>933.66666666666663</v>
      </c>
      <c r="AA1162" s="230">
        <v>940.31666666666661</v>
      </c>
      <c r="AB1162" s="230">
        <v>1010.1666666666666</v>
      </c>
      <c r="AC1162" s="230">
        <v>946.5</v>
      </c>
      <c r="AD1162" s="230">
        <v>917.80000000000007</v>
      </c>
      <c r="AE1162" s="230">
        <v>1000.1666666666666</v>
      </c>
      <c r="AF1162" s="230">
        <v>880.5</v>
      </c>
      <c r="AG1162" s="223"/>
      <c r="AH1162" s="224"/>
      <c r="AI1162" s="224"/>
      <c r="AJ1162" s="224"/>
      <c r="AK1162" s="224"/>
      <c r="AL1162" s="224"/>
      <c r="AM1162" s="224"/>
      <c r="AN1162" s="224"/>
      <c r="AO1162" s="224"/>
      <c r="AP1162" s="224"/>
      <c r="AQ1162" s="224"/>
      <c r="AR1162" s="224"/>
      <c r="AS1162" s="224"/>
      <c r="AT1162" s="224"/>
      <c r="AU1162" s="224"/>
      <c r="AV1162" s="224"/>
      <c r="AW1162" s="224"/>
      <c r="AX1162" s="224"/>
      <c r="AY1162" s="224"/>
      <c r="AZ1162" s="224"/>
      <c r="BA1162" s="224"/>
      <c r="BB1162" s="224"/>
      <c r="BC1162" s="224"/>
      <c r="BD1162" s="224"/>
      <c r="BE1162" s="224"/>
      <c r="BF1162" s="224"/>
      <c r="BG1162" s="224"/>
      <c r="BH1162" s="224"/>
      <c r="BI1162" s="224"/>
      <c r="BJ1162" s="224"/>
      <c r="BK1162" s="224"/>
      <c r="BL1162" s="224"/>
      <c r="BM1162" s="229"/>
    </row>
    <row r="1163" spans="1:65">
      <c r="A1163" s="29"/>
      <c r="B1163" s="3" t="s">
        <v>274</v>
      </c>
      <c r="C1163" s="28"/>
      <c r="D1163" s="226">
        <v>933</v>
      </c>
      <c r="E1163" s="226">
        <v>937.5</v>
      </c>
      <c r="F1163" s="226">
        <v>943.03764176915581</v>
      </c>
      <c r="G1163" s="226">
        <v>914.5</v>
      </c>
      <c r="H1163" s="226">
        <v>988.5</v>
      </c>
      <c r="I1163" s="226">
        <v>955.5</v>
      </c>
      <c r="J1163" s="226">
        <v>940.5</v>
      </c>
      <c r="K1163" s="226">
        <v>967</v>
      </c>
      <c r="L1163" s="226">
        <v>943.55</v>
      </c>
      <c r="M1163" s="226">
        <v>939.5</v>
      </c>
      <c r="N1163" s="226">
        <v>889.80629616101351</v>
      </c>
      <c r="O1163" s="226">
        <v>882.69350000000009</v>
      </c>
      <c r="P1163" s="226">
        <v>916.15000000000009</v>
      </c>
      <c r="Q1163" s="226">
        <v>992.5</v>
      </c>
      <c r="R1163" s="226">
        <v>914.43074999999999</v>
      </c>
      <c r="S1163" s="226">
        <v>914.5</v>
      </c>
      <c r="T1163" s="226">
        <v>941</v>
      </c>
      <c r="U1163" s="226">
        <v>980.49999999999989</v>
      </c>
      <c r="V1163" s="226">
        <v>922.5</v>
      </c>
      <c r="W1163" s="226">
        <v>913.5</v>
      </c>
      <c r="X1163" s="226">
        <v>857.5</v>
      </c>
      <c r="Y1163" s="226">
        <v>974.5</v>
      </c>
      <c r="Z1163" s="226">
        <v>934</v>
      </c>
      <c r="AA1163" s="226">
        <v>942.3</v>
      </c>
      <c r="AB1163" s="226">
        <v>1010.5</v>
      </c>
      <c r="AC1163" s="226">
        <v>946</v>
      </c>
      <c r="AD1163" s="226">
        <v>918.34999999999991</v>
      </c>
      <c r="AE1163" s="226">
        <v>1010</v>
      </c>
      <c r="AF1163" s="226">
        <v>881.5</v>
      </c>
      <c r="AG1163" s="223"/>
      <c r="AH1163" s="224"/>
      <c r="AI1163" s="224"/>
      <c r="AJ1163" s="224"/>
      <c r="AK1163" s="224"/>
      <c r="AL1163" s="224"/>
      <c r="AM1163" s="224"/>
      <c r="AN1163" s="224"/>
      <c r="AO1163" s="224"/>
      <c r="AP1163" s="224"/>
      <c r="AQ1163" s="224"/>
      <c r="AR1163" s="224"/>
      <c r="AS1163" s="224"/>
      <c r="AT1163" s="224"/>
      <c r="AU1163" s="224"/>
      <c r="AV1163" s="224"/>
      <c r="AW1163" s="224"/>
      <c r="AX1163" s="224"/>
      <c r="AY1163" s="224"/>
      <c r="AZ1163" s="224"/>
      <c r="BA1163" s="224"/>
      <c r="BB1163" s="224"/>
      <c r="BC1163" s="224"/>
      <c r="BD1163" s="224"/>
      <c r="BE1163" s="224"/>
      <c r="BF1163" s="224"/>
      <c r="BG1163" s="224"/>
      <c r="BH1163" s="224"/>
      <c r="BI1163" s="224"/>
      <c r="BJ1163" s="224"/>
      <c r="BK1163" s="224"/>
      <c r="BL1163" s="224"/>
      <c r="BM1163" s="229"/>
    </row>
    <row r="1164" spans="1:65">
      <c r="A1164" s="29"/>
      <c r="B1164" s="3" t="s">
        <v>275</v>
      </c>
      <c r="C1164" s="28"/>
      <c r="D1164" s="226">
        <v>13.014094923069628</v>
      </c>
      <c r="E1164" s="226">
        <v>5.6450568346710792</v>
      </c>
      <c r="F1164" s="226">
        <v>6.3770524015657619</v>
      </c>
      <c r="G1164" s="226">
        <v>3.8987177379235853</v>
      </c>
      <c r="H1164" s="226">
        <v>37.525546853665794</v>
      </c>
      <c r="I1164" s="226">
        <v>19.398453546610359</v>
      </c>
      <c r="J1164" s="226">
        <v>3.5071355833500366</v>
      </c>
      <c r="K1164" s="226">
        <v>6.3691967049751783</v>
      </c>
      <c r="L1164" s="226">
        <v>8.8460160524385341</v>
      </c>
      <c r="M1164" s="226">
        <v>14.361986863476327</v>
      </c>
      <c r="N1164" s="226">
        <v>8.205494443379914</v>
      </c>
      <c r="O1164" s="226">
        <v>5.1515228589870841</v>
      </c>
      <c r="P1164" s="226">
        <v>44.641658422001612</v>
      </c>
      <c r="Q1164" s="226">
        <v>15.406708495544006</v>
      </c>
      <c r="R1164" s="226">
        <v>1.7644278014888126</v>
      </c>
      <c r="S1164" s="226">
        <v>3.8987177379235853</v>
      </c>
      <c r="T1164" s="226">
        <v>9.2826002104295462</v>
      </c>
      <c r="U1164" s="226">
        <v>12.60819839099411</v>
      </c>
      <c r="V1164" s="226">
        <v>11.815244390193543</v>
      </c>
      <c r="W1164" s="226">
        <v>6.164414002968976</v>
      </c>
      <c r="X1164" s="226">
        <v>10.819735055289787</v>
      </c>
      <c r="Y1164" s="226">
        <v>13.526517166908322</v>
      </c>
      <c r="Z1164" s="226">
        <v>18.040694739024509</v>
      </c>
      <c r="AA1164" s="226">
        <v>12.030198114190252</v>
      </c>
      <c r="AB1164" s="226">
        <v>9.7450842308656078</v>
      </c>
      <c r="AC1164" s="226">
        <v>9.5655632348544959</v>
      </c>
      <c r="AD1164" s="226">
        <v>2.5408659941051646</v>
      </c>
      <c r="AE1164" s="226">
        <v>27.730248225839382</v>
      </c>
      <c r="AF1164" s="226">
        <v>14.842506526863986</v>
      </c>
      <c r="AG1164" s="223"/>
      <c r="AH1164" s="224"/>
      <c r="AI1164" s="224"/>
      <c r="AJ1164" s="224"/>
      <c r="AK1164" s="224"/>
      <c r="AL1164" s="224"/>
      <c r="AM1164" s="224"/>
      <c r="AN1164" s="224"/>
      <c r="AO1164" s="224"/>
      <c r="AP1164" s="224"/>
      <c r="AQ1164" s="224"/>
      <c r="AR1164" s="224"/>
      <c r="AS1164" s="224"/>
      <c r="AT1164" s="224"/>
      <c r="AU1164" s="224"/>
      <c r="AV1164" s="224"/>
      <c r="AW1164" s="224"/>
      <c r="AX1164" s="224"/>
      <c r="AY1164" s="224"/>
      <c r="AZ1164" s="224"/>
      <c r="BA1164" s="224"/>
      <c r="BB1164" s="224"/>
      <c r="BC1164" s="224"/>
      <c r="BD1164" s="224"/>
      <c r="BE1164" s="224"/>
      <c r="BF1164" s="224"/>
      <c r="BG1164" s="224"/>
      <c r="BH1164" s="224"/>
      <c r="BI1164" s="224"/>
      <c r="BJ1164" s="224"/>
      <c r="BK1164" s="224"/>
      <c r="BL1164" s="224"/>
      <c r="BM1164" s="229"/>
    </row>
    <row r="1165" spans="1:65">
      <c r="A1165" s="29"/>
      <c r="B1165" s="3" t="s">
        <v>86</v>
      </c>
      <c r="C1165" s="28"/>
      <c r="D1165" s="13">
        <v>1.3951146960589201E-2</v>
      </c>
      <c r="E1165" s="13">
        <v>6.0224646173589035E-3</v>
      </c>
      <c r="F1165" s="13">
        <v>6.7630448947634718E-3</v>
      </c>
      <c r="G1165" s="13">
        <v>4.2655555119514065E-3</v>
      </c>
      <c r="H1165" s="13">
        <v>3.814217874334995E-2</v>
      </c>
      <c r="I1165" s="13">
        <v>2.0301887542240042E-2</v>
      </c>
      <c r="J1165" s="13">
        <v>3.7329809295902467E-3</v>
      </c>
      <c r="K1165" s="13">
        <v>6.5854179269086805E-3</v>
      </c>
      <c r="L1165" s="13">
        <v>9.4006546784681545E-3</v>
      </c>
      <c r="M1165" s="13">
        <v>1.5240877463894227E-2</v>
      </c>
      <c r="N1165" s="13">
        <v>9.2270649559906947E-3</v>
      </c>
      <c r="O1165" s="13">
        <v>5.83333358256181E-3</v>
      </c>
      <c r="P1165" s="13">
        <v>4.8018133509978252E-2</v>
      </c>
      <c r="Q1165" s="13">
        <v>1.550230604951602E-2</v>
      </c>
      <c r="R1165" s="13">
        <v>1.92951448843317E-3</v>
      </c>
      <c r="S1165" s="13">
        <v>4.2608937026487274E-3</v>
      </c>
      <c r="T1165" s="13">
        <v>9.8733560118023887E-3</v>
      </c>
      <c r="U1165" s="13">
        <v>1.2867696946073252E-2</v>
      </c>
      <c r="V1165" s="13">
        <v>1.2842656945862547E-2</v>
      </c>
      <c r="W1165" s="13">
        <v>6.737064484119099E-3</v>
      </c>
      <c r="X1165" s="13">
        <v>1.2689290526141267E-2</v>
      </c>
      <c r="Y1165" s="13">
        <v>1.3875722858856203E-2</v>
      </c>
      <c r="Z1165" s="13">
        <v>1.9322414929337211E-2</v>
      </c>
      <c r="AA1165" s="13">
        <v>1.279377314116548E-2</v>
      </c>
      <c r="AB1165" s="13">
        <v>9.6470063331452974E-3</v>
      </c>
      <c r="AC1165" s="13">
        <v>1.0106247474753825E-2</v>
      </c>
      <c r="AD1165" s="13">
        <v>2.7684310243028592E-3</v>
      </c>
      <c r="AE1165" s="13">
        <v>2.7725627287958056E-2</v>
      </c>
      <c r="AF1165" s="13">
        <v>1.6856906901605889E-2</v>
      </c>
      <c r="AG1165" s="151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A1166" s="29"/>
      <c r="B1166" s="3" t="s">
        <v>276</v>
      </c>
      <c r="C1166" s="28"/>
      <c r="D1166" s="13">
        <v>-7.9307236232679656E-3</v>
      </c>
      <c r="E1166" s="13">
        <v>-3.1449686720134151E-3</v>
      </c>
      <c r="F1166" s="13">
        <v>2.8030792538282778E-3</v>
      </c>
      <c r="G1166" s="13">
        <v>-2.7959994345185257E-2</v>
      </c>
      <c r="H1166" s="13">
        <v>4.6307832490950274E-2</v>
      </c>
      <c r="I1166" s="13">
        <v>1.617530131638456E-2</v>
      </c>
      <c r="J1166" s="13">
        <v>-8.4071628807602661E-4</v>
      </c>
      <c r="K1166" s="13">
        <v>2.8582814152970482E-2</v>
      </c>
      <c r="L1166" s="13">
        <v>7.545353623421569E-4</v>
      </c>
      <c r="M1166" s="13">
        <v>2.1725368293805669E-3</v>
      </c>
      <c r="N1166" s="13">
        <v>-5.4243964848182169E-2</v>
      </c>
      <c r="O1166" s="13">
        <v>-6.0802858073811472E-2</v>
      </c>
      <c r="P1166" s="13">
        <v>-1.1280752089146251E-2</v>
      </c>
      <c r="Q1166" s="13">
        <v>5.6942843493738238E-2</v>
      </c>
      <c r="R1166" s="13">
        <v>-2.7490635859595547E-2</v>
      </c>
      <c r="S1166" s="13">
        <v>-2.6896493244906394E-2</v>
      </c>
      <c r="T1166" s="13">
        <v>-1.3171555455693262E-4</v>
      </c>
      <c r="U1166" s="13">
        <v>4.2053828089835266E-2</v>
      </c>
      <c r="V1166" s="13">
        <v>-2.1578987743512523E-2</v>
      </c>
      <c r="W1166" s="13">
        <v>-2.6896493244906394E-2</v>
      </c>
      <c r="X1166" s="13">
        <v>-9.3188061828951119E-2</v>
      </c>
      <c r="Y1166" s="13">
        <v>3.6736322588441173E-2</v>
      </c>
      <c r="Z1166" s="13">
        <v>-7.0444727063690982E-3</v>
      </c>
      <c r="AA1166" s="13">
        <v>2.7809610484874625E-5</v>
      </c>
      <c r="AB1166" s="13">
        <v>7.4313361464958483E-2</v>
      </c>
      <c r="AC1166" s="13">
        <v>6.6037914138754594E-3</v>
      </c>
      <c r="AD1166" s="13">
        <v>-2.3918690164125733E-2</v>
      </c>
      <c r="AE1166" s="13">
        <v>6.3678350462170519E-2</v>
      </c>
      <c r="AF1166" s="13">
        <v>-6.3587281204524726E-2</v>
      </c>
      <c r="AG1166" s="151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55"/>
    </row>
    <row r="1167" spans="1:65">
      <c r="A1167" s="29"/>
      <c r="B1167" s="45" t="s">
        <v>277</v>
      </c>
      <c r="C1167" s="46"/>
      <c r="D1167" s="44">
        <v>0.18</v>
      </c>
      <c r="E1167" s="44">
        <v>0.06</v>
      </c>
      <c r="F1167" s="44">
        <v>0.09</v>
      </c>
      <c r="G1167" s="44">
        <v>0.7</v>
      </c>
      <c r="H1167" s="44">
        <v>1.22</v>
      </c>
      <c r="I1167" s="44">
        <v>0.44</v>
      </c>
      <c r="J1167" s="44">
        <v>0</v>
      </c>
      <c r="K1167" s="44">
        <v>0.76</v>
      </c>
      <c r="L1167" s="44">
        <v>0.04</v>
      </c>
      <c r="M1167" s="44">
        <v>0.08</v>
      </c>
      <c r="N1167" s="44">
        <v>1.38</v>
      </c>
      <c r="O1167" s="44">
        <v>1.55</v>
      </c>
      <c r="P1167" s="44">
        <v>0.27</v>
      </c>
      <c r="Q1167" s="44">
        <v>1.5</v>
      </c>
      <c r="R1167" s="44">
        <v>0.69</v>
      </c>
      <c r="S1167" s="44">
        <v>0.67</v>
      </c>
      <c r="T1167" s="44">
        <v>0.02</v>
      </c>
      <c r="U1167" s="44">
        <v>1.1100000000000001</v>
      </c>
      <c r="V1167" s="44">
        <v>0.54</v>
      </c>
      <c r="W1167" s="44">
        <v>0.67</v>
      </c>
      <c r="X1167" s="44">
        <v>2.39</v>
      </c>
      <c r="Y1167" s="44">
        <v>0.97</v>
      </c>
      <c r="Z1167" s="44">
        <v>0.16</v>
      </c>
      <c r="AA1167" s="44">
        <v>0.02</v>
      </c>
      <c r="AB1167" s="44">
        <v>1.94</v>
      </c>
      <c r="AC1167" s="44">
        <v>0.19</v>
      </c>
      <c r="AD1167" s="44">
        <v>0.6</v>
      </c>
      <c r="AE1167" s="44">
        <v>1.67</v>
      </c>
      <c r="AF1167" s="44">
        <v>1.62</v>
      </c>
      <c r="AG1167" s="151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55"/>
    </row>
    <row r="1168" spans="1:65">
      <c r="B1168" s="30"/>
      <c r="C1168" s="20"/>
      <c r="D1168" s="20"/>
      <c r="E1168" s="20"/>
      <c r="F1168" s="20"/>
      <c r="G1168" s="20"/>
      <c r="H1168" s="20"/>
      <c r="I1168" s="20"/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  <c r="AB1168" s="20"/>
      <c r="AC1168" s="20"/>
      <c r="AD1168" s="20"/>
      <c r="AE1168" s="20"/>
      <c r="AF1168" s="20"/>
      <c r="BM1168" s="55"/>
    </row>
    <row r="1169" spans="1:65" ht="15">
      <c r="B1169" s="8" t="s">
        <v>594</v>
      </c>
      <c r="BM1169" s="27" t="s">
        <v>66</v>
      </c>
    </row>
    <row r="1170" spans="1:65" ht="15">
      <c r="A1170" s="24" t="s">
        <v>45</v>
      </c>
      <c r="B1170" s="18" t="s">
        <v>110</v>
      </c>
      <c r="C1170" s="15" t="s">
        <v>111</v>
      </c>
      <c r="D1170" s="16" t="s">
        <v>234</v>
      </c>
      <c r="E1170" s="17" t="s">
        <v>234</v>
      </c>
      <c r="F1170" s="17" t="s">
        <v>234</v>
      </c>
      <c r="G1170" s="17" t="s">
        <v>234</v>
      </c>
      <c r="H1170" s="17" t="s">
        <v>234</v>
      </c>
      <c r="I1170" s="17" t="s">
        <v>234</v>
      </c>
      <c r="J1170" s="17" t="s">
        <v>234</v>
      </c>
      <c r="K1170" s="17" t="s">
        <v>234</v>
      </c>
      <c r="L1170" s="17" t="s">
        <v>234</v>
      </c>
      <c r="M1170" s="17" t="s">
        <v>234</v>
      </c>
      <c r="N1170" s="17" t="s">
        <v>234</v>
      </c>
      <c r="O1170" s="17" t="s">
        <v>234</v>
      </c>
      <c r="P1170" s="17" t="s">
        <v>234</v>
      </c>
      <c r="Q1170" s="17" t="s">
        <v>234</v>
      </c>
      <c r="R1170" s="17" t="s">
        <v>234</v>
      </c>
      <c r="S1170" s="17" t="s">
        <v>234</v>
      </c>
      <c r="T1170" s="17" t="s">
        <v>234</v>
      </c>
      <c r="U1170" s="17" t="s">
        <v>234</v>
      </c>
      <c r="V1170" s="17" t="s">
        <v>234</v>
      </c>
      <c r="W1170" s="17" t="s">
        <v>234</v>
      </c>
      <c r="X1170" s="17" t="s">
        <v>234</v>
      </c>
      <c r="Y1170" s="17" t="s">
        <v>234</v>
      </c>
      <c r="Z1170" s="17" t="s">
        <v>234</v>
      </c>
      <c r="AA1170" s="17" t="s">
        <v>234</v>
      </c>
      <c r="AB1170" s="17" t="s">
        <v>234</v>
      </c>
      <c r="AC1170" s="151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7">
        <v>1</v>
      </c>
    </row>
    <row r="1171" spans="1:65">
      <c r="A1171" s="29"/>
      <c r="B1171" s="19" t="s">
        <v>235</v>
      </c>
      <c r="C1171" s="9" t="s">
        <v>235</v>
      </c>
      <c r="D1171" s="149" t="s">
        <v>237</v>
      </c>
      <c r="E1171" s="150" t="s">
        <v>238</v>
      </c>
      <c r="F1171" s="150" t="s">
        <v>239</v>
      </c>
      <c r="G1171" s="150" t="s">
        <v>240</v>
      </c>
      <c r="H1171" s="150" t="s">
        <v>241</v>
      </c>
      <c r="I1171" s="150" t="s">
        <v>242</v>
      </c>
      <c r="J1171" s="150" t="s">
        <v>243</v>
      </c>
      <c r="K1171" s="150" t="s">
        <v>244</v>
      </c>
      <c r="L1171" s="150" t="s">
        <v>245</v>
      </c>
      <c r="M1171" s="150" t="s">
        <v>246</v>
      </c>
      <c r="N1171" s="150" t="s">
        <v>247</v>
      </c>
      <c r="O1171" s="150" t="s">
        <v>248</v>
      </c>
      <c r="P1171" s="150" t="s">
        <v>250</v>
      </c>
      <c r="Q1171" s="150" t="s">
        <v>251</v>
      </c>
      <c r="R1171" s="150" t="s">
        <v>253</v>
      </c>
      <c r="S1171" s="150" t="s">
        <v>254</v>
      </c>
      <c r="T1171" s="150" t="s">
        <v>255</v>
      </c>
      <c r="U1171" s="150" t="s">
        <v>256</v>
      </c>
      <c r="V1171" s="150" t="s">
        <v>279</v>
      </c>
      <c r="W1171" s="150" t="s">
        <v>258</v>
      </c>
      <c r="X1171" s="150" t="s">
        <v>259</v>
      </c>
      <c r="Y1171" s="150" t="s">
        <v>261</v>
      </c>
      <c r="Z1171" s="150" t="s">
        <v>263</v>
      </c>
      <c r="AA1171" s="150" t="s">
        <v>264</v>
      </c>
      <c r="AB1171" s="150" t="s">
        <v>265</v>
      </c>
      <c r="AC1171" s="151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7" t="s">
        <v>3</v>
      </c>
    </row>
    <row r="1172" spans="1:65">
      <c r="A1172" s="29"/>
      <c r="B1172" s="19"/>
      <c r="C1172" s="9"/>
      <c r="D1172" s="10" t="s">
        <v>281</v>
      </c>
      <c r="E1172" s="11" t="s">
        <v>281</v>
      </c>
      <c r="F1172" s="11" t="s">
        <v>281</v>
      </c>
      <c r="G1172" s="11" t="s">
        <v>281</v>
      </c>
      <c r="H1172" s="11" t="s">
        <v>281</v>
      </c>
      <c r="I1172" s="11" t="s">
        <v>281</v>
      </c>
      <c r="J1172" s="11" t="s">
        <v>308</v>
      </c>
      <c r="K1172" s="11" t="s">
        <v>307</v>
      </c>
      <c r="L1172" s="11" t="s">
        <v>281</v>
      </c>
      <c r="M1172" s="11" t="s">
        <v>308</v>
      </c>
      <c r="N1172" s="11" t="s">
        <v>307</v>
      </c>
      <c r="O1172" s="11" t="s">
        <v>308</v>
      </c>
      <c r="P1172" s="11" t="s">
        <v>307</v>
      </c>
      <c r="Q1172" s="11" t="s">
        <v>308</v>
      </c>
      <c r="R1172" s="11" t="s">
        <v>281</v>
      </c>
      <c r="S1172" s="11" t="s">
        <v>281</v>
      </c>
      <c r="T1172" s="11" t="s">
        <v>281</v>
      </c>
      <c r="U1172" s="11" t="s">
        <v>281</v>
      </c>
      <c r="V1172" s="11" t="s">
        <v>281</v>
      </c>
      <c r="W1172" s="11" t="s">
        <v>307</v>
      </c>
      <c r="X1172" s="11" t="s">
        <v>307</v>
      </c>
      <c r="Y1172" s="11" t="s">
        <v>307</v>
      </c>
      <c r="Z1172" s="11" t="s">
        <v>281</v>
      </c>
      <c r="AA1172" s="11" t="s">
        <v>308</v>
      </c>
      <c r="AB1172" s="11" t="s">
        <v>307</v>
      </c>
      <c r="AC1172" s="151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7">
        <v>1</v>
      </c>
    </row>
    <row r="1173" spans="1:65">
      <c r="A1173" s="29"/>
      <c r="B1173" s="19"/>
      <c r="C1173" s="9"/>
      <c r="D1173" s="25" t="s">
        <v>309</v>
      </c>
      <c r="E1173" s="25" t="s">
        <v>116</v>
      </c>
      <c r="F1173" s="25" t="s">
        <v>310</v>
      </c>
      <c r="G1173" s="25" t="s">
        <v>310</v>
      </c>
      <c r="H1173" s="25" t="s">
        <v>309</v>
      </c>
      <c r="I1173" s="25" t="s">
        <v>309</v>
      </c>
      <c r="J1173" s="25" t="s">
        <v>311</v>
      </c>
      <c r="K1173" s="25" t="s">
        <v>312</v>
      </c>
      <c r="L1173" s="25" t="s">
        <v>312</v>
      </c>
      <c r="M1173" s="25" t="s">
        <v>313</v>
      </c>
      <c r="N1173" s="25" t="s">
        <v>312</v>
      </c>
      <c r="O1173" s="25" t="s">
        <v>311</v>
      </c>
      <c r="P1173" s="25" t="s">
        <v>309</v>
      </c>
      <c r="Q1173" s="25" t="s">
        <v>311</v>
      </c>
      <c r="R1173" s="25" t="s">
        <v>309</v>
      </c>
      <c r="S1173" s="25" t="s">
        <v>309</v>
      </c>
      <c r="T1173" s="25" t="s">
        <v>309</v>
      </c>
      <c r="U1173" s="25" t="s">
        <v>309</v>
      </c>
      <c r="V1173" s="25" t="s">
        <v>309</v>
      </c>
      <c r="W1173" s="25" t="s">
        <v>311</v>
      </c>
      <c r="X1173" s="25" t="s">
        <v>311</v>
      </c>
      <c r="Y1173" s="25" t="s">
        <v>310</v>
      </c>
      <c r="Z1173" s="25" t="s">
        <v>309</v>
      </c>
      <c r="AA1173" s="25" t="s">
        <v>270</v>
      </c>
      <c r="AB1173" s="25" t="s">
        <v>311</v>
      </c>
      <c r="AC1173" s="151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7">
        <v>2</v>
      </c>
    </row>
    <row r="1174" spans="1:65">
      <c r="A1174" s="29"/>
      <c r="B1174" s="18">
        <v>1</v>
      </c>
      <c r="C1174" s="14">
        <v>1</v>
      </c>
      <c r="D1174" s="212">
        <v>30.9</v>
      </c>
      <c r="E1174" s="212">
        <v>34.1</v>
      </c>
      <c r="F1174" s="212">
        <v>34.756341240544309</v>
      </c>
      <c r="G1174" s="219">
        <v>21.9</v>
      </c>
      <c r="H1174" s="234">
        <v>23.3</v>
      </c>
      <c r="I1174" s="219">
        <v>19.899999999999999</v>
      </c>
      <c r="J1174" s="212">
        <v>34.799999999999997</v>
      </c>
      <c r="K1174" s="212">
        <v>37.6</v>
      </c>
      <c r="L1174" s="219">
        <v>44.2</v>
      </c>
      <c r="M1174" s="212">
        <v>32.1</v>
      </c>
      <c r="N1174" s="212">
        <v>35.726773208800118</v>
      </c>
      <c r="O1174" s="212">
        <v>38.36</v>
      </c>
      <c r="P1174" s="219">
        <v>4.4000000000000004</v>
      </c>
      <c r="Q1174" s="219">
        <v>74.12</v>
      </c>
      <c r="R1174" s="212">
        <v>30.3</v>
      </c>
      <c r="S1174" s="212">
        <v>32.4</v>
      </c>
      <c r="T1174" s="212">
        <v>30.800000000000004</v>
      </c>
      <c r="U1174" s="212">
        <v>33</v>
      </c>
      <c r="V1174" s="212">
        <v>31.100000000000005</v>
      </c>
      <c r="W1174" s="212">
        <v>33.299999999999997</v>
      </c>
      <c r="X1174" s="212">
        <v>27.4</v>
      </c>
      <c r="Y1174" s="219">
        <v>164</v>
      </c>
      <c r="Z1174" s="212">
        <v>33.18</v>
      </c>
      <c r="AA1174" s="212">
        <v>31</v>
      </c>
      <c r="AB1174" s="212">
        <v>31.3</v>
      </c>
      <c r="AC1174" s="213"/>
      <c r="AD1174" s="214"/>
      <c r="AE1174" s="214"/>
      <c r="AF1174" s="214"/>
      <c r="AG1174" s="214"/>
      <c r="AH1174" s="214"/>
      <c r="AI1174" s="214"/>
      <c r="AJ1174" s="214"/>
      <c r="AK1174" s="214"/>
      <c r="AL1174" s="214"/>
      <c r="AM1174" s="214"/>
      <c r="AN1174" s="214"/>
      <c r="AO1174" s="214"/>
      <c r="AP1174" s="214"/>
      <c r="AQ1174" s="214"/>
      <c r="AR1174" s="214"/>
      <c r="AS1174" s="214"/>
      <c r="AT1174" s="214"/>
      <c r="AU1174" s="214"/>
      <c r="AV1174" s="214"/>
      <c r="AW1174" s="214"/>
      <c r="AX1174" s="214"/>
      <c r="AY1174" s="214"/>
      <c r="AZ1174" s="214"/>
      <c r="BA1174" s="214"/>
      <c r="BB1174" s="214"/>
      <c r="BC1174" s="214"/>
      <c r="BD1174" s="214"/>
      <c r="BE1174" s="214"/>
      <c r="BF1174" s="214"/>
      <c r="BG1174" s="214"/>
      <c r="BH1174" s="214"/>
      <c r="BI1174" s="214"/>
      <c r="BJ1174" s="214"/>
      <c r="BK1174" s="214"/>
      <c r="BL1174" s="214"/>
      <c r="BM1174" s="215">
        <v>1</v>
      </c>
    </row>
    <row r="1175" spans="1:65">
      <c r="A1175" s="29"/>
      <c r="B1175" s="19">
        <v>1</v>
      </c>
      <c r="C1175" s="9">
        <v>2</v>
      </c>
      <c r="D1175" s="216">
        <v>30.599999999999998</v>
      </c>
      <c r="E1175" s="216">
        <v>34.5</v>
      </c>
      <c r="F1175" s="216">
        <v>34.501746175255029</v>
      </c>
      <c r="G1175" s="220">
        <v>19.3</v>
      </c>
      <c r="H1175" s="216">
        <v>36.700000000000003</v>
      </c>
      <c r="I1175" s="220">
        <v>20.3</v>
      </c>
      <c r="J1175" s="216">
        <v>35.1</v>
      </c>
      <c r="K1175" s="216">
        <v>37.700000000000003</v>
      </c>
      <c r="L1175" s="231">
        <v>42.4</v>
      </c>
      <c r="M1175" s="216">
        <v>32</v>
      </c>
      <c r="N1175" s="216">
        <v>36.535147518514428</v>
      </c>
      <c r="O1175" s="216">
        <v>38.380000000000003</v>
      </c>
      <c r="P1175" s="220">
        <v>4</v>
      </c>
      <c r="Q1175" s="220">
        <v>76.099999999999994</v>
      </c>
      <c r="R1175" s="216">
        <v>30.800000000000004</v>
      </c>
      <c r="S1175" s="216">
        <v>33.4</v>
      </c>
      <c r="T1175" s="216">
        <v>30.599999999999998</v>
      </c>
      <c r="U1175" s="216">
        <v>32.9</v>
      </c>
      <c r="V1175" s="216">
        <v>30.599999999999998</v>
      </c>
      <c r="W1175" s="216">
        <v>33.5</v>
      </c>
      <c r="X1175" s="216">
        <v>27.7</v>
      </c>
      <c r="Y1175" s="220">
        <v>163</v>
      </c>
      <c r="Z1175" s="216">
        <v>31.949999999999996</v>
      </c>
      <c r="AA1175" s="216">
        <v>34</v>
      </c>
      <c r="AB1175" s="216">
        <v>31.3</v>
      </c>
      <c r="AC1175" s="213"/>
      <c r="AD1175" s="214"/>
      <c r="AE1175" s="214"/>
      <c r="AF1175" s="214"/>
      <c r="AG1175" s="214"/>
      <c r="AH1175" s="214"/>
      <c r="AI1175" s="214"/>
      <c r="AJ1175" s="214"/>
      <c r="AK1175" s="214"/>
      <c r="AL1175" s="214"/>
      <c r="AM1175" s="214"/>
      <c r="AN1175" s="214"/>
      <c r="AO1175" s="214"/>
      <c r="AP1175" s="214"/>
      <c r="AQ1175" s="214"/>
      <c r="AR1175" s="214"/>
      <c r="AS1175" s="214"/>
      <c r="AT1175" s="214"/>
      <c r="AU1175" s="214"/>
      <c r="AV1175" s="214"/>
      <c r="AW1175" s="214"/>
      <c r="AX1175" s="214"/>
      <c r="AY1175" s="214"/>
      <c r="AZ1175" s="214"/>
      <c r="BA1175" s="214"/>
      <c r="BB1175" s="214"/>
      <c r="BC1175" s="214"/>
      <c r="BD1175" s="214"/>
      <c r="BE1175" s="214"/>
      <c r="BF1175" s="214"/>
      <c r="BG1175" s="214"/>
      <c r="BH1175" s="214"/>
      <c r="BI1175" s="214"/>
      <c r="BJ1175" s="214"/>
      <c r="BK1175" s="214"/>
      <c r="BL1175" s="214"/>
      <c r="BM1175" s="215">
        <v>33</v>
      </c>
    </row>
    <row r="1176" spans="1:65">
      <c r="A1176" s="29"/>
      <c r="B1176" s="19">
        <v>1</v>
      </c>
      <c r="C1176" s="9">
        <v>3</v>
      </c>
      <c r="D1176" s="216">
        <v>30.1</v>
      </c>
      <c r="E1176" s="216">
        <v>33.299999999999997</v>
      </c>
      <c r="F1176" s="216">
        <v>34.904755068904478</v>
      </c>
      <c r="G1176" s="220">
        <v>20.5</v>
      </c>
      <c r="H1176" s="216">
        <v>36.200000000000003</v>
      </c>
      <c r="I1176" s="220">
        <v>21.8</v>
      </c>
      <c r="J1176" s="231">
        <v>33.6</v>
      </c>
      <c r="K1176" s="216">
        <v>37.1</v>
      </c>
      <c r="L1176" s="220">
        <v>44.6</v>
      </c>
      <c r="M1176" s="216">
        <v>31.100000000000005</v>
      </c>
      <c r="N1176" s="216">
        <v>36.615917834628945</v>
      </c>
      <c r="O1176" s="216">
        <v>38.56</v>
      </c>
      <c r="P1176" s="220">
        <v>3.9</v>
      </c>
      <c r="Q1176" s="220">
        <v>73.8</v>
      </c>
      <c r="R1176" s="216">
        <v>30</v>
      </c>
      <c r="S1176" s="216">
        <v>30.2</v>
      </c>
      <c r="T1176" s="231">
        <v>29.3</v>
      </c>
      <c r="U1176" s="216">
        <v>32.1</v>
      </c>
      <c r="V1176" s="216">
        <v>30.800000000000004</v>
      </c>
      <c r="W1176" s="216">
        <v>32.299999999999997</v>
      </c>
      <c r="X1176" s="216">
        <v>27.8</v>
      </c>
      <c r="Y1176" s="220">
        <v>169</v>
      </c>
      <c r="Z1176" s="216">
        <v>32.65</v>
      </c>
      <c r="AA1176" s="216">
        <v>34</v>
      </c>
      <c r="AB1176" s="216">
        <v>31.5</v>
      </c>
      <c r="AC1176" s="213"/>
      <c r="AD1176" s="214"/>
      <c r="AE1176" s="214"/>
      <c r="AF1176" s="214"/>
      <c r="AG1176" s="214"/>
      <c r="AH1176" s="214"/>
      <c r="AI1176" s="214"/>
      <c r="AJ1176" s="214"/>
      <c r="AK1176" s="214"/>
      <c r="AL1176" s="214"/>
      <c r="AM1176" s="214"/>
      <c r="AN1176" s="214"/>
      <c r="AO1176" s="214"/>
      <c r="AP1176" s="214"/>
      <c r="AQ1176" s="214"/>
      <c r="AR1176" s="214"/>
      <c r="AS1176" s="214"/>
      <c r="AT1176" s="214"/>
      <c r="AU1176" s="214"/>
      <c r="AV1176" s="214"/>
      <c r="AW1176" s="214"/>
      <c r="AX1176" s="214"/>
      <c r="AY1176" s="214"/>
      <c r="AZ1176" s="214"/>
      <c r="BA1176" s="214"/>
      <c r="BB1176" s="214"/>
      <c r="BC1176" s="214"/>
      <c r="BD1176" s="214"/>
      <c r="BE1176" s="214"/>
      <c r="BF1176" s="214"/>
      <c r="BG1176" s="214"/>
      <c r="BH1176" s="214"/>
      <c r="BI1176" s="214"/>
      <c r="BJ1176" s="214"/>
      <c r="BK1176" s="214"/>
      <c r="BL1176" s="214"/>
      <c r="BM1176" s="215">
        <v>16</v>
      </c>
    </row>
    <row r="1177" spans="1:65">
      <c r="A1177" s="29"/>
      <c r="B1177" s="19">
        <v>1</v>
      </c>
      <c r="C1177" s="9">
        <v>4</v>
      </c>
      <c r="D1177" s="216">
        <v>30</v>
      </c>
      <c r="E1177" s="216">
        <v>33.9</v>
      </c>
      <c r="F1177" s="216">
        <v>34.860637376808555</v>
      </c>
      <c r="G1177" s="220">
        <v>20.8</v>
      </c>
      <c r="H1177" s="216">
        <v>27.9</v>
      </c>
      <c r="I1177" s="220">
        <v>22</v>
      </c>
      <c r="J1177" s="216">
        <v>34.799999999999997</v>
      </c>
      <c r="K1177" s="216">
        <v>36.299999999999997</v>
      </c>
      <c r="L1177" s="220">
        <v>44.5</v>
      </c>
      <c r="M1177" s="216">
        <v>30.7</v>
      </c>
      <c r="N1177" s="216">
        <v>36.347646969922188</v>
      </c>
      <c r="O1177" s="216">
        <v>38.81</v>
      </c>
      <c r="P1177" s="231">
        <v>5.9</v>
      </c>
      <c r="Q1177" s="220">
        <v>74.239999999999995</v>
      </c>
      <c r="R1177" s="216">
        <v>28.2</v>
      </c>
      <c r="S1177" s="216">
        <v>33.1</v>
      </c>
      <c r="T1177" s="216">
        <v>30.7</v>
      </c>
      <c r="U1177" s="216">
        <v>32.299999999999997</v>
      </c>
      <c r="V1177" s="216">
        <v>30.3</v>
      </c>
      <c r="W1177" s="216">
        <v>31.7</v>
      </c>
      <c r="X1177" s="216">
        <v>28.9</v>
      </c>
      <c r="Y1177" s="220">
        <v>161</v>
      </c>
      <c r="Z1177" s="216">
        <v>33.47</v>
      </c>
      <c r="AA1177" s="216">
        <v>34</v>
      </c>
      <c r="AB1177" s="231">
        <v>33.1</v>
      </c>
      <c r="AC1177" s="213"/>
      <c r="AD1177" s="214"/>
      <c r="AE1177" s="214"/>
      <c r="AF1177" s="214"/>
      <c r="AG1177" s="214"/>
      <c r="AH1177" s="214"/>
      <c r="AI1177" s="214"/>
      <c r="AJ1177" s="214"/>
      <c r="AK1177" s="214"/>
      <c r="AL1177" s="214"/>
      <c r="AM1177" s="214"/>
      <c r="AN1177" s="214"/>
      <c r="AO1177" s="214"/>
      <c r="AP1177" s="214"/>
      <c r="AQ1177" s="214"/>
      <c r="AR1177" s="214"/>
      <c r="AS1177" s="214"/>
      <c r="AT1177" s="214"/>
      <c r="AU1177" s="214"/>
      <c r="AV1177" s="214"/>
      <c r="AW1177" s="214"/>
      <c r="AX1177" s="214"/>
      <c r="AY1177" s="214"/>
      <c r="AZ1177" s="214"/>
      <c r="BA1177" s="214"/>
      <c r="BB1177" s="214"/>
      <c r="BC1177" s="214"/>
      <c r="BD1177" s="214"/>
      <c r="BE1177" s="214"/>
      <c r="BF1177" s="214"/>
      <c r="BG1177" s="214"/>
      <c r="BH1177" s="214"/>
      <c r="BI1177" s="214"/>
      <c r="BJ1177" s="214"/>
      <c r="BK1177" s="214"/>
      <c r="BL1177" s="214"/>
      <c r="BM1177" s="215">
        <v>32.843914844912781</v>
      </c>
    </row>
    <row r="1178" spans="1:65">
      <c r="A1178" s="29"/>
      <c r="B1178" s="19">
        <v>1</v>
      </c>
      <c r="C1178" s="9">
        <v>5</v>
      </c>
      <c r="D1178" s="216">
        <v>30.5</v>
      </c>
      <c r="E1178" s="216">
        <v>34.6</v>
      </c>
      <c r="F1178" s="216">
        <v>35.149862439814896</v>
      </c>
      <c r="G1178" s="220">
        <v>19.5</v>
      </c>
      <c r="H1178" s="216">
        <v>33.200000000000003</v>
      </c>
      <c r="I1178" s="220">
        <v>21.4</v>
      </c>
      <c r="J1178" s="216">
        <v>35.1</v>
      </c>
      <c r="K1178" s="216">
        <v>37.4</v>
      </c>
      <c r="L1178" s="220">
        <v>43.2</v>
      </c>
      <c r="M1178" s="216">
        <v>32.200000000000003</v>
      </c>
      <c r="N1178" s="216">
        <v>36.551332749384464</v>
      </c>
      <c r="O1178" s="216">
        <v>38.44</v>
      </c>
      <c r="P1178" s="220">
        <v>4.2</v>
      </c>
      <c r="Q1178" s="220">
        <v>74.38</v>
      </c>
      <c r="R1178" s="216">
        <v>29.2</v>
      </c>
      <c r="S1178" s="216">
        <v>32.1</v>
      </c>
      <c r="T1178" s="216">
        <v>31.5</v>
      </c>
      <c r="U1178" s="216">
        <v>31.8</v>
      </c>
      <c r="V1178" s="216">
        <v>31</v>
      </c>
      <c r="W1178" s="216">
        <v>32.4</v>
      </c>
      <c r="X1178" s="216">
        <v>28.6</v>
      </c>
      <c r="Y1178" s="220">
        <v>163</v>
      </c>
      <c r="Z1178" s="216">
        <v>32.799999999999997</v>
      </c>
      <c r="AA1178" s="216">
        <v>32</v>
      </c>
      <c r="AB1178" s="216">
        <v>30.5</v>
      </c>
      <c r="AC1178" s="213"/>
      <c r="AD1178" s="214"/>
      <c r="AE1178" s="214"/>
      <c r="AF1178" s="214"/>
      <c r="AG1178" s="214"/>
      <c r="AH1178" s="214"/>
      <c r="AI1178" s="214"/>
      <c r="AJ1178" s="214"/>
      <c r="AK1178" s="214"/>
      <c r="AL1178" s="214"/>
      <c r="AM1178" s="214"/>
      <c r="AN1178" s="214"/>
      <c r="AO1178" s="214"/>
      <c r="AP1178" s="214"/>
      <c r="AQ1178" s="214"/>
      <c r="AR1178" s="214"/>
      <c r="AS1178" s="214"/>
      <c r="AT1178" s="214"/>
      <c r="AU1178" s="214"/>
      <c r="AV1178" s="214"/>
      <c r="AW1178" s="214"/>
      <c r="AX1178" s="214"/>
      <c r="AY1178" s="214"/>
      <c r="AZ1178" s="214"/>
      <c r="BA1178" s="214"/>
      <c r="BB1178" s="214"/>
      <c r="BC1178" s="214"/>
      <c r="BD1178" s="214"/>
      <c r="BE1178" s="214"/>
      <c r="BF1178" s="214"/>
      <c r="BG1178" s="214"/>
      <c r="BH1178" s="214"/>
      <c r="BI1178" s="214"/>
      <c r="BJ1178" s="214"/>
      <c r="BK1178" s="214"/>
      <c r="BL1178" s="214"/>
      <c r="BM1178" s="215">
        <v>129</v>
      </c>
    </row>
    <row r="1179" spans="1:65">
      <c r="A1179" s="29"/>
      <c r="B1179" s="19">
        <v>1</v>
      </c>
      <c r="C1179" s="9">
        <v>6</v>
      </c>
      <c r="D1179" s="216">
        <v>28.9</v>
      </c>
      <c r="E1179" s="216">
        <v>34.200000000000003</v>
      </c>
      <c r="F1179" s="216">
        <v>34.672423044195902</v>
      </c>
      <c r="G1179" s="220">
        <v>20.2</v>
      </c>
      <c r="H1179" s="216">
        <v>30.4</v>
      </c>
      <c r="I1179" s="220">
        <v>21.4</v>
      </c>
      <c r="J1179" s="216">
        <v>34.6</v>
      </c>
      <c r="K1179" s="216">
        <v>37.1</v>
      </c>
      <c r="L1179" s="220">
        <v>44.4</v>
      </c>
      <c r="M1179" s="216">
        <v>31.2</v>
      </c>
      <c r="N1179" s="216">
        <v>35.603708693283629</v>
      </c>
      <c r="O1179" s="216">
        <v>38.090000000000003</v>
      </c>
      <c r="P1179" s="220">
        <v>4.2</v>
      </c>
      <c r="Q1179" s="220">
        <v>73.180000000000007</v>
      </c>
      <c r="R1179" s="216">
        <v>28.8</v>
      </c>
      <c r="S1179" s="216">
        <v>30.4</v>
      </c>
      <c r="T1179" s="216">
        <v>31.100000000000005</v>
      </c>
      <c r="U1179" s="216">
        <v>33.9</v>
      </c>
      <c r="V1179" s="216">
        <v>31.6</v>
      </c>
      <c r="W1179" s="216">
        <v>32.1</v>
      </c>
      <c r="X1179" s="216">
        <v>29.1</v>
      </c>
      <c r="Y1179" s="220">
        <v>169</v>
      </c>
      <c r="Z1179" s="216">
        <v>34.049999999999997</v>
      </c>
      <c r="AA1179" s="216">
        <v>32</v>
      </c>
      <c r="AB1179" s="216">
        <v>31.100000000000005</v>
      </c>
      <c r="AC1179" s="213"/>
      <c r="AD1179" s="214"/>
      <c r="AE1179" s="214"/>
      <c r="AF1179" s="214"/>
      <c r="AG1179" s="214"/>
      <c r="AH1179" s="214"/>
      <c r="AI1179" s="214"/>
      <c r="AJ1179" s="214"/>
      <c r="AK1179" s="214"/>
      <c r="AL1179" s="214"/>
      <c r="AM1179" s="214"/>
      <c r="AN1179" s="214"/>
      <c r="AO1179" s="214"/>
      <c r="AP1179" s="214"/>
      <c r="AQ1179" s="214"/>
      <c r="AR1179" s="214"/>
      <c r="AS1179" s="214"/>
      <c r="AT1179" s="214"/>
      <c r="AU1179" s="214"/>
      <c r="AV1179" s="214"/>
      <c r="AW1179" s="214"/>
      <c r="AX1179" s="214"/>
      <c r="AY1179" s="214"/>
      <c r="AZ1179" s="214"/>
      <c r="BA1179" s="214"/>
      <c r="BB1179" s="214"/>
      <c r="BC1179" s="214"/>
      <c r="BD1179" s="214"/>
      <c r="BE1179" s="214"/>
      <c r="BF1179" s="214"/>
      <c r="BG1179" s="214"/>
      <c r="BH1179" s="214"/>
      <c r="BI1179" s="214"/>
      <c r="BJ1179" s="214"/>
      <c r="BK1179" s="214"/>
      <c r="BL1179" s="214"/>
      <c r="BM1179" s="217"/>
    </row>
    <row r="1180" spans="1:65">
      <c r="A1180" s="29"/>
      <c r="B1180" s="20" t="s">
        <v>273</v>
      </c>
      <c r="C1180" s="12"/>
      <c r="D1180" s="218">
        <v>30.166666666666668</v>
      </c>
      <c r="E1180" s="218">
        <v>34.099999999999994</v>
      </c>
      <c r="F1180" s="218">
        <v>34.807627557587203</v>
      </c>
      <c r="G1180" s="218">
        <v>20.366666666666667</v>
      </c>
      <c r="H1180" s="218">
        <v>31.283333333333335</v>
      </c>
      <c r="I1180" s="218">
        <v>21.133333333333336</v>
      </c>
      <c r="J1180" s="218">
        <v>34.666666666666664</v>
      </c>
      <c r="K1180" s="218">
        <v>37.199999999999996</v>
      </c>
      <c r="L1180" s="218">
        <v>43.883333333333326</v>
      </c>
      <c r="M1180" s="218">
        <v>31.55</v>
      </c>
      <c r="N1180" s="218">
        <v>36.230087829088966</v>
      </c>
      <c r="O1180" s="218">
        <v>38.440000000000005</v>
      </c>
      <c r="P1180" s="218">
        <v>4.4333333333333336</v>
      </c>
      <c r="Q1180" s="218">
        <v>74.303333333333327</v>
      </c>
      <c r="R1180" s="218">
        <v>29.55</v>
      </c>
      <c r="S1180" s="218">
        <v>31.933333333333334</v>
      </c>
      <c r="T1180" s="218">
        <v>30.666666666666668</v>
      </c>
      <c r="U1180" s="218">
        <v>32.666666666666671</v>
      </c>
      <c r="V1180" s="218">
        <v>30.900000000000002</v>
      </c>
      <c r="W1180" s="218">
        <v>32.549999999999997</v>
      </c>
      <c r="X1180" s="218">
        <v>28.249999999999996</v>
      </c>
      <c r="Y1180" s="218">
        <v>164.83333333333334</v>
      </c>
      <c r="Z1180" s="218">
        <v>33.016666666666673</v>
      </c>
      <c r="AA1180" s="218">
        <v>32.833333333333336</v>
      </c>
      <c r="AB1180" s="218">
        <v>31.466666666666665</v>
      </c>
      <c r="AC1180" s="213"/>
      <c r="AD1180" s="214"/>
      <c r="AE1180" s="214"/>
      <c r="AF1180" s="214"/>
      <c r="AG1180" s="214"/>
      <c r="AH1180" s="214"/>
      <c r="AI1180" s="214"/>
      <c r="AJ1180" s="214"/>
      <c r="AK1180" s="214"/>
      <c r="AL1180" s="214"/>
      <c r="AM1180" s="214"/>
      <c r="AN1180" s="214"/>
      <c r="AO1180" s="214"/>
      <c r="AP1180" s="214"/>
      <c r="AQ1180" s="214"/>
      <c r="AR1180" s="214"/>
      <c r="AS1180" s="214"/>
      <c r="AT1180" s="214"/>
      <c r="AU1180" s="214"/>
      <c r="AV1180" s="214"/>
      <c r="AW1180" s="214"/>
      <c r="AX1180" s="214"/>
      <c r="AY1180" s="214"/>
      <c r="AZ1180" s="214"/>
      <c r="BA1180" s="214"/>
      <c r="BB1180" s="214"/>
      <c r="BC1180" s="214"/>
      <c r="BD1180" s="214"/>
      <c r="BE1180" s="214"/>
      <c r="BF1180" s="214"/>
      <c r="BG1180" s="214"/>
      <c r="BH1180" s="214"/>
      <c r="BI1180" s="214"/>
      <c r="BJ1180" s="214"/>
      <c r="BK1180" s="214"/>
      <c r="BL1180" s="214"/>
      <c r="BM1180" s="217"/>
    </row>
    <row r="1181" spans="1:65">
      <c r="A1181" s="29"/>
      <c r="B1181" s="3" t="s">
        <v>274</v>
      </c>
      <c r="C1181" s="28"/>
      <c r="D1181" s="216">
        <v>30.3</v>
      </c>
      <c r="E1181" s="216">
        <v>34.150000000000006</v>
      </c>
      <c r="F1181" s="216">
        <v>34.808489308676428</v>
      </c>
      <c r="G1181" s="216">
        <v>20.350000000000001</v>
      </c>
      <c r="H1181" s="216">
        <v>31.8</v>
      </c>
      <c r="I1181" s="216">
        <v>21.4</v>
      </c>
      <c r="J1181" s="216">
        <v>34.799999999999997</v>
      </c>
      <c r="K1181" s="216">
        <v>37.25</v>
      </c>
      <c r="L1181" s="216">
        <v>44.3</v>
      </c>
      <c r="M1181" s="216">
        <v>31.6</v>
      </c>
      <c r="N1181" s="216">
        <v>36.441397244218308</v>
      </c>
      <c r="O1181" s="216">
        <v>38.409999999999997</v>
      </c>
      <c r="P1181" s="216">
        <v>4.2</v>
      </c>
      <c r="Q1181" s="216">
        <v>74.180000000000007</v>
      </c>
      <c r="R1181" s="216">
        <v>29.6</v>
      </c>
      <c r="S1181" s="216">
        <v>32.25</v>
      </c>
      <c r="T1181" s="216">
        <v>30.75</v>
      </c>
      <c r="U1181" s="216">
        <v>32.599999999999994</v>
      </c>
      <c r="V1181" s="216">
        <v>30.900000000000002</v>
      </c>
      <c r="W1181" s="216">
        <v>32.349999999999994</v>
      </c>
      <c r="X1181" s="216">
        <v>28.200000000000003</v>
      </c>
      <c r="Y1181" s="216">
        <v>163.5</v>
      </c>
      <c r="Z1181" s="216">
        <v>32.989999999999995</v>
      </c>
      <c r="AA1181" s="216">
        <v>33</v>
      </c>
      <c r="AB1181" s="216">
        <v>31.3</v>
      </c>
      <c r="AC1181" s="213"/>
      <c r="AD1181" s="214"/>
      <c r="AE1181" s="214"/>
      <c r="AF1181" s="214"/>
      <c r="AG1181" s="214"/>
      <c r="AH1181" s="214"/>
      <c r="AI1181" s="214"/>
      <c r="AJ1181" s="214"/>
      <c r="AK1181" s="214"/>
      <c r="AL1181" s="214"/>
      <c r="AM1181" s="214"/>
      <c r="AN1181" s="214"/>
      <c r="AO1181" s="214"/>
      <c r="AP1181" s="214"/>
      <c r="AQ1181" s="214"/>
      <c r="AR1181" s="214"/>
      <c r="AS1181" s="214"/>
      <c r="AT1181" s="214"/>
      <c r="AU1181" s="214"/>
      <c r="AV1181" s="214"/>
      <c r="AW1181" s="214"/>
      <c r="AX1181" s="214"/>
      <c r="AY1181" s="214"/>
      <c r="AZ1181" s="214"/>
      <c r="BA1181" s="214"/>
      <c r="BB1181" s="214"/>
      <c r="BC1181" s="214"/>
      <c r="BD1181" s="214"/>
      <c r="BE1181" s="214"/>
      <c r="BF1181" s="214"/>
      <c r="BG1181" s="214"/>
      <c r="BH1181" s="214"/>
      <c r="BI1181" s="214"/>
      <c r="BJ1181" s="214"/>
      <c r="BK1181" s="214"/>
      <c r="BL1181" s="214"/>
      <c r="BM1181" s="217"/>
    </row>
    <row r="1182" spans="1:65">
      <c r="A1182" s="29"/>
      <c r="B1182" s="3" t="s">
        <v>275</v>
      </c>
      <c r="C1182" s="28"/>
      <c r="D1182" s="23">
        <v>0.70332543439482309</v>
      </c>
      <c r="E1182" s="23">
        <v>0.46904157598234447</v>
      </c>
      <c r="F1182" s="23">
        <v>0.22083590098379166</v>
      </c>
      <c r="G1182" s="23">
        <v>0.94586820787394355</v>
      </c>
      <c r="H1182" s="23">
        <v>5.1603940418020917</v>
      </c>
      <c r="I1182" s="23">
        <v>0.84301047838485799</v>
      </c>
      <c r="J1182" s="23">
        <v>0.55737479909542575</v>
      </c>
      <c r="K1182" s="23">
        <v>0.50596442562694233</v>
      </c>
      <c r="L1182" s="23">
        <v>0.88637839925545747</v>
      </c>
      <c r="M1182" s="23">
        <v>0.62849025449882712</v>
      </c>
      <c r="N1182" s="23">
        <v>0.44824571084734188</v>
      </c>
      <c r="O1182" s="23">
        <v>0.23824357284090567</v>
      </c>
      <c r="P1182" s="23">
        <v>0.73936910042729265</v>
      </c>
      <c r="Q1182" s="23">
        <v>0.97844093672876331</v>
      </c>
      <c r="R1182" s="23">
        <v>0.98336158151516306</v>
      </c>
      <c r="S1182" s="23">
        <v>1.3500617269838693</v>
      </c>
      <c r="T1182" s="23">
        <v>0.74475946900101075</v>
      </c>
      <c r="U1182" s="23">
        <v>0.76070143069844798</v>
      </c>
      <c r="V1182" s="23">
        <v>0.4472135954999587</v>
      </c>
      <c r="W1182" s="23">
        <v>0.70356236397351413</v>
      </c>
      <c r="X1182" s="23">
        <v>0.70639932049797505</v>
      </c>
      <c r="Y1182" s="23">
        <v>3.3714487489307419</v>
      </c>
      <c r="Z1182" s="23">
        <v>0.723758707489359</v>
      </c>
      <c r="AA1182" s="23">
        <v>1.3291601358251257</v>
      </c>
      <c r="AB1182" s="23">
        <v>0.871014733897577</v>
      </c>
      <c r="AC1182" s="151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55"/>
    </row>
    <row r="1183" spans="1:65">
      <c r="A1183" s="29"/>
      <c r="B1183" s="3" t="s">
        <v>86</v>
      </c>
      <c r="C1183" s="28"/>
      <c r="D1183" s="13">
        <v>2.3314655283806291E-2</v>
      </c>
      <c r="E1183" s="13">
        <v>1.3754884926168462E-2</v>
      </c>
      <c r="F1183" s="13">
        <v>6.3444686259766332E-3</v>
      </c>
      <c r="G1183" s="13">
        <v>4.6441974200029962E-2</v>
      </c>
      <c r="H1183" s="13">
        <v>0.16495665557172376</v>
      </c>
      <c r="I1183" s="13">
        <v>3.9890085727990118E-2</v>
      </c>
      <c r="J1183" s="13">
        <v>1.6078119204675743E-2</v>
      </c>
      <c r="K1183" s="13">
        <v>1.3601194237283398E-2</v>
      </c>
      <c r="L1183" s="13">
        <v>2.0198520302061321E-2</v>
      </c>
      <c r="M1183" s="13">
        <v>1.9920451806618927E-2</v>
      </c>
      <c r="N1183" s="13">
        <v>1.2372194982299975E-2</v>
      </c>
      <c r="O1183" s="13">
        <v>6.1978036639153394E-3</v>
      </c>
      <c r="P1183" s="13">
        <v>0.16677498505878779</v>
      </c>
      <c r="Q1183" s="13">
        <v>1.316819707588843E-2</v>
      </c>
      <c r="R1183" s="13">
        <v>3.3277887699328698E-2</v>
      </c>
      <c r="S1183" s="13">
        <v>4.2277507108054363E-2</v>
      </c>
      <c r="T1183" s="13">
        <v>2.4285634858728609E-2</v>
      </c>
      <c r="U1183" s="13">
        <v>2.3286778490768812E-2</v>
      </c>
      <c r="V1183" s="13">
        <v>1.4472931893202546E-2</v>
      </c>
      <c r="W1183" s="13">
        <v>2.1614819169693215E-2</v>
      </c>
      <c r="X1183" s="13">
        <v>2.5005285681344254E-2</v>
      </c>
      <c r="Y1183" s="13">
        <v>2.0453683006657685E-2</v>
      </c>
      <c r="Z1183" s="13">
        <v>2.1921010827542418E-2</v>
      </c>
      <c r="AA1183" s="13">
        <v>4.048203459365865E-2</v>
      </c>
      <c r="AB1183" s="13">
        <v>2.7680552984033168E-2</v>
      </c>
      <c r="AC1183" s="151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55"/>
    </row>
    <row r="1184" spans="1:65">
      <c r="A1184" s="29"/>
      <c r="B1184" s="3" t="s">
        <v>276</v>
      </c>
      <c r="C1184" s="28"/>
      <c r="D1184" s="13">
        <v>-8.1514283266411303E-2</v>
      </c>
      <c r="E1184" s="13">
        <v>3.8244075379514797E-2</v>
      </c>
      <c r="F1184" s="13">
        <v>5.9789240166617352E-2</v>
      </c>
      <c r="G1184" s="13">
        <v>-0.37989527853677052</v>
      </c>
      <c r="H1184" s="13">
        <v>-4.7515088227101709E-2</v>
      </c>
      <c r="I1184" s="13">
        <v>-0.35655254761425936</v>
      </c>
      <c r="J1184" s="13">
        <v>5.549739823528399E-2</v>
      </c>
      <c r="K1184" s="13">
        <v>0.13262990041401634</v>
      </c>
      <c r="L1184" s="13">
        <v>0.33611761997764544</v>
      </c>
      <c r="M1184" s="13">
        <v>-3.9395877471445684E-2</v>
      </c>
      <c r="N1184" s="13">
        <v>0.10309894542613174</v>
      </c>
      <c r="O1184" s="13">
        <v>0.17038423042781714</v>
      </c>
      <c r="P1184" s="13">
        <v>-0.86501812118721844</v>
      </c>
      <c r="Q1184" s="13">
        <v>1.2623165869291073</v>
      </c>
      <c r="R1184" s="13">
        <v>-0.10028995813886599</v>
      </c>
      <c r="S1184" s="13">
        <v>-2.7724512010190216E-2</v>
      </c>
      <c r="T1184" s="13">
        <v>-6.6290763099556282E-2</v>
      </c>
      <c r="U1184" s="13">
        <v>-5.3966824321359796E-3</v>
      </c>
      <c r="V1184" s="13">
        <v>-5.9186453688357288E-2</v>
      </c>
      <c r="W1184" s="13">
        <v>-8.9488371377356435E-3</v>
      </c>
      <c r="X1184" s="13">
        <v>-0.13987111057268919</v>
      </c>
      <c r="Y1184" s="13">
        <v>4.0186871483398852</v>
      </c>
      <c r="Z1184" s="13">
        <v>5.2597816846626788E-3</v>
      </c>
      <c r="AA1184" s="13">
        <v>-3.2217570985104693E-4</v>
      </c>
      <c r="AB1184" s="13">
        <v>-4.1933130832588317E-2</v>
      </c>
      <c r="AC1184" s="151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55"/>
    </row>
    <row r="1185" spans="1:65">
      <c r="A1185" s="29"/>
      <c r="B1185" s="45" t="s">
        <v>277</v>
      </c>
      <c r="C1185" s="46"/>
      <c r="D1185" s="44">
        <v>0.71</v>
      </c>
      <c r="E1185" s="44">
        <v>0.46</v>
      </c>
      <c r="F1185" s="44">
        <v>0.67</v>
      </c>
      <c r="G1185" s="44">
        <v>3.64</v>
      </c>
      <c r="H1185" s="44">
        <v>0.38</v>
      </c>
      <c r="I1185" s="44">
        <v>3.41</v>
      </c>
      <c r="J1185" s="44">
        <v>0.63</v>
      </c>
      <c r="K1185" s="44">
        <v>1.39</v>
      </c>
      <c r="L1185" s="44">
        <v>3.39</v>
      </c>
      <c r="M1185" s="44">
        <v>0.3</v>
      </c>
      <c r="N1185" s="44">
        <v>1.1000000000000001</v>
      </c>
      <c r="O1185" s="44">
        <v>1.76</v>
      </c>
      <c r="P1185" s="44">
        <v>8.4</v>
      </c>
      <c r="Q1185" s="44">
        <v>12.47</v>
      </c>
      <c r="R1185" s="44">
        <v>0.9</v>
      </c>
      <c r="S1185" s="44">
        <v>0.18</v>
      </c>
      <c r="T1185" s="44">
        <v>0.56000000000000005</v>
      </c>
      <c r="U1185" s="44">
        <v>0.03</v>
      </c>
      <c r="V1185" s="44">
        <v>0.49</v>
      </c>
      <c r="W1185" s="44">
        <v>0</v>
      </c>
      <c r="X1185" s="44">
        <v>1.28</v>
      </c>
      <c r="Y1185" s="44">
        <v>39.51</v>
      </c>
      <c r="Z1185" s="44">
        <v>0.14000000000000001</v>
      </c>
      <c r="AA1185" s="44">
        <v>0.08</v>
      </c>
      <c r="AB1185" s="44">
        <v>0.32</v>
      </c>
      <c r="AC1185" s="151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55"/>
    </row>
    <row r="1186" spans="1:65">
      <c r="B1186" s="30"/>
      <c r="C1186" s="20"/>
      <c r="D1186" s="20"/>
      <c r="E1186" s="20"/>
      <c r="F1186" s="20"/>
      <c r="G1186" s="20"/>
      <c r="H1186" s="20"/>
      <c r="I1186" s="20"/>
      <c r="J1186" s="20"/>
      <c r="K1186" s="20"/>
      <c r="L1186" s="20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  <c r="W1186" s="20"/>
      <c r="X1186" s="20"/>
      <c r="Y1186" s="20"/>
      <c r="Z1186" s="20"/>
      <c r="AA1186" s="20"/>
      <c r="AB1186" s="20"/>
      <c r="BM1186" s="55"/>
    </row>
    <row r="1187" spans="1:65">
      <c r="BM1187" s="55"/>
    </row>
    <row r="1188" spans="1:65">
      <c r="BM1188" s="55"/>
    </row>
    <row r="1189" spans="1:65">
      <c r="BM1189" s="55"/>
    </row>
    <row r="1190" spans="1:65">
      <c r="BM1190" s="55"/>
    </row>
    <row r="1191" spans="1:65">
      <c r="BM1191" s="55"/>
    </row>
    <row r="1192" spans="1:65">
      <c r="BM1192" s="55"/>
    </row>
    <row r="1193" spans="1:65">
      <c r="BM1193" s="55"/>
    </row>
    <row r="1194" spans="1:65">
      <c r="BM1194" s="55"/>
    </row>
    <row r="1195" spans="1:65">
      <c r="BM1195" s="55"/>
    </row>
    <row r="1196" spans="1:65">
      <c r="BM1196" s="55"/>
    </row>
    <row r="1197" spans="1:65">
      <c r="BM1197" s="55"/>
    </row>
    <row r="1198" spans="1:65">
      <c r="BM1198" s="55"/>
    </row>
    <row r="1199" spans="1:65">
      <c r="BM1199" s="55"/>
    </row>
    <row r="1200" spans="1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6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  <row r="1255" spans="65:65">
      <c r="BM1255" s="57"/>
    </row>
    <row r="1256" spans="65:65">
      <c r="BM1256" s="57"/>
    </row>
    <row r="1257" spans="65:65">
      <c r="BM1257" s="57"/>
    </row>
    <row r="1258" spans="65:65">
      <c r="BM1258" s="57"/>
    </row>
    <row r="1259" spans="65:65">
      <c r="BM1259" s="57"/>
    </row>
    <row r="1260" spans="65:65">
      <c r="BM1260" s="57"/>
    </row>
    <row r="1261" spans="65:65">
      <c r="BM1261" s="57"/>
    </row>
    <row r="1262" spans="65:65">
      <c r="BM1262" s="57"/>
    </row>
    <row r="1263" spans="65:65">
      <c r="BM1263" s="57"/>
    </row>
    <row r="1264" spans="65:65">
      <c r="BM1264" s="57"/>
    </row>
    <row r="1265" spans="65:65">
      <c r="BM1265" s="57"/>
    </row>
    <row r="1266" spans="65:65">
      <c r="BM1266" s="57"/>
    </row>
    <row r="1267" spans="65:65">
      <c r="BM1267" s="57"/>
    </row>
    <row r="1268" spans="65:65">
      <c r="BM1268" s="57"/>
    </row>
    <row r="1269" spans="65:65">
      <c r="BM1269" s="57"/>
    </row>
  </sheetData>
  <dataConsolidate/>
  <conditionalFormatting sqref="B6:AF11 B24:AE29 B42:AF47 B60:P65 B78:AD83 B96:AB101 B115:AF120 B133:AF138 B151:AE156 B169:AC174 B187:AE192 B205:AD210 B223:AB228 B241:AF246 B259:K264 B277:K282 B296:K301 B315:AF320 B333:AE338 B352:K357 B370:V375 B388:Z393 B406:AB411 B425:K430 B444:AA449 B463:AD468 B481:AE486 B500:AC505 B519:N524 B537:AE542 B555:AE560 B573:AF578 B591:AD596 B609:AA614 B628:K633 B646:AE651 B665:AE670 B683:AF688 B701:F706 B719:K724 B737:E742 B755:AB760 B773:U778 B791:D796 B809:AF814 B827:AF832 B845:AD850 B864:AF869 B883:K888 B901:AC906 B920:AC925 B938:X943 B956:P961 B975:AE980 B993:AD998 B1011:AC1016 B1029:AC1034 B1047:H1052 B1065:AE1070 B1083:AE1088 B1101:AD1106 B1120:AC1125 B1138:P1143 B1156:AF1161 B1174:AB1179">
    <cfRule type="expression" dxfId="17" priority="195">
      <formula>AND($B6&lt;&gt;$B5,NOT(ISBLANK(INDIRECT(Anlyt_LabRefThisCol))))</formula>
    </cfRule>
  </conditionalFormatting>
  <conditionalFormatting sqref="C2:AF17 C20:AE35 C38:AF53 C56:P71 C74:AD89 C92:AB107 C111:AF126 C129:AF144 C147:AE162 C165:AC180 C183:AE198 C201:AD216 C219:AB234 C237:AF252 C255:K270 C273:K288 C292:K307 C311:AF326 C329:AE344 C348:K363 C366:V381 C384:Z399 C402:AB417 C421:K436 C440:AA455 C459:AD474 C477:AE492 C496:AC511 C515:N530 C533:AE548 C551:AE566 C569:AF584 C587:AD602 C605:AA620 C624:K639 C642:AE657 C661:AE676 C679:AF694 C697:F712 C715:K730 C733:E748 C751:AB766 C769:U784 C787:D802 C805:AF820 C823:AF838 C841:AD856 C860:AF875 C879:K894 C897:AC912 C916:AC931 C934:X949 C952:P967 C971:AE986 C989:AD1004 C1007:AC1022 C1025:AC1040 C1043:H1058 C1061:AE1076 C1079:AE1094 C1097:AD1112 C1116:AC1131 C1134:P1149 C1152:AF1167 C1170:AB1185">
    <cfRule type="expression" dxfId="16" priority="193" stopIfTrue="1">
      <formula>AND(ISBLANK(INDIRECT(Anlyt_LabRefLastCol)),ISBLANK(INDIRECT(Anlyt_LabRefThisCol)))</formula>
    </cfRule>
    <cfRule type="expression" dxfId="15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4D14-9A3B-4BAF-9E27-3A7329AC3849}">
  <sheetPr codeName="Sheet15"/>
  <dimension ref="A1:BN115"/>
  <sheetViews>
    <sheetView zoomScale="75" zoomScaleNormal="7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1" width="11.28515625" style="2" bestFit="1" customWidth="1"/>
    <col min="32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595</v>
      </c>
      <c r="BM1" s="27" t="s">
        <v>284</v>
      </c>
    </row>
    <row r="2" spans="1:66" ht="15">
      <c r="A2" s="24" t="s">
        <v>109</v>
      </c>
      <c r="B2" s="18" t="s">
        <v>110</v>
      </c>
      <c r="C2" s="15" t="s">
        <v>111</v>
      </c>
      <c r="D2" s="16" t="s">
        <v>328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235</v>
      </c>
      <c r="C3" s="9" t="s">
        <v>235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99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3">
        <v>0.12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3">
        <v>0.12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>
        <v>9</v>
      </c>
    </row>
    <row r="8" spans="1:66">
      <c r="A8" s="29"/>
      <c r="B8" s="20" t="s">
        <v>273</v>
      </c>
      <c r="C8" s="12"/>
      <c r="D8" s="211">
        <v>0.12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3" t="s">
        <v>274</v>
      </c>
      <c r="C9" s="28"/>
      <c r="D9" s="23">
        <v>0.12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0.12</v>
      </c>
      <c r="BN9" s="27"/>
    </row>
    <row r="10" spans="1:66">
      <c r="A10" s="29"/>
      <c r="B10" s="3" t="s">
        <v>275</v>
      </c>
      <c r="C10" s="28"/>
      <c r="D10" s="23">
        <v>0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15</v>
      </c>
    </row>
    <row r="11" spans="1:66">
      <c r="A11" s="29"/>
      <c r="B11" s="3" t="s">
        <v>86</v>
      </c>
      <c r="C11" s="28"/>
      <c r="D11" s="13">
        <v>0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276</v>
      </c>
      <c r="C12" s="28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277</v>
      </c>
      <c r="C13" s="46"/>
      <c r="D13" s="44" t="s">
        <v>278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596</v>
      </c>
      <c r="BM15" s="27" t="s">
        <v>66</v>
      </c>
    </row>
    <row r="16" spans="1:66" ht="15">
      <c r="A16" s="24" t="s">
        <v>60</v>
      </c>
      <c r="B16" s="18" t="s">
        <v>110</v>
      </c>
      <c r="C16" s="15" t="s">
        <v>111</v>
      </c>
      <c r="D16" s="16" t="s">
        <v>234</v>
      </c>
      <c r="E16" s="17" t="s">
        <v>234</v>
      </c>
      <c r="F16" s="17" t="s">
        <v>234</v>
      </c>
      <c r="G16" s="17" t="s">
        <v>234</v>
      </c>
      <c r="H16" s="17" t="s">
        <v>234</v>
      </c>
      <c r="I16" s="17" t="s">
        <v>234</v>
      </c>
      <c r="J16" s="17" t="s">
        <v>234</v>
      </c>
      <c r="K16" s="17" t="s">
        <v>234</v>
      </c>
      <c r="L16" s="17" t="s">
        <v>234</v>
      </c>
      <c r="M16" s="17" t="s">
        <v>234</v>
      </c>
      <c r="N16" s="17" t="s">
        <v>234</v>
      </c>
      <c r="O16" s="17" t="s">
        <v>234</v>
      </c>
      <c r="P16" s="17" t="s">
        <v>234</v>
      </c>
      <c r="Q16" s="17" t="s">
        <v>234</v>
      </c>
      <c r="R16" s="17" t="s">
        <v>234</v>
      </c>
      <c r="S16" s="17" t="s">
        <v>234</v>
      </c>
      <c r="T16" s="17" t="s">
        <v>234</v>
      </c>
      <c r="U16" s="17" t="s">
        <v>234</v>
      </c>
      <c r="V16" s="17" t="s">
        <v>234</v>
      </c>
      <c r="W16" s="17" t="s">
        <v>234</v>
      </c>
      <c r="X16" s="17" t="s">
        <v>234</v>
      </c>
      <c r="Y16" s="17" t="s">
        <v>234</v>
      </c>
      <c r="Z16" s="17" t="s">
        <v>234</v>
      </c>
      <c r="AA16" s="17" t="s">
        <v>234</v>
      </c>
      <c r="AB16" s="17" t="s">
        <v>234</v>
      </c>
      <c r="AC16" s="17" t="s">
        <v>234</v>
      </c>
      <c r="AD16" s="17" t="s">
        <v>234</v>
      </c>
      <c r="AE16" s="17" t="s">
        <v>234</v>
      </c>
      <c r="AF16" s="151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235</v>
      </c>
      <c r="C17" s="9" t="s">
        <v>235</v>
      </c>
      <c r="D17" s="149" t="s">
        <v>237</v>
      </c>
      <c r="E17" s="150" t="s">
        <v>238</v>
      </c>
      <c r="F17" s="150" t="s">
        <v>239</v>
      </c>
      <c r="G17" s="150" t="s">
        <v>240</v>
      </c>
      <c r="H17" s="150" t="s">
        <v>241</v>
      </c>
      <c r="I17" s="150" t="s">
        <v>242</v>
      </c>
      <c r="J17" s="150" t="s">
        <v>243</v>
      </c>
      <c r="K17" s="150" t="s">
        <v>244</v>
      </c>
      <c r="L17" s="150" t="s">
        <v>245</v>
      </c>
      <c r="M17" s="150" t="s">
        <v>246</v>
      </c>
      <c r="N17" s="150" t="s">
        <v>247</v>
      </c>
      <c r="O17" s="150" t="s">
        <v>248</v>
      </c>
      <c r="P17" s="150" t="s">
        <v>249</v>
      </c>
      <c r="Q17" s="150" t="s">
        <v>250</v>
      </c>
      <c r="R17" s="150" t="s">
        <v>253</v>
      </c>
      <c r="S17" s="150" t="s">
        <v>254</v>
      </c>
      <c r="T17" s="150" t="s">
        <v>255</v>
      </c>
      <c r="U17" s="150" t="s">
        <v>256</v>
      </c>
      <c r="V17" s="150" t="s">
        <v>279</v>
      </c>
      <c r="W17" s="150" t="s">
        <v>257</v>
      </c>
      <c r="X17" s="150" t="s">
        <v>258</v>
      </c>
      <c r="Y17" s="150" t="s">
        <v>259</v>
      </c>
      <c r="Z17" s="150" t="s">
        <v>260</v>
      </c>
      <c r="AA17" s="150" t="s">
        <v>261</v>
      </c>
      <c r="AB17" s="150" t="s">
        <v>262</v>
      </c>
      <c r="AC17" s="150" t="s">
        <v>263</v>
      </c>
      <c r="AD17" s="150" t="s">
        <v>264</v>
      </c>
      <c r="AE17" s="150" t="s">
        <v>265</v>
      </c>
      <c r="AF17" s="151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99</v>
      </c>
      <c r="E18" s="11" t="s">
        <v>99</v>
      </c>
      <c r="F18" s="11" t="s">
        <v>99</v>
      </c>
      <c r="G18" s="11" t="s">
        <v>99</v>
      </c>
      <c r="H18" s="11" t="s">
        <v>99</v>
      </c>
      <c r="I18" s="11" t="s">
        <v>99</v>
      </c>
      <c r="J18" s="11" t="s">
        <v>99</v>
      </c>
      <c r="K18" s="11" t="s">
        <v>99</v>
      </c>
      <c r="L18" s="11" t="s">
        <v>99</v>
      </c>
      <c r="M18" s="11" t="s">
        <v>99</v>
      </c>
      <c r="N18" s="11" t="s">
        <v>99</v>
      </c>
      <c r="O18" s="11" t="s">
        <v>99</v>
      </c>
      <c r="P18" s="11" t="s">
        <v>329</v>
      </c>
      <c r="Q18" s="11" t="s">
        <v>99</v>
      </c>
      <c r="R18" s="11" t="s">
        <v>99</v>
      </c>
      <c r="S18" s="11" t="s">
        <v>99</v>
      </c>
      <c r="T18" s="11" t="s">
        <v>99</v>
      </c>
      <c r="U18" s="11" t="s">
        <v>99</v>
      </c>
      <c r="V18" s="11" t="s">
        <v>99</v>
      </c>
      <c r="W18" s="11" t="s">
        <v>99</v>
      </c>
      <c r="X18" s="11" t="s">
        <v>99</v>
      </c>
      <c r="Y18" s="11" t="s">
        <v>99</v>
      </c>
      <c r="Z18" s="11" t="s">
        <v>99</v>
      </c>
      <c r="AA18" s="11" t="s">
        <v>99</v>
      </c>
      <c r="AB18" s="11" t="s">
        <v>99</v>
      </c>
      <c r="AC18" s="11" t="s">
        <v>99</v>
      </c>
      <c r="AD18" s="11" t="s">
        <v>99</v>
      </c>
      <c r="AE18" s="11" t="s">
        <v>99</v>
      </c>
      <c r="AF18" s="151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5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03">
        <v>1</v>
      </c>
      <c r="E20" s="203">
        <v>1</v>
      </c>
      <c r="F20" s="203">
        <v>0.97920000000000007</v>
      </c>
      <c r="G20" s="203">
        <v>0.96299999999999997</v>
      </c>
      <c r="H20" s="203">
        <v>1.03</v>
      </c>
      <c r="I20" s="203">
        <v>1.02</v>
      </c>
      <c r="J20" s="203">
        <v>0.95599999999999996</v>
      </c>
      <c r="K20" s="203">
        <v>0.98999999999999988</v>
      </c>
      <c r="L20" s="203">
        <v>0.96</v>
      </c>
      <c r="M20" s="204">
        <v>1.129</v>
      </c>
      <c r="N20" s="203">
        <v>0.97078000000000009</v>
      </c>
      <c r="O20" s="204">
        <v>1.1100000000000001</v>
      </c>
      <c r="P20" s="203">
        <v>0.97</v>
      </c>
      <c r="Q20" s="203">
        <v>1</v>
      </c>
      <c r="R20" s="203">
        <v>0.96</v>
      </c>
      <c r="S20" s="203">
        <v>1.04</v>
      </c>
      <c r="T20" s="204">
        <v>0.91999999999999993</v>
      </c>
      <c r="U20" s="203">
        <v>0.96</v>
      </c>
      <c r="V20" s="203">
        <v>0.96</v>
      </c>
      <c r="W20" s="203">
        <v>0.98999999999999988</v>
      </c>
      <c r="X20" s="204">
        <v>1.06</v>
      </c>
      <c r="Y20" s="203">
        <v>1.01</v>
      </c>
      <c r="Z20" s="203">
        <v>1</v>
      </c>
      <c r="AA20" s="203">
        <v>0.95</v>
      </c>
      <c r="AB20" s="204">
        <v>1.1100000000000001</v>
      </c>
      <c r="AC20" s="203">
        <v>1.03</v>
      </c>
      <c r="AD20" s="203">
        <v>0.93999999999999984</v>
      </c>
      <c r="AE20" s="203">
        <v>0.96</v>
      </c>
      <c r="AF20" s="205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07">
        <v>1</v>
      </c>
    </row>
    <row r="21" spans="1:65">
      <c r="A21" s="29"/>
      <c r="B21" s="19">
        <v>1</v>
      </c>
      <c r="C21" s="9">
        <v>2</v>
      </c>
      <c r="D21" s="23">
        <v>1</v>
      </c>
      <c r="E21" s="23">
        <v>0.93</v>
      </c>
      <c r="F21" s="23">
        <v>0.98175000000000001</v>
      </c>
      <c r="G21" s="23">
        <v>0.96499999999999986</v>
      </c>
      <c r="H21" s="23">
        <v>1.04</v>
      </c>
      <c r="I21" s="23">
        <v>1.02</v>
      </c>
      <c r="J21" s="23">
        <v>0.95899999999999996</v>
      </c>
      <c r="K21" s="23">
        <v>1</v>
      </c>
      <c r="L21" s="23">
        <v>0.95</v>
      </c>
      <c r="M21" s="209">
        <v>1.1160000000000001</v>
      </c>
      <c r="N21" s="23">
        <v>0.97186000000000006</v>
      </c>
      <c r="O21" s="209">
        <v>1.1100000000000001</v>
      </c>
      <c r="P21" s="23">
        <v>0.98</v>
      </c>
      <c r="Q21" s="23">
        <v>1.01</v>
      </c>
      <c r="R21" s="23">
        <v>0.96</v>
      </c>
      <c r="S21" s="210">
        <v>0.98999999999999988</v>
      </c>
      <c r="T21" s="209">
        <v>0.85000000000000009</v>
      </c>
      <c r="U21" s="23">
        <v>0.97</v>
      </c>
      <c r="V21" s="23">
        <v>0.91</v>
      </c>
      <c r="W21" s="23">
        <v>0.98999999999999988</v>
      </c>
      <c r="X21" s="209">
        <v>1.07</v>
      </c>
      <c r="Y21" s="23">
        <v>0.98999999999999988</v>
      </c>
      <c r="Z21" s="23">
        <v>0.91999999999999993</v>
      </c>
      <c r="AA21" s="23">
        <v>0.96</v>
      </c>
      <c r="AB21" s="209">
        <v>1.1000000000000001</v>
      </c>
      <c r="AC21" s="23">
        <v>1.02</v>
      </c>
      <c r="AD21" s="23">
        <v>0.95</v>
      </c>
      <c r="AE21" s="23">
        <v>0.98</v>
      </c>
      <c r="AF21" s="205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7">
        <v>11</v>
      </c>
    </row>
    <row r="22" spans="1:65">
      <c r="A22" s="29"/>
      <c r="B22" s="19">
        <v>1</v>
      </c>
      <c r="C22" s="9">
        <v>3</v>
      </c>
      <c r="D22" s="23">
        <v>1</v>
      </c>
      <c r="E22" s="23">
        <v>0.98</v>
      </c>
      <c r="F22" s="23">
        <v>0.9750000000000002</v>
      </c>
      <c r="G22" s="23">
        <v>0.96599999999999997</v>
      </c>
      <c r="H22" s="23">
        <v>1.02</v>
      </c>
      <c r="I22" s="23">
        <v>1.02</v>
      </c>
      <c r="J22" s="23">
        <v>0.94900000000000007</v>
      </c>
      <c r="K22" s="23">
        <v>1</v>
      </c>
      <c r="L22" s="23">
        <v>0.96</v>
      </c>
      <c r="M22" s="209">
        <v>1.0840000000000001</v>
      </c>
      <c r="N22" s="23">
        <v>0.97019999999999984</v>
      </c>
      <c r="O22" s="209">
        <v>1.1100000000000001</v>
      </c>
      <c r="P22" s="23">
        <v>0.97</v>
      </c>
      <c r="Q22" s="23">
        <v>0.98999999999999988</v>
      </c>
      <c r="R22" s="23">
        <v>0.98</v>
      </c>
      <c r="S22" s="23">
        <v>1.04</v>
      </c>
      <c r="T22" s="209">
        <v>0.86</v>
      </c>
      <c r="U22" s="23">
        <v>0.96</v>
      </c>
      <c r="V22" s="23">
        <v>0.96</v>
      </c>
      <c r="W22" s="23">
        <v>0.96</v>
      </c>
      <c r="X22" s="209">
        <v>1.06</v>
      </c>
      <c r="Y22" s="23">
        <v>0.96</v>
      </c>
      <c r="Z22" s="210">
        <v>0.88</v>
      </c>
      <c r="AA22" s="23">
        <v>0.95</v>
      </c>
      <c r="AB22" s="209">
        <v>1.1100000000000001</v>
      </c>
      <c r="AC22" s="23">
        <v>1.02</v>
      </c>
      <c r="AD22" s="23">
        <v>0.93</v>
      </c>
      <c r="AE22" s="23">
        <v>0.98</v>
      </c>
      <c r="AF22" s="205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7">
        <v>16</v>
      </c>
    </row>
    <row r="23" spans="1:65">
      <c r="A23" s="29"/>
      <c r="B23" s="19">
        <v>1</v>
      </c>
      <c r="C23" s="9">
        <v>4</v>
      </c>
      <c r="D23" s="23">
        <v>1</v>
      </c>
      <c r="E23" s="23">
        <v>0.95</v>
      </c>
      <c r="F23" s="23">
        <v>0.98299999999999998</v>
      </c>
      <c r="G23" s="23">
        <v>0.96499999999999986</v>
      </c>
      <c r="H23" s="23">
        <v>1.05</v>
      </c>
      <c r="I23" s="23">
        <v>1.02</v>
      </c>
      <c r="J23" s="23">
        <v>0.95599999999999996</v>
      </c>
      <c r="K23" s="23">
        <v>0.98999999999999988</v>
      </c>
      <c r="L23" s="23">
        <v>0.97</v>
      </c>
      <c r="M23" s="209">
        <v>1.1040000000000001</v>
      </c>
      <c r="N23" s="23">
        <v>0.97258</v>
      </c>
      <c r="O23" s="209">
        <v>1.1200000000000001</v>
      </c>
      <c r="P23" s="23">
        <v>0.96</v>
      </c>
      <c r="Q23" s="23">
        <v>0.98999999999999988</v>
      </c>
      <c r="R23" s="23">
        <v>0.98</v>
      </c>
      <c r="S23" s="23">
        <v>1.04</v>
      </c>
      <c r="T23" s="209">
        <v>0.89</v>
      </c>
      <c r="U23" s="23">
        <v>0.97</v>
      </c>
      <c r="V23" s="23">
        <v>0.95</v>
      </c>
      <c r="W23" s="23">
        <v>0.98999999999999988</v>
      </c>
      <c r="X23" s="209">
        <v>1.08</v>
      </c>
      <c r="Y23" s="23">
        <v>0.96</v>
      </c>
      <c r="Z23" s="23">
        <v>0.93</v>
      </c>
      <c r="AA23" s="23">
        <v>0.93999999999999984</v>
      </c>
      <c r="AB23" s="209">
        <v>1.0900000000000001</v>
      </c>
      <c r="AC23" s="23">
        <v>1.03</v>
      </c>
      <c r="AD23" s="23">
        <v>0.93999999999999984</v>
      </c>
      <c r="AE23" s="23">
        <v>1.01</v>
      </c>
      <c r="AF23" s="205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07">
        <v>0.97911449275362294</v>
      </c>
    </row>
    <row r="24" spans="1:65">
      <c r="A24" s="29"/>
      <c r="B24" s="19">
        <v>1</v>
      </c>
      <c r="C24" s="9">
        <v>5</v>
      </c>
      <c r="D24" s="23">
        <v>1.01</v>
      </c>
      <c r="E24" s="23">
        <v>0.95</v>
      </c>
      <c r="F24" s="23">
        <v>0.98864999999999992</v>
      </c>
      <c r="G24" s="23">
        <v>0.96399999999999997</v>
      </c>
      <c r="H24" s="23">
        <v>1.02</v>
      </c>
      <c r="I24" s="23">
        <v>1.01</v>
      </c>
      <c r="J24" s="23">
        <v>0.95300000000000007</v>
      </c>
      <c r="K24" s="23">
        <v>1</v>
      </c>
      <c r="L24" s="23">
        <v>0.97</v>
      </c>
      <c r="M24" s="209">
        <v>1.119</v>
      </c>
      <c r="N24" s="23">
        <v>0.96916000000000013</v>
      </c>
      <c r="O24" s="209">
        <v>1.1299999999999999</v>
      </c>
      <c r="P24" s="23">
        <v>0.98</v>
      </c>
      <c r="Q24" s="23">
        <v>0.98999999999999988</v>
      </c>
      <c r="R24" s="23">
        <v>0.96</v>
      </c>
      <c r="S24" s="23">
        <v>1.02</v>
      </c>
      <c r="T24" s="209">
        <v>0.86</v>
      </c>
      <c r="U24" s="23">
        <v>0.95</v>
      </c>
      <c r="V24" s="23">
        <v>0.95</v>
      </c>
      <c r="W24" s="23">
        <v>0.96</v>
      </c>
      <c r="X24" s="209">
        <v>1.06</v>
      </c>
      <c r="Y24" s="23">
        <v>1.01</v>
      </c>
      <c r="Z24" s="23">
        <v>0.95</v>
      </c>
      <c r="AA24" s="23">
        <v>0.96</v>
      </c>
      <c r="AB24" s="209">
        <v>1.1000000000000001</v>
      </c>
      <c r="AC24" s="23">
        <v>1.01</v>
      </c>
      <c r="AD24" s="23">
        <v>0.91999999999999993</v>
      </c>
      <c r="AE24" s="23">
        <v>0.96</v>
      </c>
      <c r="AF24" s="205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7">
        <v>131</v>
      </c>
    </row>
    <row r="25" spans="1:65">
      <c r="A25" s="29"/>
      <c r="B25" s="19">
        <v>1</v>
      </c>
      <c r="C25" s="9">
        <v>6</v>
      </c>
      <c r="D25" s="23">
        <v>1</v>
      </c>
      <c r="E25" s="23">
        <v>0.96</v>
      </c>
      <c r="F25" s="23">
        <v>0.9778</v>
      </c>
      <c r="G25" s="23">
        <v>0.97400000000000009</v>
      </c>
      <c r="H25" s="23">
        <v>1.02</v>
      </c>
      <c r="I25" s="23">
        <v>1.02</v>
      </c>
      <c r="J25" s="23">
        <v>0.95899999999999996</v>
      </c>
      <c r="K25" s="23">
        <v>1</v>
      </c>
      <c r="L25" s="23">
        <v>0.97</v>
      </c>
      <c r="M25" s="209">
        <v>1.1220000000000001</v>
      </c>
      <c r="N25" s="23">
        <v>0.97282000000000013</v>
      </c>
      <c r="O25" s="209">
        <v>1.1200000000000001</v>
      </c>
      <c r="P25" s="23">
        <v>0.97</v>
      </c>
      <c r="Q25" s="23">
        <v>0.98999999999999988</v>
      </c>
      <c r="R25" s="23">
        <v>0.95</v>
      </c>
      <c r="S25" s="23">
        <v>1.04</v>
      </c>
      <c r="T25" s="209">
        <v>0.91</v>
      </c>
      <c r="U25" s="23">
        <v>0.96</v>
      </c>
      <c r="V25" s="23">
        <v>0.93</v>
      </c>
      <c r="W25" s="23">
        <v>0.97</v>
      </c>
      <c r="X25" s="209">
        <v>1.06</v>
      </c>
      <c r="Y25" s="23">
        <v>0.98</v>
      </c>
      <c r="Z25" s="210">
        <v>0.86999999999999988</v>
      </c>
      <c r="AA25" s="23">
        <v>0.96</v>
      </c>
      <c r="AB25" s="209">
        <v>1.1100000000000001</v>
      </c>
      <c r="AC25" s="23">
        <v>1.01</v>
      </c>
      <c r="AD25" s="23">
        <v>0.93</v>
      </c>
      <c r="AE25" s="23">
        <v>1</v>
      </c>
      <c r="AF25" s="205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56"/>
    </row>
    <row r="26" spans="1:65">
      <c r="A26" s="29"/>
      <c r="B26" s="20" t="s">
        <v>273</v>
      </c>
      <c r="C26" s="12"/>
      <c r="D26" s="211">
        <v>1.0016666666666667</v>
      </c>
      <c r="E26" s="211">
        <v>0.96166666666666678</v>
      </c>
      <c r="F26" s="211">
        <v>0.98090000000000011</v>
      </c>
      <c r="G26" s="211">
        <v>0.96616666666666673</v>
      </c>
      <c r="H26" s="211">
        <v>1.03</v>
      </c>
      <c r="I26" s="211">
        <v>1.0183333333333333</v>
      </c>
      <c r="J26" s="211">
        <v>0.95533333333333326</v>
      </c>
      <c r="K26" s="211">
        <v>0.99666666666666659</v>
      </c>
      <c r="L26" s="211">
        <v>0.96333333333333326</v>
      </c>
      <c r="M26" s="211">
        <v>1.1123333333333332</v>
      </c>
      <c r="N26" s="211">
        <v>0.9712333333333335</v>
      </c>
      <c r="O26" s="211">
        <v>1.1166666666666667</v>
      </c>
      <c r="P26" s="211">
        <v>0.97166666666666657</v>
      </c>
      <c r="Q26" s="211">
        <v>0.995</v>
      </c>
      <c r="R26" s="211">
        <v>0.96499999999999997</v>
      </c>
      <c r="S26" s="211">
        <v>1.0283333333333331</v>
      </c>
      <c r="T26" s="211">
        <v>0.88166666666666671</v>
      </c>
      <c r="U26" s="211">
        <v>0.96166666666666656</v>
      </c>
      <c r="V26" s="211">
        <v>0.94333333333333336</v>
      </c>
      <c r="W26" s="211">
        <v>0.97666666666666646</v>
      </c>
      <c r="X26" s="211">
        <v>1.0650000000000002</v>
      </c>
      <c r="Y26" s="211">
        <v>0.98499999999999999</v>
      </c>
      <c r="Z26" s="211">
        <v>0.92499999999999993</v>
      </c>
      <c r="AA26" s="211">
        <v>0.95333333333333325</v>
      </c>
      <c r="AB26" s="211">
        <v>1.1033333333333333</v>
      </c>
      <c r="AC26" s="211">
        <v>1.0199999999999998</v>
      </c>
      <c r="AD26" s="211">
        <v>0.93499999999999994</v>
      </c>
      <c r="AE26" s="211">
        <v>0.98166666666666658</v>
      </c>
      <c r="AF26" s="205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56"/>
    </row>
    <row r="27" spans="1:65">
      <c r="A27" s="29"/>
      <c r="B27" s="3" t="s">
        <v>274</v>
      </c>
      <c r="C27" s="28"/>
      <c r="D27" s="23">
        <v>1</v>
      </c>
      <c r="E27" s="23">
        <v>0.95499999999999996</v>
      </c>
      <c r="F27" s="23">
        <v>0.98047499999999999</v>
      </c>
      <c r="G27" s="23">
        <v>0.96499999999999986</v>
      </c>
      <c r="H27" s="23">
        <v>1.0249999999999999</v>
      </c>
      <c r="I27" s="23">
        <v>1.02</v>
      </c>
      <c r="J27" s="23">
        <v>0.95599999999999996</v>
      </c>
      <c r="K27" s="23">
        <v>1</v>
      </c>
      <c r="L27" s="23">
        <v>0.96499999999999997</v>
      </c>
      <c r="M27" s="23">
        <v>1.1175000000000002</v>
      </c>
      <c r="N27" s="23">
        <v>0.97132000000000007</v>
      </c>
      <c r="O27" s="23">
        <v>1.1150000000000002</v>
      </c>
      <c r="P27" s="23">
        <v>0.97</v>
      </c>
      <c r="Q27" s="23">
        <v>0.98999999999999988</v>
      </c>
      <c r="R27" s="23">
        <v>0.96</v>
      </c>
      <c r="S27" s="23">
        <v>1.04</v>
      </c>
      <c r="T27" s="23">
        <v>0.875</v>
      </c>
      <c r="U27" s="23">
        <v>0.96</v>
      </c>
      <c r="V27" s="23">
        <v>0.95</v>
      </c>
      <c r="W27" s="23">
        <v>0.98</v>
      </c>
      <c r="X27" s="23">
        <v>1.06</v>
      </c>
      <c r="Y27" s="23">
        <v>0.98499999999999988</v>
      </c>
      <c r="Z27" s="23">
        <v>0.92500000000000004</v>
      </c>
      <c r="AA27" s="23">
        <v>0.95499999999999996</v>
      </c>
      <c r="AB27" s="23">
        <v>1.105</v>
      </c>
      <c r="AC27" s="23">
        <v>1.02</v>
      </c>
      <c r="AD27" s="23">
        <v>0.93499999999999994</v>
      </c>
      <c r="AE27" s="23">
        <v>0.98</v>
      </c>
      <c r="AF27" s="205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56"/>
    </row>
    <row r="28" spans="1:65">
      <c r="A28" s="29"/>
      <c r="B28" s="3" t="s">
        <v>275</v>
      </c>
      <c r="C28" s="28"/>
      <c r="D28" s="23">
        <v>4.0824829046386341E-3</v>
      </c>
      <c r="E28" s="23">
        <v>2.4832774042918893E-2</v>
      </c>
      <c r="F28" s="23">
        <v>4.7435218983366374E-3</v>
      </c>
      <c r="G28" s="23">
        <v>3.970726214015158E-3</v>
      </c>
      <c r="H28" s="23">
        <v>1.2649110640673528E-2</v>
      </c>
      <c r="I28" s="23">
        <v>4.0824829046386341E-3</v>
      </c>
      <c r="J28" s="23">
        <v>3.8297084310253055E-3</v>
      </c>
      <c r="K28" s="23">
        <v>5.1639777949432841E-3</v>
      </c>
      <c r="L28" s="23">
        <v>8.1649658092772665E-3</v>
      </c>
      <c r="M28" s="23">
        <v>1.6132782359737769E-2</v>
      </c>
      <c r="N28" s="23">
        <v>1.434972705896075E-3</v>
      </c>
      <c r="O28" s="23">
        <v>8.1649658092771953E-3</v>
      </c>
      <c r="P28" s="23">
        <v>7.5277265270908165E-3</v>
      </c>
      <c r="Q28" s="23">
        <v>8.3666002653408154E-3</v>
      </c>
      <c r="R28" s="23">
        <v>1.2247448713915901E-2</v>
      </c>
      <c r="S28" s="23">
        <v>2.0412414523193211E-2</v>
      </c>
      <c r="T28" s="23">
        <v>2.9268868558020227E-2</v>
      </c>
      <c r="U28" s="23">
        <v>7.5277265270908165E-3</v>
      </c>
      <c r="V28" s="23">
        <v>1.9663841605003465E-2</v>
      </c>
      <c r="W28" s="23">
        <v>1.5055453054181574E-2</v>
      </c>
      <c r="X28" s="23">
        <v>8.3666002653407616E-3</v>
      </c>
      <c r="Y28" s="23">
        <v>2.2583179581272445E-2</v>
      </c>
      <c r="Z28" s="23">
        <v>4.7644516998286403E-2</v>
      </c>
      <c r="AA28" s="23">
        <v>8.1649658092773046E-3</v>
      </c>
      <c r="AB28" s="23">
        <v>8.1649658092772665E-3</v>
      </c>
      <c r="AC28" s="23">
        <v>8.9442719099991665E-3</v>
      </c>
      <c r="AD28" s="23">
        <v>1.0488088481701482E-2</v>
      </c>
      <c r="AE28" s="23">
        <v>2.041241452319317E-2</v>
      </c>
      <c r="AF28" s="205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29"/>
      <c r="B29" s="3" t="s">
        <v>86</v>
      </c>
      <c r="C29" s="28"/>
      <c r="D29" s="13">
        <v>4.0756900878255913E-3</v>
      </c>
      <c r="E29" s="13">
        <v>2.5822641985704217E-2</v>
      </c>
      <c r="F29" s="13">
        <v>4.8358873466578011E-3</v>
      </c>
      <c r="G29" s="13">
        <v>4.1097735525428575E-3</v>
      </c>
      <c r="H29" s="13">
        <v>1.2280689942401482E-2</v>
      </c>
      <c r="I29" s="13">
        <v>4.0089848490723083E-3</v>
      </c>
      <c r="J29" s="13">
        <v>4.0087666758813392E-3</v>
      </c>
      <c r="K29" s="13">
        <v>5.1812486236889142E-3</v>
      </c>
      <c r="L29" s="13">
        <v>8.4757430546130805E-3</v>
      </c>
      <c r="M29" s="13">
        <v>1.4503550218523618E-2</v>
      </c>
      <c r="N29" s="13">
        <v>1.477474728931676E-3</v>
      </c>
      <c r="O29" s="13">
        <v>7.3119096799497268E-3</v>
      </c>
      <c r="P29" s="13">
        <v>7.7472314172461242E-3</v>
      </c>
      <c r="Q29" s="13">
        <v>8.4086434827545884E-3</v>
      </c>
      <c r="R29" s="13">
        <v>1.2691656698358448E-2</v>
      </c>
      <c r="S29" s="13">
        <v>1.9849997915584974E-2</v>
      </c>
      <c r="T29" s="13">
        <v>3.3197204413633524E-2</v>
      </c>
      <c r="U29" s="13">
        <v>7.827791882590104E-3</v>
      </c>
      <c r="V29" s="13">
        <v>2.0845061772088478E-2</v>
      </c>
      <c r="W29" s="13">
        <v>1.5415139645919704E-2</v>
      </c>
      <c r="X29" s="13">
        <v>7.8559626904608076E-3</v>
      </c>
      <c r="Y29" s="13">
        <v>2.2927085869312129E-2</v>
      </c>
      <c r="Z29" s="13">
        <v>5.1507585944093409E-2</v>
      </c>
      <c r="AA29" s="13">
        <v>8.5646494502908798E-3</v>
      </c>
      <c r="AB29" s="13">
        <v>7.4002711262331723E-3</v>
      </c>
      <c r="AC29" s="13">
        <v>8.7688940294109487E-3</v>
      </c>
      <c r="AD29" s="13">
        <v>1.1217206932301051E-2</v>
      </c>
      <c r="AE29" s="13">
        <v>2.0793631093235829E-2</v>
      </c>
      <c r="AF29" s="151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276</v>
      </c>
      <c r="C30" s="28"/>
      <c r="D30" s="13">
        <v>2.3033234703347949E-2</v>
      </c>
      <c r="E30" s="13">
        <v>-1.7820005950362927E-2</v>
      </c>
      <c r="F30" s="13">
        <v>1.8235939306296967E-3</v>
      </c>
      <c r="G30" s="13">
        <v>-1.3224016376820469E-2</v>
      </c>
      <c r="H30" s="13">
        <v>5.1970946833060028E-2</v>
      </c>
      <c r="I30" s="13">
        <v>4.0055418309060897E-2</v>
      </c>
      <c r="J30" s="13">
        <v>-2.4288435720534074E-2</v>
      </c>
      <c r="K30" s="13">
        <v>1.7926579621634131E-2</v>
      </c>
      <c r="L30" s="13">
        <v>-1.6117787589791877E-2</v>
      </c>
      <c r="M30" s="13">
        <v>0.13606053384528183</v>
      </c>
      <c r="N30" s="13">
        <v>-8.0492725606836624E-3</v>
      </c>
      <c r="O30" s="13">
        <v>0.14048630158276731</v>
      </c>
      <c r="P30" s="13">
        <v>-7.6066957869354024E-3</v>
      </c>
      <c r="Q30" s="13">
        <v>1.6224361261062858E-2</v>
      </c>
      <c r="R30" s="13">
        <v>-1.4415569229220493E-2</v>
      </c>
      <c r="S30" s="13">
        <v>5.0268728472488533E-2</v>
      </c>
      <c r="T30" s="13">
        <v>-9.9526487257785123E-2</v>
      </c>
      <c r="U30" s="13">
        <v>-1.7820005950363149E-2</v>
      </c>
      <c r="V30" s="13">
        <v>-3.6544407916647259E-2</v>
      </c>
      <c r="W30" s="13">
        <v>-2.5000407052215845E-3</v>
      </c>
      <c r="X30" s="13">
        <v>8.7717532405057419E-2</v>
      </c>
      <c r="Y30" s="13">
        <v>6.0110510976350007E-3</v>
      </c>
      <c r="Z30" s="13">
        <v>-5.5268809882931591E-2</v>
      </c>
      <c r="AA30" s="13">
        <v>-2.6331097753219623E-2</v>
      </c>
      <c r="AB30" s="13">
        <v>0.12686855469819691</v>
      </c>
      <c r="AC30" s="13">
        <v>4.1757636669631948E-2</v>
      </c>
      <c r="AD30" s="13">
        <v>-4.5055499719503844E-2</v>
      </c>
      <c r="AE30" s="13">
        <v>2.6066143764924554E-3</v>
      </c>
      <c r="AF30" s="15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277</v>
      </c>
      <c r="C31" s="46"/>
      <c r="D31" s="44">
        <v>0.67</v>
      </c>
      <c r="E31" s="44">
        <v>0.5</v>
      </c>
      <c r="F31" s="44">
        <v>0.06</v>
      </c>
      <c r="G31" s="44">
        <v>0.37</v>
      </c>
      <c r="H31" s="44">
        <v>1.49</v>
      </c>
      <c r="I31" s="44">
        <v>1.1499999999999999</v>
      </c>
      <c r="J31" s="44">
        <v>0.68</v>
      </c>
      <c r="K31" s="44">
        <v>0.52</v>
      </c>
      <c r="L31" s="44">
        <v>0.45</v>
      </c>
      <c r="M31" s="44">
        <v>3.89</v>
      </c>
      <c r="N31" s="44">
        <v>0.22</v>
      </c>
      <c r="O31" s="44">
        <v>4.01</v>
      </c>
      <c r="P31" s="44">
        <v>0.21</v>
      </c>
      <c r="Q31" s="44">
        <v>0.47</v>
      </c>
      <c r="R31" s="44">
        <v>0.4</v>
      </c>
      <c r="S31" s="44">
        <v>1.44</v>
      </c>
      <c r="T31" s="44">
        <v>2.83</v>
      </c>
      <c r="U31" s="44">
        <v>0.5</v>
      </c>
      <c r="V31" s="44">
        <v>1.03</v>
      </c>
      <c r="W31" s="44">
        <v>0.06</v>
      </c>
      <c r="X31" s="44">
        <v>2.5099999999999998</v>
      </c>
      <c r="Y31" s="44">
        <v>0.18</v>
      </c>
      <c r="Z31" s="44">
        <v>1.57</v>
      </c>
      <c r="AA31" s="44">
        <v>0.74</v>
      </c>
      <c r="AB31" s="44">
        <v>3.63</v>
      </c>
      <c r="AC31" s="44">
        <v>1.2</v>
      </c>
      <c r="AD31" s="44">
        <v>1.27</v>
      </c>
      <c r="AE31" s="44">
        <v>0.08</v>
      </c>
      <c r="AF31" s="151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AE25">
    <cfRule type="expression" dxfId="14" priority="6">
      <formula>AND($B6&lt;&gt;$B5,NOT(ISBLANK(INDIRECT(Anlyt_LabRefThisCol))))</formula>
    </cfRule>
  </conditionalFormatting>
  <conditionalFormatting sqref="C2:D13 C16:AE31">
    <cfRule type="expression" dxfId="13" priority="4" stopIfTrue="1">
      <formula>AND(ISBLANK(INDIRECT(Anlyt_LabRefLastCol)),ISBLANK(INDIRECT(Anlyt_LabRefThisCol)))</formula>
    </cfRule>
    <cfRule type="expression" dxfId="12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C229-3143-4032-BE7B-349741535B1B}">
  <sheetPr codeName="Sheet16"/>
  <dimension ref="A1:BN119"/>
  <sheetViews>
    <sheetView zoomScale="95" zoomScaleNormal="95" workbookViewId="0"/>
  </sheetViews>
  <sheetFormatPr defaultColWidth="9.140625" defaultRowHeight="12.75"/>
  <cols>
    <col min="1" max="1" width="13.85546875" bestFit="1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597</v>
      </c>
      <c r="BM1" s="27" t="s">
        <v>66</v>
      </c>
    </row>
    <row r="2" spans="1:66" ht="15">
      <c r="A2" s="24" t="s">
        <v>213</v>
      </c>
      <c r="B2" s="18" t="s">
        <v>110</v>
      </c>
      <c r="C2" s="15" t="s">
        <v>111</v>
      </c>
      <c r="D2" s="16" t="s">
        <v>234</v>
      </c>
      <c r="E2" s="17" t="s">
        <v>234</v>
      </c>
      <c r="F2" s="17" t="s">
        <v>234</v>
      </c>
      <c r="G2" s="17" t="s">
        <v>234</v>
      </c>
      <c r="H2" s="17" t="s">
        <v>234</v>
      </c>
      <c r="I2" s="17" t="s">
        <v>234</v>
      </c>
      <c r="J2" s="17" t="s">
        <v>234</v>
      </c>
      <c r="K2" s="17" t="s">
        <v>234</v>
      </c>
      <c r="L2" s="17" t="s">
        <v>234</v>
      </c>
      <c r="M2" s="17" t="s">
        <v>234</v>
      </c>
      <c r="N2" s="17" t="s">
        <v>234</v>
      </c>
      <c r="O2" s="17" t="s">
        <v>234</v>
      </c>
      <c r="P2" s="17" t="s">
        <v>234</v>
      </c>
      <c r="Q2" s="17" t="s">
        <v>234</v>
      </c>
      <c r="R2" s="17" t="s">
        <v>234</v>
      </c>
      <c r="S2" s="17" t="s">
        <v>234</v>
      </c>
      <c r="T2" s="17" t="s">
        <v>234</v>
      </c>
      <c r="U2" s="17" t="s">
        <v>234</v>
      </c>
      <c r="V2" s="17" t="s">
        <v>234</v>
      </c>
      <c r="W2" s="17" t="s">
        <v>234</v>
      </c>
      <c r="X2" s="17" t="s">
        <v>234</v>
      </c>
      <c r="Y2" s="15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235</v>
      </c>
      <c r="C3" s="9" t="s">
        <v>235</v>
      </c>
      <c r="D3" s="149" t="s">
        <v>237</v>
      </c>
      <c r="E3" s="150" t="s">
        <v>238</v>
      </c>
      <c r="F3" s="150" t="s">
        <v>239</v>
      </c>
      <c r="G3" s="150" t="s">
        <v>240</v>
      </c>
      <c r="H3" s="150" t="s">
        <v>241</v>
      </c>
      <c r="I3" s="150" t="s">
        <v>242</v>
      </c>
      <c r="J3" s="150" t="s">
        <v>244</v>
      </c>
      <c r="K3" s="150" t="s">
        <v>245</v>
      </c>
      <c r="L3" s="150" t="s">
        <v>246</v>
      </c>
      <c r="M3" s="150" t="s">
        <v>247</v>
      </c>
      <c r="N3" s="150" t="s">
        <v>249</v>
      </c>
      <c r="O3" s="150" t="s">
        <v>250</v>
      </c>
      <c r="P3" s="150" t="s">
        <v>253</v>
      </c>
      <c r="Q3" s="150" t="s">
        <v>254</v>
      </c>
      <c r="R3" s="150" t="s">
        <v>255</v>
      </c>
      <c r="S3" s="150" t="s">
        <v>256</v>
      </c>
      <c r="T3" s="150" t="s">
        <v>279</v>
      </c>
      <c r="U3" s="150" t="s">
        <v>259</v>
      </c>
      <c r="V3" s="150" t="s">
        <v>260</v>
      </c>
      <c r="W3" s="150" t="s">
        <v>262</v>
      </c>
      <c r="X3" s="150" t="s">
        <v>264</v>
      </c>
      <c r="Y3" s="151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329</v>
      </c>
      <c r="E4" s="11" t="s">
        <v>330</v>
      </c>
      <c r="F4" s="11" t="s">
        <v>331</v>
      </c>
      <c r="G4" s="11" t="s">
        <v>332</v>
      </c>
      <c r="H4" s="11" t="s">
        <v>329</v>
      </c>
      <c r="I4" s="11" t="s">
        <v>99</v>
      </c>
      <c r="J4" s="11" t="s">
        <v>329</v>
      </c>
      <c r="K4" s="11" t="s">
        <v>331</v>
      </c>
      <c r="L4" s="11" t="s">
        <v>331</v>
      </c>
      <c r="M4" s="11" t="s">
        <v>332</v>
      </c>
      <c r="N4" s="11" t="s">
        <v>329</v>
      </c>
      <c r="O4" s="11" t="s">
        <v>99</v>
      </c>
      <c r="P4" s="11" t="s">
        <v>332</v>
      </c>
      <c r="Q4" s="11" t="s">
        <v>333</v>
      </c>
      <c r="R4" s="11" t="s">
        <v>329</v>
      </c>
      <c r="S4" s="11" t="s">
        <v>332</v>
      </c>
      <c r="T4" s="11" t="s">
        <v>329</v>
      </c>
      <c r="U4" s="11" t="s">
        <v>331</v>
      </c>
      <c r="V4" s="11" t="s">
        <v>329</v>
      </c>
      <c r="W4" s="11" t="s">
        <v>331</v>
      </c>
      <c r="X4" s="11" t="s">
        <v>330</v>
      </c>
      <c r="Y4" s="151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15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3">
        <v>0.16</v>
      </c>
      <c r="E6" s="203">
        <v>0.2</v>
      </c>
      <c r="F6" s="203">
        <v>0.28653333333333336</v>
      </c>
      <c r="G6" s="203">
        <v>0.21360872824185886</v>
      </c>
      <c r="H6" s="203">
        <v>0.44</v>
      </c>
      <c r="I6" s="203">
        <v>0.28999999999999998</v>
      </c>
      <c r="J6" s="203">
        <v>0.39</v>
      </c>
      <c r="K6" s="204">
        <v>0.54</v>
      </c>
      <c r="L6" s="204">
        <v>1.02</v>
      </c>
      <c r="M6" s="203">
        <v>0.30640199999996931</v>
      </c>
      <c r="N6" s="203">
        <v>0.44</v>
      </c>
      <c r="O6" s="203">
        <v>0.41720454735120283</v>
      </c>
      <c r="P6" s="203">
        <v>0.27</v>
      </c>
      <c r="Q6" s="203">
        <v>0.25</v>
      </c>
      <c r="R6" s="203">
        <v>0.4</v>
      </c>
      <c r="S6" s="203">
        <v>0.22999999999999998</v>
      </c>
      <c r="T6" s="203">
        <v>0.36</v>
      </c>
      <c r="U6" s="203">
        <v>0.1535312734238361</v>
      </c>
      <c r="V6" s="203">
        <v>0.42054218372615976</v>
      </c>
      <c r="W6" s="203">
        <v>0.22999999999999998</v>
      </c>
      <c r="X6" s="203">
        <v>0.2002581827267427</v>
      </c>
      <c r="Y6" s="205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3">
        <v>0.17</v>
      </c>
      <c r="E7" s="23">
        <v>0.19</v>
      </c>
      <c r="F7" s="23">
        <v>0.27599999999999997</v>
      </c>
      <c r="G7" s="23">
        <v>0.21961647372366111</v>
      </c>
      <c r="H7" s="23">
        <v>0.45000000000000007</v>
      </c>
      <c r="I7" s="23">
        <v>0.28999999999999998</v>
      </c>
      <c r="J7" s="23">
        <v>0.4</v>
      </c>
      <c r="K7" s="209">
        <v>0.53</v>
      </c>
      <c r="L7" s="209">
        <v>1.06</v>
      </c>
      <c r="M7" s="23">
        <v>0.31350100000000153</v>
      </c>
      <c r="N7" s="23">
        <v>0.45999999999999996</v>
      </c>
      <c r="O7" s="23">
        <v>0.41720454735120283</v>
      </c>
      <c r="P7" s="23">
        <v>0.27</v>
      </c>
      <c r="Q7" s="23">
        <v>0.25</v>
      </c>
      <c r="R7" s="23">
        <v>0.33999999999999997</v>
      </c>
      <c r="S7" s="210">
        <v>0.3</v>
      </c>
      <c r="T7" s="23">
        <v>0.29000000000000004</v>
      </c>
      <c r="U7" s="23">
        <v>0.15686890980261514</v>
      </c>
      <c r="V7" s="210">
        <v>0.39717872907470647</v>
      </c>
      <c r="W7" s="23">
        <v>0.28000000000000003</v>
      </c>
      <c r="X7" s="23">
        <v>0.2002581827267427</v>
      </c>
      <c r="Y7" s="205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 t="e">
        <v>#N/A</v>
      </c>
    </row>
    <row r="8" spans="1:66">
      <c r="A8" s="29"/>
      <c r="B8" s="19">
        <v>1</v>
      </c>
      <c r="C8" s="9">
        <v>3</v>
      </c>
      <c r="D8" s="23">
        <v>0.17</v>
      </c>
      <c r="E8" s="23">
        <v>0.19</v>
      </c>
      <c r="F8" s="23">
        <v>0.28533333333333338</v>
      </c>
      <c r="G8" s="23">
        <v>0.21594507370700416</v>
      </c>
      <c r="H8" s="23">
        <v>0.42</v>
      </c>
      <c r="I8" s="23">
        <v>0.27</v>
      </c>
      <c r="J8" s="23">
        <v>0.33</v>
      </c>
      <c r="K8" s="209">
        <v>0.54</v>
      </c>
      <c r="L8" s="209">
        <v>0.84</v>
      </c>
      <c r="M8" s="23">
        <v>0.31727950000000077</v>
      </c>
      <c r="N8" s="210">
        <v>0.42</v>
      </c>
      <c r="O8" s="23">
        <v>0.41720454735120283</v>
      </c>
      <c r="P8" s="23">
        <v>0.22999999999999998</v>
      </c>
      <c r="Q8" s="23">
        <v>0.24</v>
      </c>
      <c r="R8" s="23">
        <v>0.29999999999999993</v>
      </c>
      <c r="S8" s="23">
        <v>0.24</v>
      </c>
      <c r="T8" s="23">
        <v>0.35</v>
      </c>
      <c r="U8" s="23">
        <v>0.15019363704505706</v>
      </c>
      <c r="V8" s="23">
        <v>0.42054218372615976</v>
      </c>
      <c r="W8" s="23">
        <v>0.28000000000000003</v>
      </c>
      <c r="X8" s="23">
        <v>0.18357000083284752</v>
      </c>
      <c r="Y8" s="205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19">
        <v>1</v>
      </c>
      <c r="C9" s="9">
        <v>4</v>
      </c>
      <c r="D9" s="23">
        <v>0.16</v>
      </c>
      <c r="E9" s="23">
        <v>0.19</v>
      </c>
      <c r="F9" s="23">
        <v>0.29089999999999999</v>
      </c>
      <c r="G9" s="23">
        <v>0.20860227367369022</v>
      </c>
      <c r="H9" s="23">
        <v>0.45000000000000007</v>
      </c>
      <c r="I9" s="23">
        <v>0.28999999999999998</v>
      </c>
      <c r="J9" s="23">
        <v>0.34</v>
      </c>
      <c r="K9" s="209">
        <v>0.54</v>
      </c>
      <c r="L9" s="209">
        <v>0.85000000000000009</v>
      </c>
      <c r="M9" s="23">
        <v>0.3022799999999789</v>
      </c>
      <c r="N9" s="23">
        <v>0.45000000000000007</v>
      </c>
      <c r="O9" s="23">
        <v>0.41720454735120283</v>
      </c>
      <c r="P9" s="23">
        <v>0.27</v>
      </c>
      <c r="Q9" s="23">
        <v>0.26</v>
      </c>
      <c r="R9" s="23">
        <v>0.39</v>
      </c>
      <c r="S9" s="23">
        <v>0.24</v>
      </c>
      <c r="T9" s="23">
        <v>0.29999999999999993</v>
      </c>
      <c r="U9" s="23">
        <v>0.15019363704505706</v>
      </c>
      <c r="V9" s="23">
        <v>0.42054218372615976</v>
      </c>
      <c r="W9" s="23">
        <v>0.28999999999999998</v>
      </c>
      <c r="X9" s="23">
        <v>0.2002581827267427</v>
      </c>
      <c r="Y9" s="205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0.29390043768214236</v>
      </c>
      <c r="BN9" s="27"/>
    </row>
    <row r="10" spans="1:66">
      <c r="A10" s="29"/>
      <c r="B10" s="19">
        <v>1</v>
      </c>
      <c r="C10" s="9">
        <v>5</v>
      </c>
      <c r="D10" s="23">
        <v>0.16</v>
      </c>
      <c r="E10" s="23">
        <v>0.2</v>
      </c>
      <c r="F10" s="23">
        <v>0.28039999999999998</v>
      </c>
      <c r="G10" s="23">
        <v>0.21461001915549252</v>
      </c>
      <c r="H10" s="210">
        <v>0.38</v>
      </c>
      <c r="I10" s="23">
        <v>0.26</v>
      </c>
      <c r="J10" s="23">
        <v>0.34</v>
      </c>
      <c r="K10" s="209">
        <v>0.53</v>
      </c>
      <c r="L10" s="209">
        <v>0.93</v>
      </c>
      <c r="M10" s="23">
        <v>0.31281399999999504</v>
      </c>
      <c r="N10" s="23">
        <v>0.45000000000000007</v>
      </c>
      <c r="O10" s="23">
        <v>0.41720454735120283</v>
      </c>
      <c r="P10" s="210">
        <v>0.22</v>
      </c>
      <c r="Q10" s="23">
        <v>0.26</v>
      </c>
      <c r="R10" s="23">
        <v>0.35</v>
      </c>
      <c r="S10" s="23">
        <v>0.22999999999999998</v>
      </c>
      <c r="T10" s="23">
        <v>0.28999999999999992</v>
      </c>
      <c r="U10" s="23">
        <v>0.16020654618139418</v>
      </c>
      <c r="V10" s="23">
        <v>0.42387982010493885</v>
      </c>
      <c r="W10" s="23">
        <v>0.27</v>
      </c>
      <c r="X10" s="23">
        <v>0.18357000083284752</v>
      </c>
      <c r="Y10" s="205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133</v>
      </c>
    </row>
    <row r="11" spans="1:66">
      <c r="A11" s="29"/>
      <c r="B11" s="19">
        <v>1</v>
      </c>
      <c r="C11" s="9">
        <v>6</v>
      </c>
      <c r="D11" s="23">
        <v>0.16</v>
      </c>
      <c r="E11" s="23">
        <v>0.18</v>
      </c>
      <c r="F11" s="23">
        <v>0.29199999999999998</v>
      </c>
      <c r="G11" s="23">
        <v>0.21394249187973671</v>
      </c>
      <c r="H11" s="23">
        <v>0.45000000000000007</v>
      </c>
      <c r="I11" s="23">
        <v>0.28000000000000003</v>
      </c>
      <c r="J11" s="23">
        <v>0.38</v>
      </c>
      <c r="K11" s="209">
        <v>0.55000000000000004</v>
      </c>
      <c r="L11" s="209">
        <v>1.0900000000000001</v>
      </c>
      <c r="M11" s="23">
        <v>0.30502799999997249</v>
      </c>
      <c r="N11" s="23">
        <v>0.45000000000000007</v>
      </c>
      <c r="O11" s="23">
        <v>0.41720454735120283</v>
      </c>
      <c r="P11" s="23">
        <v>0.27</v>
      </c>
      <c r="Q11" s="23">
        <v>0.27</v>
      </c>
      <c r="R11" s="23">
        <v>0.32000000000000006</v>
      </c>
      <c r="S11" s="23">
        <v>0.26</v>
      </c>
      <c r="T11" s="23">
        <v>0.27</v>
      </c>
      <c r="U11" s="23">
        <v>0.16020654618139418</v>
      </c>
      <c r="V11" s="23">
        <v>0.41720454734738072</v>
      </c>
      <c r="W11" s="23">
        <v>0.33</v>
      </c>
      <c r="X11" s="23">
        <v>0.2002581827267427</v>
      </c>
      <c r="Y11" s="205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29"/>
      <c r="B12" s="20" t="s">
        <v>273</v>
      </c>
      <c r="C12" s="12"/>
      <c r="D12" s="211">
        <v>0.16333333333333336</v>
      </c>
      <c r="E12" s="211">
        <v>0.19166666666666665</v>
      </c>
      <c r="F12" s="211">
        <v>0.28519444444444447</v>
      </c>
      <c r="G12" s="211">
        <v>0.21438751006357396</v>
      </c>
      <c r="H12" s="211">
        <v>0.4316666666666667</v>
      </c>
      <c r="I12" s="211">
        <v>0.27999999999999997</v>
      </c>
      <c r="J12" s="211">
        <v>0.36333333333333334</v>
      </c>
      <c r="K12" s="211">
        <v>0.53833333333333344</v>
      </c>
      <c r="L12" s="211">
        <v>0.96499999999999997</v>
      </c>
      <c r="M12" s="211">
        <v>0.30955074999998633</v>
      </c>
      <c r="N12" s="211">
        <v>0.44500000000000006</v>
      </c>
      <c r="O12" s="211">
        <v>0.41720454735120288</v>
      </c>
      <c r="P12" s="211">
        <v>0.255</v>
      </c>
      <c r="Q12" s="211">
        <v>0.255</v>
      </c>
      <c r="R12" s="211">
        <v>0.35000000000000009</v>
      </c>
      <c r="S12" s="211">
        <v>0.25</v>
      </c>
      <c r="T12" s="211">
        <v>0.31</v>
      </c>
      <c r="U12" s="211">
        <v>0.15520009161322562</v>
      </c>
      <c r="V12" s="211">
        <v>0.41664827461758419</v>
      </c>
      <c r="W12" s="211">
        <v>0.28000000000000003</v>
      </c>
      <c r="X12" s="211">
        <v>0.19469545542877764</v>
      </c>
      <c r="Y12" s="205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29"/>
      <c r="B13" s="3" t="s">
        <v>274</v>
      </c>
      <c r="C13" s="28"/>
      <c r="D13" s="23">
        <v>0.16</v>
      </c>
      <c r="E13" s="23">
        <v>0.19</v>
      </c>
      <c r="F13" s="23">
        <v>0.28593333333333337</v>
      </c>
      <c r="G13" s="23">
        <v>0.21427625551761462</v>
      </c>
      <c r="H13" s="23">
        <v>0.44500000000000006</v>
      </c>
      <c r="I13" s="23">
        <v>0.28500000000000003</v>
      </c>
      <c r="J13" s="23">
        <v>0.36</v>
      </c>
      <c r="K13" s="23">
        <v>0.54</v>
      </c>
      <c r="L13" s="23">
        <v>0.97500000000000009</v>
      </c>
      <c r="M13" s="23">
        <v>0.30960799999998218</v>
      </c>
      <c r="N13" s="23">
        <v>0.45000000000000007</v>
      </c>
      <c r="O13" s="23">
        <v>0.41720454735120283</v>
      </c>
      <c r="P13" s="23">
        <v>0.27</v>
      </c>
      <c r="Q13" s="23">
        <v>0.255</v>
      </c>
      <c r="R13" s="23">
        <v>0.34499999999999997</v>
      </c>
      <c r="S13" s="23">
        <v>0.24</v>
      </c>
      <c r="T13" s="23">
        <v>0.29499999999999998</v>
      </c>
      <c r="U13" s="23">
        <v>0.15520009161322562</v>
      </c>
      <c r="V13" s="23">
        <v>0.42054218372615976</v>
      </c>
      <c r="W13" s="23">
        <v>0.28000000000000003</v>
      </c>
      <c r="X13" s="23">
        <v>0.2002581827267427</v>
      </c>
      <c r="Y13" s="205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29"/>
      <c r="B14" s="3" t="s">
        <v>275</v>
      </c>
      <c r="C14" s="28"/>
      <c r="D14" s="23">
        <v>5.1639777949432277E-3</v>
      </c>
      <c r="E14" s="23">
        <v>7.5277265270908156E-3</v>
      </c>
      <c r="F14" s="23">
        <v>6.1352321939820804E-3</v>
      </c>
      <c r="G14" s="23">
        <v>3.5802535707530198E-3</v>
      </c>
      <c r="H14" s="23">
        <v>2.7868739954771335E-2</v>
      </c>
      <c r="I14" s="23">
        <v>1.2649110640673504E-2</v>
      </c>
      <c r="J14" s="23">
        <v>3.0110906108363238E-2</v>
      </c>
      <c r="K14" s="23">
        <v>7.5277265270908165E-3</v>
      </c>
      <c r="L14" s="23">
        <v>0.10747092630102459</v>
      </c>
      <c r="M14" s="23">
        <v>5.8175691121935217E-3</v>
      </c>
      <c r="N14" s="23">
        <v>1.3784048752090236E-2</v>
      </c>
      <c r="O14" s="23">
        <v>6.0809419444881171E-17</v>
      </c>
      <c r="P14" s="23">
        <v>2.3452078799117159E-2</v>
      </c>
      <c r="Q14" s="23">
        <v>1.0488088481701525E-2</v>
      </c>
      <c r="R14" s="23">
        <v>3.8987177379235134E-2</v>
      </c>
      <c r="S14" s="23">
        <v>2.6832815729997479E-2</v>
      </c>
      <c r="T14" s="23">
        <v>3.6331804249170034E-2</v>
      </c>
      <c r="U14" s="23">
        <v>4.6006142561840161E-3</v>
      </c>
      <c r="V14" s="23">
        <v>9.7688840464950528E-3</v>
      </c>
      <c r="W14" s="23">
        <v>3.2249030993193969E-2</v>
      </c>
      <c r="X14" s="23">
        <v>8.6177400738048221E-3</v>
      </c>
      <c r="Y14" s="205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29"/>
      <c r="B15" s="3" t="s">
        <v>86</v>
      </c>
      <c r="C15" s="28"/>
      <c r="D15" s="13">
        <v>3.1616190581285064E-2</v>
      </c>
      <c r="E15" s="13">
        <v>3.9275094923952085E-2</v>
      </c>
      <c r="F15" s="13">
        <v>2.1512453392749088E-2</v>
      </c>
      <c r="G15" s="13">
        <v>1.669991675210622E-2</v>
      </c>
      <c r="H15" s="13">
        <v>6.4560787540010808E-2</v>
      </c>
      <c r="I15" s="13">
        <v>4.5175395145262517E-2</v>
      </c>
      <c r="J15" s="13">
        <v>8.2874053509256612E-2</v>
      </c>
      <c r="K15" s="13">
        <v>1.3983392929580462E-2</v>
      </c>
      <c r="L15" s="13">
        <v>0.1113688355451032</v>
      </c>
      <c r="M15" s="13">
        <v>1.879358752060455E-2</v>
      </c>
      <c r="N15" s="13">
        <v>3.0975390454135356E-2</v>
      </c>
      <c r="O15" s="13">
        <v>1.4575445025936353E-16</v>
      </c>
      <c r="P15" s="13">
        <v>9.1968936467126117E-2</v>
      </c>
      <c r="Q15" s="13">
        <v>4.112975875177069E-2</v>
      </c>
      <c r="R15" s="13">
        <v>0.11139193536924322</v>
      </c>
      <c r="S15" s="13">
        <v>0.10733126291998991</v>
      </c>
      <c r="T15" s="13">
        <v>0.1171993685457098</v>
      </c>
      <c r="U15" s="13">
        <v>2.9643115595892906E-2</v>
      </c>
      <c r="V15" s="13">
        <v>2.3446356655289911E-2</v>
      </c>
      <c r="W15" s="13">
        <v>0.11517511068997845</v>
      </c>
      <c r="X15" s="13">
        <v>4.4262666813798916E-2</v>
      </c>
      <c r="Y15" s="151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276</v>
      </c>
      <c r="C16" s="28"/>
      <c r="D16" s="13">
        <v>-0.4442562432997097</v>
      </c>
      <c r="E16" s="13">
        <v>-0.34785171407619009</v>
      </c>
      <c r="F16" s="13">
        <v>-2.9622253394238074E-2</v>
      </c>
      <c r="G16" s="13">
        <v>-0.27054375367947836</v>
      </c>
      <c r="H16" s="13">
        <v>0.46875135699362436</v>
      </c>
      <c r="I16" s="13">
        <v>-4.7296417085216813E-2</v>
      </c>
      <c r="J16" s="13">
        <v>0.23624631592513534</v>
      </c>
      <c r="K16" s="13">
        <v>0.83168605524687522</v>
      </c>
      <c r="L16" s="13">
        <v>2.283424848259878</v>
      </c>
      <c r="M16" s="13">
        <v>5.3250387924804743E-2</v>
      </c>
      <c r="N16" s="13">
        <v>0.51411819427528083</v>
      </c>
      <c r="O16" s="13">
        <v>0.41954381096368332</v>
      </c>
      <c r="P16" s="13">
        <v>-0.13235923698832242</v>
      </c>
      <c r="Q16" s="13">
        <v>-0.13235923698832242</v>
      </c>
      <c r="R16" s="13">
        <v>0.19087947864347932</v>
      </c>
      <c r="S16" s="13">
        <v>-0.14937180096894354</v>
      </c>
      <c r="T16" s="13">
        <v>5.4778966798510131E-2</v>
      </c>
      <c r="U16" s="13">
        <v>-0.47192970232634768</v>
      </c>
      <c r="V16" s="13">
        <v>0.41765108586941069</v>
      </c>
      <c r="W16" s="13">
        <v>-4.7296417085216702E-2</v>
      </c>
      <c r="X16" s="13">
        <v>-0.33754622155635017</v>
      </c>
      <c r="Y16" s="151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277</v>
      </c>
      <c r="C17" s="46"/>
      <c r="D17" s="44">
        <v>1.05</v>
      </c>
      <c r="E17" s="44">
        <v>0.81</v>
      </c>
      <c r="F17" s="44">
        <v>0</v>
      </c>
      <c r="G17" s="44">
        <v>0.61</v>
      </c>
      <c r="H17" s="44">
        <v>1.26</v>
      </c>
      <c r="I17" s="44">
        <v>0.04</v>
      </c>
      <c r="J17" s="44">
        <v>0.67</v>
      </c>
      <c r="K17" s="44">
        <v>2.1800000000000002</v>
      </c>
      <c r="L17" s="44">
        <v>5.87</v>
      </c>
      <c r="M17" s="44">
        <v>0.21</v>
      </c>
      <c r="N17" s="44">
        <v>1.38</v>
      </c>
      <c r="O17" s="44">
        <v>1.1399999999999999</v>
      </c>
      <c r="P17" s="44">
        <v>0.26</v>
      </c>
      <c r="Q17" s="44">
        <v>0.26</v>
      </c>
      <c r="R17" s="44">
        <v>0.56000000000000005</v>
      </c>
      <c r="S17" s="44">
        <v>0.3</v>
      </c>
      <c r="T17" s="44">
        <v>0.21</v>
      </c>
      <c r="U17" s="44">
        <v>1.1200000000000001</v>
      </c>
      <c r="V17" s="44">
        <v>1.1299999999999999</v>
      </c>
      <c r="W17" s="44">
        <v>0.04</v>
      </c>
      <c r="X17" s="44">
        <v>0.78</v>
      </c>
      <c r="Y17" s="151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5"/>
    </row>
    <row r="19" spans="1:65" ht="15">
      <c r="B19" s="8" t="s">
        <v>598</v>
      </c>
      <c r="BM19" s="27" t="s">
        <v>66</v>
      </c>
    </row>
    <row r="20" spans="1:65" ht="15">
      <c r="A20" s="24" t="s">
        <v>214</v>
      </c>
      <c r="B20" s="18" t="s">
        <v>110</v>
      </c>
      <c r="C20" s="15" t="s">
        <v>111</v>
      </c>
      <c r="D20" s="16" t="s">
        <v>234</v>
      </c>
      <c r="E20" s="17" t="s">
        <v>234</v>
      </c>
      <c r="F20" s="17" t="s">
        <v>234</v>
      </c>
      <c r="G20" s="17" t="s">
        <v>234</v>
      </c>
      <c r="H20" s="17" t="s">
        <v>234</v>
      </c>
      <c r="I20" s="17" t="s">
        <v>234</v>
      </c>
      <c r="J20" s="17" t="s">
        <v>234</v>
      </c>
      <c r="K20" s="17" t="s">
        <v>234</v>
      </c>
      <c r="L20" s="17" t="s">
        <v>234</v>
      </c>
      <c r="M20" s="17" t="s">
        <v>234</v>
      </c>
      <c r="N20" s="17" t="s">
        <v>234</v>
      </c>
      <c r="O20" s="17" t="s">
        <v>234</v>
      </c>
      <c r="P20" s="17" t="s">
        <v>234</v>
      </c>
      <c r="Q20" s="17" t="s">
        <v>234</v>
      </c>
      <c r="R20" s="17" t="s">
        <v>234</v>
      </c>
      <c r="S20" s="17" t="s">
        <v>234</v>
      </c>
      <c r="T20" s="17" t="s">
        <v>234</v>
      </c>
      <c r="U20" s="17" t="s">
        <v>234</v>
      </c>
      <c r="V20" s="17" t="s">
        <v>234</v>
      </c>
      <c r="W20" s="17" t="s">
        <v>234</v>
      </c>
      <c r="X20" s="17" t="s">
        <v>234</v>
      </c>
      <c r="Y20" s="151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235</v>
      </c>
      <c r="C21" s="9" t="s">
        <v>235</v>
      </c>
      <c r="D21" s="149" t="s">
        <v>237</v>
      </c>
      <c r="E21" s="150" t="s">
        <v>238</v>
      </c>
      <c r="F21" s="150" t="s">
        <v>239</v>
      </c>
      <c r="G21" s="150" t="s">
        <v>240</v>
      </c>
      <c r="H21" s="150" t="s">
        <v>241</v>
      </c>
      <c r="I21" s="150" t="s">
        <v>242</v>
      </c>
      <c r="J21" s="150" t="s">
        <v>244</v>
      </c>
      <c r="K21" s="150" t="s">
        <v>245</v>
      </c>
      <c r="L21" s="150" t="s">
        <v>246</v>
      </c>
      <c r="M21" s="150" t="s">
        <v>247</v>
      </c>
      <c r="N21" s="150" t="s">
        <v>249</v>
      </c>
      <c r="O21" s="150" t="s">
        <v>250</v>
      </c>
      <c r="P21" s="150" t="s">
        <v>253</v>
      </c>
      <c r="Q21" s="150" t="s">
        <v>254</v>
      </c>
      <c r="R21" s="150" t="s">
        <v>255</v>
      </c>
      <c r="S21" s="150" t="s">
        <v>256</v>
      </c>
      <c r="T21" s="150" t="s">
        <v>279</v>
      </c>
      <c r="U21" s="150" t="s">
        <v>259</v>
      </c>
      <c r="V21" s="150" t="s">
        <v>260</v>
      </c>
      <c r="W21" s="150" t="s">
        <v>262</v>
      </c>
      <c r="X21" s="150" t="s">
        <v>264</v>
      </c>
      <c r="Y21" s="151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329</v>
      </c>
      <c r="E22" s="11" t="s">
        <v>99</v>
      </c>
      <c r="F22" s="11" t="s">
        <v>331</v>
      </c>
      <c r="G22" s="11" t="s">
        <v>331</v>
      </c>
      <c r="H22" s="11" t="s">
        <v>329</v>
      </c>
      <c r="I22" s="11" t="s">
        <v>99</v>
      </c>
      <c r="J22" s="11" t="s">
        <v>331</v>
      </c>
      <c r="K22" s="11" t="s">
        <v>331</v>
      </c>
      <c r="L22" s="11" t="s">
        <v>331</v>
      </c>
      <c r="M22" s="11" t="s">
        <v>334</v>
      </c>
      <c r="N22" s="11" t="s">
        <v>329</v>
      </c>
      <c r="O22" s="11" t="s">
        <v>99</v>
      </c>
      <c r="P22" s="11" t="s">
        <v>331</v>
      </c>
      <c r="Q22" s="11" t="s">
        <v>329</v>
      </c>
      <c r="R22" s="11" t="s">
        <v>331</v>
      </c>
      <c r="S22" s="11" t="s">
        <v>331</v>
      </c>
      <c r="T22" s="11" t="s">
        <v>331</v>
      </c>
      <c r="U22" s="11" t="s">
        <v>331</v>
      </c>
      <c r="V22" s="11" t="s">
        <v>329</v>
      </c>
      <c r="W22" s="11" t="s">
        <v>331</v>
      </c>
      <c r="X22" s="11" t="s">
        <v>329</v>
      </c>
      <c r="Y22" s="151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3</v>
      </c>
    </row>
    <row r="23" spans="1:65">
      <c r="A23" s="29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151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03">
        <v>0.84</v>
      </c>
      <c r="E24" s="203">
        <v>0.8</v>
      </c>
      <c r="F24" s="203">
        <v>0.69125000000000003</v>
      </c>
      <c r="G24" s="203">
        <v>0.32</v>
      </c>
      <c r="H24" s="203">
        <v>0.59</v>
      </c>
      <c r="I24" s="203">
        <v>0.73</v>
      </c>
      <c r="J24" s="203">
        <v>0.6</v>
      </c>
      <c r="K24" s="203">
        <v>0.42</v>
      </c>
      <c r="L24" s="204">
        <v>7.0000000000000007E-2</v>
      </c>
      <c r="M24" s="203">
        <v>0.6976</v>
      </c>
      <c r="N24" s="203">
        <v>0.53</v>
      </c>
      <c r="O24" s="203">
        <v>0.57999999999999996</v>
      </c>
      <c r="P24" s="203">
        <v>0.71</v>
      </c>
      <c r="Q24" s="203">
        <v>0.79</v>
      </c>
      <c r="R24" s="203">
        <v>0.52</v>
      </c>
      <c r="S24" s="203">
        <v>0.56999999999999995</v>
      </c>
      <c r="T24" s="203">
        <v>0.6</v>
      </c>
      <c r="U24" s="203">
        <v>0.71</v>
      </c>
      <c r="V24" s="203">
        <v>0.57999999999999996</v>
      </c>
      <c r="W24" s="203">
        <v>0.86999999999999988</v>
      </c>
      <c r="X24" s="203">
        <v>0.75</v>
      </c>
      <c r="Y24" s="205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7">
        <v>1</v>
      </c>
    </row>
    <row r="25" spans="1:65">
      <c r="A25" s="29"/>
      <c r="B25" s="19">
        <v>1</v>
      </c>
      <c r="C25" s="9">
        <v>2</v>
      </c>
      <c r="D25" s="23">
        <v>0.83</v>
      </c>
      <c r="E25" s="23">
        <v>0.74</v>
      </c>
      <c r="F25" s="23">
        <v>0.69510000000000005</v>
      </c>
      <c r="G25" s="23">
        <v>0.31</v>
      </c>
      <c r="H25" s="23">
        <v>0.59</v>
      </c>
      <c r="I25" s="23">
        <v>0.73</v>
      </c>
      <c r="J25" s="23">
        <v>0.6</v>
      </c>
      <c r="K25" s="23">
        <v>0.42</v>
      </c>
      <c r="L25" s="209">
        <v>0.03</v>
      </c>
      <c r="M25" s="23">
        <v>0.70050000000000001</v>
      </c>
      <c r="N25" s="23">
        <v>0.52</v>
      </c>
      <c r="O25" s="23">
        <v>0.59</v>
      </c>
      <c r="P25" s="23">
        <v>0.72</v>
      </c>
      <c r="Q25" s="23">
        <v>0.74</v>
      </c>
      <c r="R25" s="23">
        <v>0.51</v>
      </c>
      <c r="S25" s="23">
        <v>0.54</v>
      </c>
      <c r="T25" s="23">
        <v>0.62</v>
      </c>
      <c r="U25" s="23">
        <v>0.7</v>
      </c>
      <c r="V25" s="23">
        <v>0.52</v>
      </c>
      <c r="W25" s="23">
        <v>0.81999999999999984</v>
      </c>
      <c r="X25" s="23">
        <v>0.75</v>
      </c>
      <c r="Y25" s="205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7" t="e">
        <v>#N/A</v>
      </c>
    </row>
    <row r="26" spans="1:65">
      <c r="A26" s="29"/>
      <c r="B26" s="19">
        <v>1</v>
      </c>
      <c r="C26" s="9">
        <v>3</v>
      </c>
      <c r="D26" s="23">
        <v>0.83</v>
      </c>
      <c r="E26" s="23">
        <v>0.79</v>
      </c>
      <c r="F26" s="23">
        <v>0.68225000000000002</v>
      </c>
      <c r="G26" s="23">
        <v>0.32</v>
      </c>
      <c r="H26" s="23">
        <v>0.6</v>
      </c>
      <c r="I26" s="23">
        <v>0.75</v>
      </c>
      <c r="J26" s="23">
        <v>0.67</v>
      </c>
      <c r="K26" s="23">
        <v>0.42</v>
      </c>
      <c r="L26" s="209">
        <v>0.25</v>
      </c>
      <c r="M26" s="23">
        <v>0.68572875</v>
      </c>
      <c r="N26" s="23">
        <v>0.55000000000000004</v>
      </c>
      <c r="O26" s="23">
        <v>0.57999999999999996</v>
      </c>
      <c r="P26" s="23">
        <v>0.7</v>
      </c>
      <c r="Q26" s="23">
        <v>0.8</v>
      </c>
      <c r="R26" s="23">
        <v>0.56000000000000005</v>
      </c>
      <c r="S26" s="23">
        <v>0.53</v>
      </c>
      <c r="T26" s="23">
        <v>0.61</v>
      </c>
      <c r="U26" s="23">
        <v>0.7</v>
      </c>
      <c r="V26" s="23">
        <v>0.45999999999999996</v>
      </c>
      <c r="W26" s="23">
        <v>0.83</v>
      </c>
      <c r="X26" s="23">
        <v>0.75</v>
      </c>
      <c r="Y26" s="205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7">
        <v>16</v>
      </c>
    </row>
    <row r="27" spans="1:65">
      <c r="A27" s="29"/>
      <c r="B27" s="19">
        <v>1</v>
      </c>
      <c r="C27" s="9">
        <v>4</v>
      </c>
      <c r="D27" s="23">
        <v>0.84</v>
      </c>
      <c r="E27" s="23">
        <v>0.76</v>
      </c>
      <c r="F27" s="23">
        <v>0.66554999999999997</v>
      </c>
      <c r="G27" s="23">
        <v>0.34</v>
      </c>
      <c r="H27" s="23">
        <v>0.6</v>
      </c>
      <c r="I27" s="23">
        <v>0.73</v>
      </c>
      <c r="J27" s="23">
        <v>0.65</v>
      </c>
      <c r="K27" s="23">
        <v>0.43</v>
      </c>
      <c r="L27" s="209">
        <v>0.19</v>
      </c>
      <c r="M27" s="23">
        <v>0.68259999999999998</v>
      </c>
      <c r="N27" s="23">
        <v>0.51</v>
      </c>
      <c r="O27" s="23">
        <v>0.56999999999999995</v>
      </c>
      <c r="P27" s="23">
        <v>0.68</v>
      </c>
      <c r="Q27" s="23">
        <v>0.78</v>
      </c>
      <c r="R27" s="23">
        <v>0.5</v>
      </c>
      <c r="S27" s="23">
        <v>0.55000000000000004</v>
      </c>
      <c r="T27" s="23">
        <v>0.65</v>
      </c>
      <c r="U27" s="23">
        <v>0.74</v>
      </c>
      <c r="V27" s="23">
        <v>0.51</v>
      </c>
      <c r="W27" s="23">
        <v>0.8</v>
      </c>
      <c r="X27" s="23">
        <v>0.75</v>
      </c>
      <c r="Y27" s="205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7">
        <v>0.64097931597222235</v>
      </c>
    </row>
    <row r="28" spans="1:65">
      <c r="A28" s="29"/>
      <c r="B28" s="19">
        <v>1</v>
      </c>
      <c r="C28" s="9">
        <v>5</v>
      </c>
      <c r="D28" s="23">
        <v>0.85000000000000009</v>
      </c>
      <c r="E28" s="23">
        <v>0.75</v>
      </c>
      <c r="F28" s="23">
        <v>0.69979999999999998</v>
      </c>
      <c r="G28" s="23">
        <v>0.32</v>
      </c>
      <c r="H28" s="23">
        <v>0.64</v>
      </c>
      <c r="I28" s="23">
        <v>0.75</v>
      </c>
      <c r="J28" s="23">
        <v>0.66</v>
      </c>
      <c r="K28" s="23">
        <v>0.44</v>
      </c>
      <c r="L28" s="209">
        <v>0.15</v>
      </c>
      <c r="M28" s="23">
        <v>0.70228916666666663</v>
      </c>
      <c r="N28" s="23">
        <v>0.53</v>
      </c>
      <c r="O28" s="23">
        <v>0.56999999999999995</v>
      </c>
      <c r="P28" s="23">
        <v>0.78</v>
      </c>
      <c r="Q28" s="23">
        <v>0.76</v>
      </c>
      <c r="R28" s="23">
        <v>0.51</v>
      </c>
      <c r="S28" s="23">
        <v>0.54</v>
      </c>
      <c r="T28" s="23">
        <v>0.66</v>
      </c>
      <c r="U28" s="23">
        <v>0.73</v>
      </c>
      <c r="V28" s="23">
        <v>0.52</v>
      </c>
      <c r="W28" s="23">
        <v>0.83</v>
      </c>
      <c r="X28" s="23">
        <v>0.75</v>
      </c>
      <c r="Y28" s="205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7">
        <v>134</v>
      </c>
    </row>
    <row r="29" spans="1:65">
      <c r="A29" s="29"/>
      <c r="B29" s="19">
        <v>1</v>
      </c>
      <c r="C29" s="9">
        <v>6</v>
      </c>
      <c r="D29" s="23">
        <v>0.84</v>
      </c>
      <c r="E29" s="23">
        <v>0.78</v>
      </c>
      <c r="F29" s="23">
        <v>0.70130000000000003</v>
      </c>
      <c r="G29" s="23">
        <v>0.33</v>
      </c>
      <c r="H29" s="23">
        <v>0.56999999999999995</v>
      </c>
      <c r="I29" s="23">
        <v>0.74</v>
      </c>
      <c r="J29" s="23">
        <v>0.62</v>
      </c>
      <c r="K29" s="23">
        <v>0.43</v>
      </c>
      <c r="L29" s="209" t="s">
        <v>105</v>
      </c>
      <c r="M29" s="23">
        <v>0.70355000000000001</v>
      </c>
      <c r="N29" s="23">
        <v>0.52</v>
      </c>
      <c r="O29" s="23">
        <v>0.57999999999999996</v>
      </c>
      <c r="P29" s="23">
        <v>0.72</v>
      </c>
      <c r="Q29" s="23">
        <v>0.77</v>
      </c>
      <c r="R29" s="23">
        <v>0.59</v>
      </c>
      <c r="S29" s="23">
        <v>0.56000000000000005</v>
      </c>
      <c r="T29" s="23">
        <v>0.66</v>
      </c>
      <c r="U29" s="23">
        <v>0.74</v>
      </c>
      <c r="V29" s="23">
        <v>0.45000000000000007</v>
      </c>
      <c r="W29" s="23">
        <v>0.77</v>
      </c>
      <c r="X29" s="23">
        <v>0.75</v>
      </c>
      <c r="Y29" s="205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56"/>
    </row>
    <row r="30" spans="1:65">
      <c r="A30" s="29"/>
      <c r="B30" s="20" t="s">
        <v>273</v>
      </c>
      <c r="C30" s="12"/>
      <c r="D30" s="211">
        <v>0.83833333333333326</v>
      </c>
      <c r="E30" s="211">
        <v>0.77</v>
      </c>
      <c r="F30" s="211">
        <v>0.68920833333333331</v>
      </c>
      <c r="G30" s="211">
        <v>0.32333333333333336</v>
      </c>
      <c r="H30" s="211">
        <v>0.59833333333333327</v>
      </c>
      <c r="I30" s="211">
        <v>0.73833333333333329</v>
      </c>
      <c r="J30" s="211">
        <v>0.63333333333333341</v>
      </c>
      <c r="K30" s="211">
        <v>0.42666666666666669</v>
      </c>
      <c r="L30" s="211">
        <v>0.13800000000000001</v>
      </c>
      <c r="M30" s="211">
        <v>0.69537798611111112</v>
      </c>
      <c r="N30" s="211">
        <v>0.52666666666666673</v>
      </c>
      <c r="O30" s="211">
        <v>0.57833333333333325</v>
      </c>
      <c r="P30" s="211">
        <v>0.71833333333333327</v>
      </c>
      <c r="Q30" s="211">
        <v>0.77333333333333343</v>
      </c>
      <c r="R30" s="211">
        <v>0.53166666666666662</v>
      </c>
      <c r="S30" s="211">
        <v>0.54833333333333334</v>
      </c>
      <c r="T30" s="211">
        <v>0.63333333333333341</v>
      </c>
      <c r="U30" s="211">
        <v>0.71999999999999986</v>
      </c>
      <c r="V30" s="211">
        <v>0.50666666666666671</v>
      </c>
      <c r="W30" s="211">
        <v>0.82</v>
      </c>
      <c r="X30" s="211">
        <v>0.75</v>
      </c>
      <c r="Y30" s="205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56"/>
    </row>
    <row r="31" spans="1:65">
      <c r="A31" s="29"/>
      <c r="B31" s="3" t="s">
        <v>274</v>
      </c>
      <c r="C31" s="28"/>
      <c r="D31" s="23">
        <v>0.84</v>
      </c>
      <c r="E31" s="23">
        <v>0.77</v>
      </c>
      <c r="F31" s="23">
        <v>0.6931750000000001</v>
      </c>
      <c r="G31" s="23">
        <v>0.32</v>
      </c>
      <c r="H31" s="23">
        <v>0.59499999999999997</v>
      </c>
      <c r="I31" s="23">
        <v>0.73499999999999999</v>
      </c>
      <c r="J31" s="23">
        <v>0.63500000000000001</v>
      </c>
      <c r="K31" s="23">
        <v>0.42499999999999999</v>
      </c>
      <c r="L31" s="23">
        <v>0.15</v>
      </c>
      <c r="M31" s="23">
        <v>0.69904999999999995</v>
      </c>
      <c r="N31" s="23">
        <v>0.52500000000000002</v>
      </c>
      <c r="O31" s="23">
        <v>0.57999999999999996</v>
      </c>
      <c r="P31" s="23">
        <v>0.71499999999999997</v>
      </c>
      <c r="Q31" s="23">
        <v>0.77500000000000002</v>
      </c>
      <c r="R31" s="23">
        <v>0.51500000000000001</v>
      </c>
      <c r="S31" s="23">
        <v>0.54500000000000004</v>
      </c>
      <c r="T31" s="23">
        <v>0.63500000000000001</v>
      </c>
      <c r="U31" s="23">
        <v>0.72</v>
      </c>
      <c r="V31" s="23">
        <v>0.51500000000000001</v>
      </c>
      <c r="W31" s="23">
        <v>0.82499999999999996</v>
      </c>
      <c r="X31" s="23">
        <v>0.75</v>
      </c>
      <c r="Y31" s="205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56"/>
    </row>
    <row r="32" spans="1:65">
      <c r="A32" s="29"/>
      <c r="B32" s="3" t="s">
        <v>275</v>
      </c>
      <c r="C32" s="28"/>
      <c r="D32" s="23">
        <v>7.5277265270908512E-3</v>
      </c>
      <c r="E32" s="23">
        <v>2.3664319132398488E-2</v>
      </c>
      <c r="F32" s="23">
        <v>1.3456649533471065E-2</v>
      </c>
      <c r="G32" s="23">
        <v>1.0327955589886455E-2</v>
      </c>
      <c r="H32" s="23">
        <v>2.3166067138525429E-2</v>
      </c>
      <c r="I32" s="23">
        <v>9.8319208025017604E-3</v>
      </c>
      <c r="J32" s="23">
        <v>3.076794869123823E-2</v>
      </c>
      <c r="K32" s="23">
        <v>8.1649658092772665E-3</v>
      </c>
      <c r="L32" s="23">
        <v>8.8994381845147921E-2</v>
      </c>
      <c r="M32" s="23">
        <v>8.967756533891709E-3</v>
      </c>
      <c r="N32" s="23">
        <v>1.3662601021279476E-2</v>
      </c>
      <c r="O32" s="23">
        <v>7.5277265270908165E-3</v>
      </c>
      <c r="P32" s="23">
        <v>3.3714487489307422E-2</v>
      </c>
      <c r="Q32" s="23">
        <v>2.160246899469289E-2</v>
      </c>
      <c r="R32" s="23">
        <v>3.544949458972111E-2</v>
      </c>
      <c r="S32" s="23">
        <v>1.4719601443879725E-2</v>
      </c>
      <c r="T32" s="23">
        <v>2.6583202716502538E-2</v>
      </c>
      <c r="U32" s="23">
        <v>1.8973665961010293E-2</v>
      </c>
      <c r="V32" s="23">
        <v>4.7187568984497011E-2</v>
      </c>
      <c r="W32" s="23">
        <v>3.346640106136297E-2</v>
      </c>
      <c r="X32" s="23">
        <v>0</v>
      </c>
      <c r="Y32" s="205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56"/>
    </row>
    <row r="33" spans="1:65">
      <c r="A33" s="29"/>
      <c r="B33" s="3" t="s">
        <v>86</v>
      </c>
      <c r="C33" s="28"/>
      <c r="D33" s="13">
        <v>8.9793954597505183E-3</v>
      </c>
      <c r="E33" s="13">
        <v>3.0732881990127907E-2</v>
      </c>
      <c r="F33" s="13">
        <v>1.9524792261852705E-2</v>
      </c>
      <c r="G33" s="13">
        <v>3.1942130690370475E-2</v>
      </c>
      <c r="H33" s="13">
        <v>3.8717660955752811E-2</v>
      </c>
      <c r="I33" s="13">
        <v>1.3316371290070106E-2</v>
      </c>
      <c r="J33" s="13">
        <v>4.8580971617744564E-2</v>
      </c>
      <c r="K33" s="13">
        <v>1.9136638615493591E-2</v>
      </c>
      <c r="L33" s="13">
        <v>0.64488682496483996</v>
      </c>
      <c r="M33" s="13">
        <v>1.2896233002778425E-2</v>
      </c>
      <c r="N33" s="13">
        <v>2.5941647508758495E-2</v>
      </c>
      <c r="O33" s="13">
        <v>1.3016241833586429E-2</v>
      </c>
      <c r="P33" s="13">
        <v>4.6934321330822405E-2</v>
      </c>
      <c r="Q33" s="13">
        <v>2.793422714830977E-2</v>
      </c>
      <c r="R33" s="13">
        <v>6.6676165372516194E-2</v>
      </c>
      <c r="S33" s="13">
        <v>2.6844257952364239E-2</v>
      </c>
      <c r="T33" s="13">
        <v>4.1973477973425058E-2</v>
      </c>
      <c r="U33" s="13">
        <v>2.6352313834736522E-2</v>
      </c>
      <c r="V33" s="13">
        <v>9.3133359837823046E-2</v>
      </c>
      <c r="W33" s="13">
        <v>4.0812684221174358E-2</v>
      </c>
      <c r="X33" s="13">
        <v>0</v>
      </c>
      <c r="Y33" s="151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276</v>
      </c>
      <c r="C34" s="28"/>
      <c r="D34" s="13">
        <v>0.30789451772210308</v>
      </c>
      <c r="E34" s="13">
        <v>0.20128681349425781</v>
      </c>
      <c r="F34" s="13">
        <v>7.5242704654140624E-2</v>
      </c>
      <c r="G34" s="13">
        <v>-0.49556354584873152</v>
      </c>
      <c r="H34" s="13">
        <v>-6.6532541029353909E-2</v>
      </c>
      <c r="I34" s="13">
        <v>0.15188324324232938</v>
      </c>
      <c r="J34" s="13">
        <v>-1.1928594961432837E-2</v>
      </c>
      <c r="K34" s="13">
        <v>-0.33435189555296529</v>
      </c>
      <c r="L34" s="13">
        <v>-0.78470444121791227</v>
      </c>
      <c r="M34" s="13">
        <v>8.4868058583728478E-2</v>
      </c>
      <c r="N34" s="13">
        <v>-0.1783406210731916</v>
      </c>
      <c r="O34" s="13">
        <v>-9.7734795925308648E-2</v>
      </c>
      <c r="P34" s="13">
        <v>0.12068098834637464</v>
      </c>
      <c r="Q34" s="13">
        <v>0.20648718931025045</v>
      </c>
      <c r="R34" s="13">
        <v>-0.17054005734920308</v>
      </c>
      <c r="S34" s="13">
        <v>-0.14453817826924065</v>
      </c>
      <c r="T34" s="13">
        <v>-1.1928594961432837E-2</v>
      </c>
      <c r="U34" s="13">
        <v>0.12328117625437063</v>
      </c>
      <c r="V34" s="13">
        <v>-0.20954287596914634</v>
      </c>
      <c r="W34" s="13">
        <v>0.27929245073414455</v>
      </c>
      <c r="X34" s="13">
        <v>0.17008455859830307</v>
      </c>
      <c r="Y34" s="151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277</v>
      </c>
      <c r="C35" s="46"/>
      <c r="D35" s="44">
        <v>1.32</v>
      </c>
      <c r="E35" s="44">
        <v>0.88</v>
      </c>
      <c r="F35" s="44">
        <v>0.36</v>
      </c>
      <c r="G35" s="44">
        <v>1.99</v>
      </c>
      <c r="H35" s="44">
        <v>0.22</v>
      </c>
      <c r="I35" s="44">
        <v>0.67</v>
      </c>
      <c r="J35" s="44">
        <v>0</v>
      </c>
      <c r="K35" s="44">
        <v>1.33</v>
      </c>
      <c r="L35" s="44">
        <v>3.32</v>
      </c>
      <c r="M35" s="44">
        <v>0.4</v>
      </c>
      <c r="N35" s="44">
        <v>0.69</v>
      </c>
      <c r="O35" s="44">
        <v>0.35</v>
      </c>
      <c r="P35" s="44">
        <v>0.55000000000000004</v>
      </c>
      <c r="Q35" s="44">
        <v>0.9</v>
      </c>
      <c r="R35" s="44">
        <v>0.65</v>
      </c>
      <c r="S35" s="44">
        <v>0.55000000000000004</v>
      </c>
      <c r="T35" s="44">
        <v>0</v>
      </c>
      <c r="U35" s="44">
        <v>0.56000000000000005</v>
      </c>
      <c r="V35" s="44">
        <v>0.81</v>
      </c>
      <c r="W35" s="44">
        <v>1.2</v>
      </c>
      <c r="X35" s="44">
        <v>0.75</v>
      </c>
      <c r="Y35" s="151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BM36" s="55"/>
    </row>
    <row r="37" spans="1:65">
      <c r="BM37" s="55"/>
    </row>
    <row r="38" spans="1:65">
      <c r="BM38" s="55"/>
    </row>
    <row r="39" spans="1:65">
      <c r="BM39" s="55"/>
    </row>
    <row r="40" spans="1:65">
      <c r="BM40" s="55"/>
    </row>
    <row r="41" spans="1:65">
      <c r="BM41" s="55"/>
    </row>
    <row r="42" spans="1:65">
      <c r="BM42" s="55"/>
    </row>
    <row r="43" spans="1:65">
      <c r="BM43" s="55"/>
    </row>
    <row r="44" spans="1:65">
      <c r="BM44" s="55"/>
    </row>
    <row r="45" spans="1:65">
      <c r="BM45" s="55"/>
    </row>
    <row r="46" spans="1:65">
      <c r="BM46" s="55"/>
    </row>
    <row r="47" spans="1:65">
      <c r="BM47" s="55"/>
    </row>
    <row r="48" spans="1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6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  <row r="116" spans="65:65">
      <c r="BM116" s="57"/>
    </row>
    <row r="117" spans="65:65">
      <c r="BM117" s="57"/>
    </row>
    <row r="118" spans="65:65">
      <c r="BM118" s="57"/>
    </row>
    <row r="119" spans="65:65">
      <c r="BM119" s="57"/>
    </row>
  </sheetData>
  <dataConsolidate/>
  <conditionalFormatting sqref="B6:X11 B24:X29">
    <cfRule type="expression" dxfId="11" priority="6">
      <formula>AND($B6&lt;&gt;$B5,NOT(ISBLANK(INDIRECT(Anlyt_LabRefThisCol))))</formula>
    </cfRule>
  </conditionalFormatting>
  <conditionalFormatting sqref="C2:X17 C20:X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37AA5-69B4-4EAA-BC18-9AEC0B855711}">
  <sheetPr codeName="Sheet17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599</v>
      </c>
      <c r="BM1" s="27" t="s">
        <v>284</v>
      </c>
    </row>
    <row r="2" spans="1:66" ht="19.5">
      <c r="A2" s="24" t="s">
        <v>117</v>
      </c>
      <c r="B2" s="18" t="s">
        <v>110</v>
      </c>
      <c r="C2" s="15" t="s">
        <v>111</v>
      </c>
      <c r="D2" s="16" t="s">
        <v>328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235</v>
      </c>
      <c r="C3" s="9" t="s">
        <v>235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98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14.08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14.05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11</v>
      </c>
    </row>
    <row r="8" spans="1:66">
      <c r="A8" s="29"/>
      <c r="B8" s="20" t="s">
        <v>273</v>
      </c>
      <c r="C8" s="12"/>
      <c r="D8" s="22">
        <v>14.065000000000001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274</v>
      </c>
      <c r="C9" s="28"/>
      <c r="D9" s="11">
        <v>14.065000000000001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14.065</v>
      </c>
      <c r="BN9" s="27"/>
    </row>
    <row r="10" spans="1:66">
      <c r="A10" s="29"/>
      <c r="B10" s="3" t="s">
        <v>275</v>
      </c>
      <c r="C10" s="28"/>
      <c r="D10" s="23">
        <v>2.1213203435595972E-2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17</v>
      </c>
    </row>
    <row r="11" spans="1:66">
      <c r="A11" s="29"/>
      <c r="B11" s="3" t="s">
        <v>86</v>
      </c>
      <c r="C11" s="28"/>
      <c r="D11" s="13">
        <v>1.5082263374046193E-3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276</v>
      </c>
      <c r="C12" s="28"/>
      <c r="D12" s="13">
        <v>2.2204460492503131E-16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277</v>
      </c>
      <c r="C13" s="46"/>
      <c r="D13" s="44" t="s">
        <v>278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600</v>
      </c>
      <c r="BM15" s="27" t="s">
        <v>284</v>
      </c>
    </row>
    <row r="16" spans="1:66" ht="15">
      <c r="A16" s="24" t="s">
        <v>100</v>
      </c>
      <c r="B16" s="18" t="s">
        <v>110</v>
      </c>
      <c r="C16" s="15" t="s">
        <v>111</v>
      </c>
      <c r="D16" s="16" t="s">
        <v>328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235</v>
      </c>
      <c r="C17" s="9" t="s">
        <v>235</v>
      </c>
      <c r="D17" s="10" t="s">
        <v>112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98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2</v>
      </c>
    </row>
    <row r="19" spans="1:65">
      <c r="A19" s="29"/>
      <c r="B19" s="19"/>
      <c r="C19" s="9"/>
      <c r="D19" s="25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2</v>
      </c>
    </row>
    <row r="20" spans="1:65">
      <c r="A20" s="29"/>
      <c r="B20" s="18">
        <v>1</v>
      </c>
      <c r="C20" s="14">
        <v>1</v>
      </c>
      <c r="D20" s="21">
        <v>1.05</v>
      </c>
      <c r="E20" s="15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>
        <v>1</v>
      </c>
      <c r="C21" s="9">
        <v>2</v>
      </c>
      <c r="D21" s="11">
        <v>1.05</v>
      </c>
      <c r="E21" s="15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12</v>
      </c>
    </row>
    <row r="22" spans="1:65">
      <c r="A22" s="29"/>
      <c r="B22" s="20" t="s">
        <v>273</v>
      </c>
      <c r="C22" s="12"/>
      <c r="D22" s="22">
        <v>1.05</v>
      </c>
      <c r="E22" s="15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16</v>
      </c>
    </row>
    <row r="23" spans="1:65">
      <c r="A23" s="29"/>
      <c r="B23" s="3" t="s">
        <v>274</v>
      </c>
      <c r="C23" s="28"/>
      <c r="D23" s="11">
        <v>1.05</v>
      </c>
      <c r="E23" s="15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1.05</v>
      </c>
    </row>
    <row r="24" spans="1:65">
      <c r="A24" s="29"/>
      <c r="B24" s="3" t="s">
        <v>275</v>
      </c>
      <c r="C24" s="28"/>
      <c r="D24" s="23">
        <v>0</v>
      </c>
      <c r="E24" s="15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18</v>
      </c>
    </row>
    <row r="25" spans="1:65">
      <c r="A25" s="29"/>
      <c r="B25" s="3" t="s">
        <v>86</v>
      </c>
      <c r="C25" s="28"/>
      <c r="D25" s="13">
        <v>0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276</v>
      </c>
      <c r="C26" s="28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277</v>
      </c>
      <c r="C27" s="46"/>
      <c r="D27" s="44" t="s">
        <v>278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9.5">
      <c r="B29" s="8" t="s">
        <v>601</v>
      </c>
      <c r="BM29" s="27" t="s">
        <v>284</v>
      </c>
    </row>
    <row r="30" spans="1:65" ht="19.5">
      <c r="A30" s="24" t="s">
        <v>335</v>
      </c>
      <c r="B30" s="18" t="s">
        <v>110</v>
      </c>
      <c r="C30" s="15" t="s">
        <v>111</v>
      </c>
      <c r="D30" s="16" t="s">
        <v>328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235</v>
      </c>
      <c r="C31" s="9" t="s">
        <v>235</v>
      </c>
      <c r="D31" s="10" t="s">
        <v>112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1</v>
      </c>
    </row>
    <row r="32" spans="1:65">
      <c r="A32" s="29"/>
      <c r="B32" s="19"/>
      <c r="C32" s="9"/>
      <c r="D32" s="10" t="s">
        <v>98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2</v>
      </c>
    </row>
    <row r="33" spans="1:65">
      <c r="A33" s="29"/>
      <c r="B33" s="19"/>
      <c r="C33" s="9"/>
      <c r="D33" s="25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2</v>
      </c>
    </row>
    <row r="34" spans="1:65">
      <c r="A34" s="29"/>
      <c r="B34" s="18">
        <v>1</v>
      </c>
      <c r="C34" s="14">
        <v>1</v>
      </c>
      <c r="D34" s="21">
        <v>3.54</v>
      </c>
      <c r="E34" s="15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>
        <v>1</v>
      </c>
      <c r="C35" s="9">
        <v>2</v>
      </c>
      <c r="D35" s="11">
        <v>3.54</v>
      </c>
      <c r="E35" s="15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13</v>
      </c>
    </row>
    <row r="36" spans="1:65">
      <c r="A36" s="29"/>
      <c r="B36" s="20" t="s">
        <v>273</v>
      </c>
      <c r="C36" s="12"/>
      <c r="D36" s="22">
        <v>3.54</v>
      </c>
      <c r="E36" s="15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16</v>
      </c>
    </row>
    <row r="37" spans="1:65">
      <c r="A37" s="29"/>
      <c r="B37" s="3" t="s">
        <v>274</v>
      </c>
      <c r="C37" s="28"/>
      <c r="D37" s="11">
        <v>3.54</v>
      </c>
      <c r="E37" s="15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3.54</v>
      </c>
    </row>
    <row r="38" spans="1:65">
      <c r="A38" s="29"/>
      <c r="B38" s="3" t="s">
        <v>275</v>
      </c>
      <c r="C38" s="28"/>
      <c r="D38" s="23">
        <v>0</v>
      </c>
      <c r="E38" s="15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19</v>
      </c>
    </row>
    <row r="39" spans="1:65">
      <c r="A39" s="29"/>
      <c r="B39" s="3" t="s">
        <v>86</v>
      </c>
      <c r="C39" s="28"/>
      <c r="D39" s="13">
        <v>0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276</v>
      </c>
      <c r="C40" s="28"/>
      <c r="D40" s="13">
        <v>0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277</v>
      </c>
      <c r="C41" s="46"/>
      <c r="D41" s="44" t="s">
        <v>278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9.5">
      <c r="B43" s="8" t="s">
        <v>602</v>
      </c>
      <c r="BM43" s="27" t="s">
        <v>284</v>
      </c>
    </row>
    <row r="44" spans="1:65" ht="19.5">
      <c r="A44" s="24" t="s">
        <v>336</v>
      </c>
      <c r="B44" s="18" t="s">
        <v>110</v>
      </c>
      <c r="C44" s="15" t="s">
        <v>111</v>
      </c>
      <c r="D44" s="16" t="s">
        <v>328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235</v>
      </c>
      <c r="C45" s="9" t="s">
        <v>235</v>
      </c>
      <c r="D45" s="10" t="s">
        <v>112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98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5.43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5.43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14</v>
      </c>
    </row>
    <row r="50" spans="1:65">
      <c r="A50" s="29"/>
      <c r="B50" s="20" t="s">
        <v>273</v>
      </c>
      <c r="C50" s="12"/>
      <c r="D50" s="22">
        <v>5.43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274</v>
      </c>
      <c r="C51" s="28"/>
      <c r="D51" s="11">
        <v>5.43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5.43</v>
      </c>
    </row>
    <row r="52" spans="1:65">
      <c r="A52" s="29"/>
      <c r="B52" s="3" t="s">
        <v>275</v>
      </c>
      <c r="C52" s="28"/>
      <c r="D52" s="23">
        <v>0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20</v>
      </c>
    </row>
    <row r="53" spans="1:65">
      <c r="A53" s="29"/>
      <c r="B53" s="3" t="s">
        <v>86</v>
      </c>
      <c r="C53" s="28"/>
      <c r="D53" s="13">
        <v>0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276</v>
      </c>
      <c r="C54" s="28"/>
      <c r="D54" s="13">
        <v>0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277</v>
      </c>
      <c r="C55" s="46"/>
      <c r="D55" s="44" t="s">
        <v>278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603</v>
      </c>
      <c r="BM57" s="27" t="s">
        <v>284</v>
      </c>
    </row>
    <row r="58" spans="1:65" ht="15">
      <c r="A58" s="24" t="s">
        <v>107</v>
      </c>
      <c r="B58" s="18" t="s">
        <v>110</v>
      </c>
      <c r="C58" s="15" t="s">
        <v>111</v>
      </c>
      <c r="D58" s="16" t="s">
        <v>328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235</v>
      </c>
      <c r="C59" s="9" t="s">
        <v>235</v>
      </c>
      <c r="D59" s="10" t="s">
        <v>112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</v>
      </c>
    </row>
    <row r="60" spans="1:65">
      <c r="A60" s="29"/>
      <c r="B60" s="19"/>
      <c r="C60" s="9"/>
      <c r="D60" s="10" t="s">
        <v>98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3</v>
      </c>
    </row>
    <row r="61" spans="1:65">
      <c r="A61" s="29"/>
      <c r="B61" s="19"/>
      <c r="C61" s="9"/>
      <c r="D61" s="25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3</v>
      </c>
    </row>
    <row r="62" spans="1:65">
      <c r="A62" s="29"/>
      <c r="B62" s="18">
        <v>1</v>
      </c>
      <c r="C62" s="14">
        <v>1</v>
      </c>
      <c r="D62" s="203">
        <v>0.31</v>
      </c>
      <c r="E62" s="205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07">
        <v>1</v>
      </c>
    </row>
    <row r="63" spans="1:65">
      <c r="A63" s="29"/>
      <c r="B63" s="19">
        <v>1</v>
      </c>
      <c r="C63" s="9">
        <v>2</v>
      </c>
      <c r="D63" s="23">
        <v>0.31</v>
      </c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07">
        <v>11</v>
      </c>
    </row>
    <row r="64" spans="1:65">
      <c r="A64" s="29"/>
      <c r="B64" s="20" t="s">
        <v>273</v>
      </c>
      <c r="C64" s="12"/>
      <c r="D64" s="211">
        <v>0.31</v>
      </c>
      <c r="E64" s="205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207">
        <v>16</v>
      </c>
    </row>
    <row r="65" spans="1:65">
      <c r="A65" s="29"/>
      <c r="B65" s="3" t="s">
        <v>274</v>
      </c>
      <c r="C65" s="28"/>
      <c r="D65" s="23">
        <v>0.31</v>
      </c>
      <c r="E65" s="205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7">
        <v>0.31</v>
      </c>
    </row>
    <row r="66" spans="1:65">
      <c r="A66" s="29"/>
      <c r="B66" s="3" t="s">
        <v>275</v>
      </c>
      <c r="C66" s="28"/>
      <c r="D66" s="23">
        <v>0</v>
      </c>
      <c r="E66" s="205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7">
        <v>17</v>
      </c>
    </row>
    <row r="67" spans="1:65">
      <c r="A67" s="29"/>
      <c r="B67" s="3" t="s">
        <v>86</v>
      </c>
      <c r="C67" s="28"/>
      <c r="D67" s="13">
        <v>0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276</v>
      </c>
      <c r="C68" s="28"/>
      <c r="D68" s="13">
        <v>0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277</v>
      </c>
      <c r="C69" s="46"/>
      <c r="D69" s="44" t="s">
        <v>278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604</v>
      </c>
      <c r="BM71" s="27" t="s">
        <v>284</v>
      </c>
    </row>
    <row r="72" spans="1:65" ht="15">
      <c r="A72" s="24" t="s">
        <v>108</v>
      </c>
      <c r="B72" s="18" t="s">
        <v>110</v>
      </c>
      <c r="C72" s="15" t="s">
        <v>111</v>
      </c>
      <c r="D72" s="16" t="s">
        <v>328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235</v>
      </c>
      <c r="C73" s="9" t="s">
        <v>235</v>
      </c>
      <c r="D73" s="10" t="s">
        <v>112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1</v>
      </c>
    </row>
    <row r="74" spans="1:65">
      <c r="A74" s="29"/>
      <c r="B74" s="19"/>
      <c r="C74" s="9"/>
      <c r="D74" s="10" t="s">
        <v>98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3</v>
      </c>
    </row>
    <row r="75" spans="1:65">
      <c r="A75" s="29"/>
      <c r="B75" s="19"/>
      <c r="C75" s="9"/>
      <c r="D75" s="25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3</v>
      </c>
    </row>
    <row r="76" spans="1:65">
      <c r="A76" s="29"/>
      <c r="B76" s="18">
        <v>1</v>
      </c>
      <c r="C76" s="14">
        <v>1</v>
      </c>
      <c r="D76" s="203">
        <v>0.03</v>
      </c>
      <c r="E76" s="205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06"/>
      <c r="BJ76" s="206"/>
      <c r="BK76" s="206"/>
      <c r="BL76" s="206"/>
      <c r="BM76" s="207">
        <v>1</v>
      </c>
    </row>
    <row r="77" spans="1:65">
      <c r="A77" s="29"/>
      <c r="B77" s="19">
        <v>1</v>
      </c>
      <c r="C77" s="9">
        <v>2</v>
      </c>
      <c r="D77" s="23">
        <v>0.03</v>
      </c>
      <c r="E77" s="205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  <c r="BI77" s="206"/>
      <c r="BJ77" s="206"/>
      <c r="BK77" s="206"/>
      <c r="BL77" s="206"/>
      <c r="BM77" s="207">
        <v>12</v>
      </c>
    </row>
    <row r="78" spans="1:65">
      <c r="A78" s="29"/>
      <c r="B78" s="20" t="s">
        <v>273</v>
      </c>
      <c r="C78" s="12"/>
      <c r="D78" s="211">
        <v>0.03</v>
      </c>
      <c r="E78" s="205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07">
        <v>16</v>
      </c>
    </row>
    <row r="79" spans="1:65">
      <c r="A79" s="29"/>
      <c r="B79" s="3" t="s">
        <v>274</v>
      </c>
      <c r="C79" s="28"/>
      <c r="D79" s="23">
        <v>0.03</v>
      </c>
      <c r="E79" s="205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07">
        <v>0.03</v>
      </c>
    </row>
    <row r="80" spans="1:65">
      <c r="A80" s="29"/>
      <c r="B80" s="3" t="s">
        <v>275</v>
      </c>
      <c r="C80" s="28"/>
      <c r="D80" s="23">
        <v>0</v>
      </c>
      <c r="E80" s="205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  <c r="BJ80" s="206"/>
      <c r="BK80" s="206"/>
      <c r="BL80" s="206"/>
      <c r="BM80" s="207">
        <v>18</v>
      </c>
    </row>
    <row r="81" spans="1:65">
      <c r="A81" s="29"/>
      <c r="B81" s="3" t="s">
        <v>86</v>
      </c>
      <c r="C81" s="28"/>
      <c r="D81" s="13">
        <v>0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276</v>
      </c>
      <c r="C82" s="28"/>
      <c r="D82" s="13">
        <v>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277</v>
      </c>
      <c r="C83" s="46"/>
      <c r="D83" s="44" t="s">
        <v>278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9.5">
      <c r="B85" s="8" t="s">
        <v>605</v>
      </c>
      <c r="BM85" s="27" t="s">
        <v>284</v>
      </c>
    </row>
    <row r="86" spans="1:65" ht="19.5">
      <c r="A86" s="24" t="s">
        <v>337</v>
      </c>
      <c r="B86" s="18" t="s">
        <v>110</v>
      </c>
      <c r="C86" s="15" t="s">
        <v>111</v>
      </c>
      <c r="D86" s="16" t="s">
        <v>328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235</v>
      </c>
      <c r="C87" s="9" t="s">
        <v>235</v>
      </c>
      <c r="D87" s="10" t="s">
        <v>112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1</v>
      </c>
    </row>
    <row r="88" spans="1:65">
      <c r="A88" s="29"/>
      <c r="B88" s="19"/>
      <c r="C88" s="9"/>
      <c r="D88" s="10" t="s">
        <v>98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2</v>
      </c>
    </row>
    <row r="89" spans="1:65">
      <c r="A89" s="29"/>
      <c r="B89" s="19"/>
      <c r="C89" s="9"/>
      <c r="D89" s="25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2</v>
      </c>
    </row>
    <row r="90" spans="1:65">
      <c r="A90" s="29"/>
      <c r="B90" s="18">
        <v>1</v>
      </c>
      <c r="C90" s="14">
        <v>1</v>
      </c>
      <c r="D90" s="21">
        <v>2.2400000000000002</v>
      </c>
      <c r="E90" s="15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7">
        <v>1</v>
      </c>
    </row>
    <row r="91" spans="1:65">
      <c r="A91" s="29"/>
      <c r="B91" s="19">
        <v>1</v>
      </c>
      <c r="C91" s="9">
        <v>2</v>
      </c>
      <c r="D91" s="11">
        <v>2.25</v>
      </c>
      <c r="E91" s="15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7">
        <v>13</v>
      </c>
    </row>
    <row r="92" spans="1:65">
      <c r="A92" s="29"/>
      <c r="B92" s="20" t="s">
        <v>273</v>
      </c>
      <c r="C92" s="12"/>
      <c r="D92" s="22">
        <v>2.2450000000000001</v>
      </c>
      <c r="E92" s="15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16</v>
      </c>
    </row>
    <row r="93" spans="1:65">
      <c r="A93" s="29"/>
      <c r="B93" s="3" t="s">
        <v>274</v>
      </c>
      <c r="C93" s="28"/>
      <c r="D93" s="11">
        <v>2.2450000000000001</v>
      </c>
      <c r="E93" s="15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2.2450000000000001</v>
      </c>
    </row>
    <row r="94" spans="1:65">
      <c r="A94" s="29"/>
      <c r="B94" s="3" t="s">
        <v>275</v>
      </c>
      <c r="C94" s="28"/>
      <c r="D94" s="23">
        <v>7.0710678118653244E-3</v>
      </c>
      <c r="E94" s="15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19</v>
      </c>
    </row>
    <row r="95" spans="1:65">
      <c r="A95" s="29"/>
      <c r="B95" s="3" t="s">
        <v>86</v>
      </c>
      <c r="C95" s="28"/>
      <c r="D95" s="13">
        <v>3.1496961300068261E-3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276</v>
      </c>
      <c r="C96" s="28"/>
      <c r="D96" s="13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277</v>
      </c>
      <c r="C97" s="46"/>
      <c r="D97" s="44" t="s">
        <v>278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9.5">
      <c r="B99" s="8" t="s">
        <v>606</v>
      </c>
      <c r="BM99" s="27" t="s">
        <v>284</v>
      </c>
    </row>
    <row r="100" spans="1:65" ht="19.5">
      <c r="A100" s="24" t="s">
        <v>338</v>
      </c>
      <c r="B100" s="18" t="s">
        <v>110</v>
      </c>
      <c r="C100" s="15" t="s">
        <v>111</v>
      </c>
      <c r="D100" s="16" t="s">
        <v>328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235</v>
      </c>
      <c r="C101" s="9" t="s">
        <v>235</v>
      </c>
      <c r="D101" s="10" t="s">
        <v>112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98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203">
        <v>8.8999999999999996E-2</v>
      </c>
      <c r="E104" s="205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207">
        <v>1</v>
      </c>
    </row>
    <row r="105" spans="1:65">
      <c r="A105" s="29"/>
      <c r="B105" s="19">
        <v>1</v>
      </c>
      <c r="C105" s="9">
        <v>2</v>
      </c>
      <c r="D105" s="23">
        <v>8.7999999999999995E-2</v>
      </c>
      <c r="E105" s="205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  <c r="AT105" s="206"/>
      <c r="AU105" s="206"/>
      <c r="AV105" s="206"/>
      <c r="AW105" s="206"/>
      <c r="AX105" s="206"/>
      <c r="AY105" s="206"/>
      <c r="AZ105" s="206"/>
      <c r="BA105" s="206"/>
      <c r="BB105" s="206"/>
      <c r="BC105" s="206"/>
      <c r="BD105" s="206"/>
      <c r="BE105" s="206"/>
      <c r="BF105" s="206"/>
      <c r="BG105" s="206"/>
      <c r="BH105" s="206"/>
      <c r="BI105" s="206"/>
      <c r="BJ105" s="206"/>
      <c r="BK105" s="206"/>
      <c r="BL105" s="206"/>
      <c r="BM105" s="207">
        <v>14</v>
      </c>
    </row>
    <row r="106" spans="1:65">
      <c r="A106" s="29"/>
      <c r="B106" s="20" t="s">
        <v>273</v>
      </c>
      <c r="C106" s="12"/>
      <c r="D106" s="211">
        <v>8.8499999999999995E-2</v>
      </c>
      <c r="E106" s="205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207">
        <v>16</v>
      </c>
    </row>
    <row r="107" spans="1:65">
      <c r="A107" s="29"/>
      <c r="B107" s="3" t="s">
        <v>274</v>
      </c>
      <c r="C107" s="28"/>
      <c r="D107" s="23">
        <v>8.8499999999999995E-2</v>
      </c>
      <c r="E107" s="205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6"/>
      <c r="BI107" s="206"/>
      <c r="BJ107" s="206"/>
      <c r="BK107" s="206"/>
      <c r="BL107" s="206"/>
      <c r="BM107" s="207">
        <v>8.8499999999999995E-2</v>
      </c>
    </row>
    <row r="108" spans="1:65">
      <c r="A108" s="29"/>
      <c r="B108" s="3" t="s">
        <v>275</v>
      </c>
      <c r="C108" s="28"/>
      <c r="D108" s="23">
        <v>7.0710678118654816E-4</v>
      </c>
      <c r="E108" s="205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  <c r="BI108" s="206"/>
      <c r="BJ108" s="206"/>
      <c r="BK108" s="206"/>
      <c r="BL108" s="206"/>
      <c r="BM108" s="207">
        <v>20</v>
      </c>
    </row>
    <row r="109" spans="1:65">
      <c r="A109" s="29"/>
      <c r="B109" s="3" t="s">
        <v>86</v>
      </c>
      <c r="C109" s="28"/>
      <c r="D109" s="13">
        <v>7.9899071320513916E-3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276</v>
      </c>
      <c r="C110" s="28"/>
      <c r="D110" s="13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277</v>
      </c>
      <c r="C111" s="46"/>
      <c r="D111" s="44" t="s">
        <v>278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5">
      <c r="B113" s="8" t="s">
        <v>607</v>
      </c>
      <c r="BM113" s="27" t="s">
        <v>284</v>
      </c>
    </row>
    <row r="114" spans="1:65" ht="15">
      <c r="A114" s="24" t="s">
        <v>60</v>
      </c>
      <c r="B114" s="18" t="s">
        <v>110</v>
      </c>
      <c r="C114" s="15" t="s">
        <v>111</v>
      </c>
      <c r="D114" s="16" t="s">
        <v>328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235</v>
      </c>
      <c r="C115" s="9" t="s">
        <v>235</v>
      </c>
      <c r="D115" s="10" t="s">
        <v>112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98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1.0291999999999999</v>
      </c>
      <c r="E118" s="15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1.0170999999999999</v>
      </c>
      <c r="E119" s="15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11</v>
      </c>
    </row>
    <row r="120" spans="1:65">
      <c r="A120" s="29"/>
      <c r="B120" s="20" t="s">
        <v>273</v>
      </c>
      <c r="C120" s="12"/>
      <c r="D120" s="22">
        <v>1.0231499999999998</v>
      </c>
      <c r="E120" s="15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274</v>
      </c>
      <c r="C121" s="28"/>
      <c r="D121" s="11">
        <v>1.0231499999999998</v>
      </c>
      <c r="E121" s="15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1.02314975</v>
      </c>
    </row>
    <row r="122" spans="1:65">
      <c r="A122" s="29"/>
      <c r="B122" s="3" t="s">
        <v>275</v>
      </c>
      <c r="C122" s="28"/>
      <c r="D122" s="23">
        <v>8.5559920523572246E-3</v>
      </c>
      <c r="E122" s="15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17</v>
      </c>
    </row>
    <row r="123" spans="1:65">
      <c r="A123" s="29"/>
      <c r="B123" s="3" t="s">
        <v>86</v>
      </c>
      <c r="C123" s="28"/>
      <c r="D123" s="13">
        <v>8.3624024359646443E-3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276</v>
      </c>
      <c r="C124" s="28"/>
      <c r="D124" s="13">
        <v>2.4434350875957023E-7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277</v>
      </c>
      <c r="C125" s="46"/>
      <c r="D125" s="44" t="s">
        <v>278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9.5">
      <c r="B127" s="8" t="s">
        <v>608</v>
      </c>
      <c r="BM127" s="27" t="s">
        <v>284</v>
      </c>
    </row>
    <row r="128" spans="1:65" ht="19.5">
      <c r="A128" s="24" t="s">
        <v>339</v>
      </c>
      <c r="B128" s="18" t="s">
        <v>110</v>
      </c>
      <c r="C128" s="15" t="s">
        <v>111</v>
      </c>
      <c r="D128" s="16" t="s">
        <v>328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235</v>
      </c>
      <c r="C129" s="9" t="s">
        <v>235</v>
      </c>
      <c r="D129" s="10" t="s">
        <v>112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98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69.66</v>
      </c>
      <c r="E132" s="15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69.67</v>
      </c>
      <c r="E133" s="15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12</v>
      </c>
    </row>
    <row r="134" spans="1:65">
      <c r="A134" s="29"/>
      <c r="B134" s="20" t="s">
        <v>273</v>
      </c>
      <c r="C134" s="12"/>
      <c r="D134" s="22">
        <v>69.664999999999992</v>
      </c>
      <c r="E134" s="15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274</v>
      </c>
      <c r="C135" s="28"/>
      <c r="D135" s="11">
        <v>69.664999999999992</v>
      </c>
      <c r="E135" s="15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69.665000000000006</v>
      </c>
    </row>
    <row r="136" spans="1:65">
      <c r="A136" s="29"/>
      <c r="B136" s="3" t="s">
        <v>275</v>
      </c>
      <c r="C136" s="28"/>
      <c r="D136" s="23">
        <v>7.0710678118690922E-3</v>
      </c>
      <c r="E136" s="15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18</v>
      </c>
    </row>
    <row r="137" spans="1:65">
      <c r="A137" s="29"/>
      <c r="B137" s="3" t="s">
        <v>86</v>
      </c>
      <c r="C137" s="28"/>
      <c r="D137" s="13">
        <v>1.0150100928542443E-4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276</v>
      </c>
      <c r="C138" s="28"/>
      <c r="D138" s="13">
        <v>-2.2204460492503131E-16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277</v>
      </c>
      <c r="C139" s="46"/>
      <c r="D139" s="44" t="s">
        <v>278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9.5">
      <c r="B141" s="8" t="s">
        <v>609</v>
      </c>
      <c r="BM141" s="27" t="s">
        <v>284</v>
      </c>
    </row>
    <row r="142" spans="1:65" ht="19.5">
      <c r="A142" s="24" t="s">
        <v>340</v>
      </c>
      <c r="B142" s="18" t="s">
        <v>110</v>
      </c>
      <c r="C142" s="15" t="s">
        <v>111</v>
      </c>
      <c r="D142" s="16" t="s">
        <v>328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235</v>
      </c>
      <c r="C143" s="9" t="s">
        <v>235</v>
      </c>
      <c r="D143" s="10" t="s">
        <v>112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98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3</v>
      </c>
    </row>
    <row r="145" spans="1:65">
      <c r="A145" s="29"/>
      <c r="B145" s="19"/>
      <c r="C145" s="9"/>
      <c r="D145" s="25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3</v>
      </c>
    </row>
    <row r="146" spans="1:65">
      <c r="A146" s="29"/>
      <c r="B146" s="18">
        <v>1</v>
      </c>
      <c r="C146" s="14">
        <v>1</v>
      </c>
      <c r="D146" s="203">
        <v>0.32</v>
      </c>
      <c r="E146" s="205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  <c r="AA146" s="206"/>
      <c r="AB146" s="206"/>
      <c r="AC146" s="206"/>
      <c r="AD146" s="206"/>
      <c r="AE146" s="206"/>
      <c r="AF146" s="206"/>
      <c r="AG146" s="206"/>
      <c r="AH146" s="206"/>
      <c r="AI146" s="206"/>
      <c r="AJ146" s="206"/>
      <c r="AK146" s="206"/>
      <c r="AL146" s="206"/>
      <c r="AM146" s="206"/>
      <c r="AN146" s="206"/>
      <c r="AO146" s="206"/>
      <c r="AP146" s="206"/>
      <c r="AQ146" s="206"/>
      <c r="AR146" s="206"/>
      <c r="AS146" s="206"/>
      <c r="AT146" s="206"/>
      <c r="AU146" s="206"/>
      <c r="AV146" s="206"/>
      <c r="AW146" s="206"/>
      <c r="AX146" s="206"/>
      <c r="AY146" s="206"/>
      <c r="AZ146" s="206"/>
      <c r="BA146" s="206"/>
      <c r="BB146" s="206"/>
      <c r="BC146" s="206"/>
      <c r="BD146" s="206"/>
      <c r="BE146" s="206"/>
      <c r="BF146" s="206"/>
      <c r="BG146" s="206"/>
      <c r="BH146" s="206"/>
      <c r="BI146" s="206"/>
      <c r="BJ146" s="206"/>
      <c r="BK146" s="206"/>
      <c r="BL146" s="206"/>
      <c r="BM146" s="207">
        <v>1</v>
      </c>
    </row>
    <row r="147" spans="1:65">
      <c r="A147" s="29"/>
      <c r="B147" s="19">
        <v>1</v>
      </c>
      <c r="C147" s="9">
        <v>2</v>
      </c>
      <c r="D147" s="23">
        <v>0.32</v>
      </c>
      <c r="E147" s="205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  <c r="AA147" s="206"/>
      <c r="AB147" s="206"/>
      <c r="AC147" s="206"/>
      <c r="AD147" s="206"/>
      <c r="AE147" s="206"/>
      <c r="AF147" s="206"/>
      <c r="AG147" s="206"/>
      <c r="AH147" s="206"/>
      <c r="AI147" s="206"/>
      <c r="AJ147" s="206"/>
      <c r="AK147" s="206"/>
      <c r="AL147" s="206"/>
      <c r="AM147" s="206"/>
      <c r="AN147" s="206"/>
      <c r="AO147" s="206"/>
      <c r="AP147" s="206"/>
      <c r="AQ147" s="206"/>
      <c r="AR147" s="206"/>
      <c r="AS147" s="206"/>
      <c r="AT147" s="206"/>
      <c r="AU147" s="206"/>
      <c r="AV147" s="206"/>
      <c r="AW147" s="206"/>
      <c r="AX147" s="206"/>
      <c r="AY147" s="206"/>
      <c r="AZ147" s="206"/>
      <c r="BA147" s="206"/>
      <c r="BB147" s="206"/>
      <c r="BC147" s="206"/>
      <c r="BD147" s="206"/>
      <c r="BE147" s="206"/>
      <c r="BF147" s="206"/>
      <c r="BG147" s="206"/>
      <c r="BH147" s="206"/>
      <c r="BI147" s="206"/>
      <c r="BJ147" s="206"/>
      <c r="BK147" s="206"/>
      <c r="BL147" s="206"/>
      <c r="BM147" s="207">
        <v>13</v>
      </c>
    </row>
    <row r="148" spans="1:65">
      <c r="A148" s="29"/>
      <c r="B148" s="20" t="s">
        <v>273</v>
      </c>
      <c r="C148" s="12"/>
      <c r="D148" s="211">
        <v>0.32</v>
      </c>
      <c r="E148" s="205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  <c r="AO148" s="206"/>
      <c r="AP148" s="206"/>
      <c r="AQ148" s="206"/>
      <c r="AR148" s="206"/>
      <c r="AS148" s="206"/>
      <c r="AT148" s="206"/>
      <c r="AU148" s="206"/>
      <c r="AV148" s="206"/>
      <c r="AW148" s="206"/>
      <c r="AX148" s="206"/>
      <c r="AY148" s="206"/>
      <c r="AZ148" s="206"/>
      <c r="BA148" s="206"/>
      <c r="BB148" s="206"/>
      <c r="BC148" s="206"/>
      <c r="BD148" s="206"/>
      <c r="BE148" s="206"/>
      <c r="BF148" s="206"/>
      <c r="BG148" s="206"/>
      <c r="BH148" s="206"/>
      <c r="BI148" s="206"/>
      <c r="BJ148" s="206"/>
      <c r="BK148" s="206"/>
      <c r="BL148" s="206"/>
      <c r="BM148" s="207">
        <v>16</v>
      </c>
    </row>
    <row r="149" spans="1:65">
      <c r="A149" s="29"/>
      <c r="B149" s="3" t="s">
        <v>274</v>
      </c>
      <c r="C149" s="28"/>
      <c r="D149" s="23">
        <v>0.32</v>
      </c>
      <c r="E149" s="205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  <c r="AA149" s="206"/>
      <c r="AB149" s="206"/>
      <c r="AC149" s="206"/>
      <c r="AD149" s="206"/>
      <c r="AE149" s="206"/>
      <c r="AF149" s="206"/>
      <c r="AG149" s="206"/>
      <c r="AH149" s="206"/>
      <c r="AI149" s="206"/>
      <c r="AJ149" s="206"/>
      <c r="AK149" s="206"/>
      <c r="AL149" s="206"/>
      <c r="AM149" s="206"/>
      <c r="AN149" s="206"/>
      <c r="AO149" s="206"/>
      <c r="AP149" s="206"/>
      <c r="AQ149" s="206"/>
      <c r="AR149" s="206"/>
      <c r="AS149" s="206"/>
      <c r="AT149" s="206"/>
      <c r="AU149" s="206"/>
      <c r="AV149" s="206"/>
      <c r="AW149" s="206"/>
      <c r="AX149" s="206"/>
      <c r="AY149" s="206"/>
      <c r="AZ149" s="206"/>
      <c r="BA149" s="206"/>
      <c r="BB149" s="206"/>
      <c r="BC149" s="206"/>
      <c r="BD149" s="206"/>
      <c r="BE149" s="206"/>
      <c r="BF149" s="206"/>
      <c r="BG149" s="206"/>
      <c r="BH149" s="206"/>
      <c r="BI149" s="206"/>
      <c r="BJ149" s="206"/>
      <c r="BK149" s="206"/>
      <c r="BL149" s="206"/>
      <c r="BM149" s="207">
        <v>0.32</v>
      </c>
    </row>
    <row r="150" spans="1:65">
      <c r="A150" s="29"/>
      <c r="B150" s="3" t="s">
        <v>275</v>
      </c>
      <c r="C150" s="28"/>
      <c r="D150" s="23">
        <v>0</v>
      </c>
      <c r="E150" s="205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  <c r="BB150" s="206"/>
      <c r="BC150" s="206"/>
      <c r="BD150" s="206"/>
      <c r="BE150" s="206"/>
      <c r="BF150" s="206"/>
      <c r="BG150" s="206"/>
      <c r="BH150" s="206"/>
      <c r="BI150" s="206"/>
      <c r="BJ150" s="206"/>
      <c r="BK150" s="206"/>
      <c r="BL150" s="206"/>
      <c r="BM150" s="207">
        <v>19</v>
      </c>
    </row>
    <row r="151" spans="1:65">
      <c r="A151" s="29"/>
      <c r="B151" s="3" t="s">
        <v>86</v>
      </c>
      <c r="C151" s="28"/>
      <c r="D151" s="13">
        <v>0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276</v>
      </c>
      <c r="C152" s="28"/>
      <c r="D152" s="13">
        <v>0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277</v>
      </c>
      <c r="C153" s="46"/>
      <c r="D153" s="44" t="s">
        <v>278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8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7" priority="31" stopIfTrue="1">
      <formula>AND(ISBLANK(INDIRECT(Anlyt_LabRefLastCol)),ISBLANK(INDIRECT(Anlyt_LabRefThisCol)))</formula>
    </cfRule>
    <cfRule type="expression" dxfId="6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02A1-2105-4B06-837F-1F86EF5A3912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610</v>
      </c>
      <c r="BM1" s="27" t="s">
        <v>284</v>
      </c>
    </row>
    <row r="2" spans="1:66" ht="18">
      <c r="A2" s="24" t="s">
        <v>466</v>
      </c>
      <c r="B2" s="18" t="s">
        <v>110</v>
      </c>
      <c r="C2" s="15" t="s">
        <v>111</v>
      </c>
      <c r="D2" s="16" t="s">
        <v>328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235</v>
      </c>
      <c r="C3" s="9" t="s">
        <v>235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341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2.5099999999999998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2.5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16</v>
      </c>
    </row>
    <row r="8" spans="1:66">
      <c r="A8" s="29"/>
      <c r="B8" s="20" t="s">
        <v>273</v>
      </c>
      <c r="C8" s="12"/>
      <c r="D8" s="22">
        <v>2.5049999999999999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274</v>
      </c>
      <c r="C9" s="28"/>
      <c r="D9" s="11">
        <v>2.5049999999999999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2.5049999999999999</v>
      </c>
      <c r="BN9" s="27"/>
    </row>
    <row r="10" spans="1:66">
      <c r="A10" s="29"/>
      <c r="B10" s="3" t="s">
        <v>275</v>
      </c>
      <c r="C10" s="28"/>
      <c r="D10" s="23">
        <v>7.0710678118653244E-3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22</v>
      </c>
    </row>
    <row r="11" spans="1:66">
      <c r="A11" s="29"/>
      <c r="B11" s="3" t="s">
        <v>86</v>
      </c>
      <c r="C11" s="28"/>
      <c r="D11" s="13">
        <v>2.822781561622884E-3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276</v>
      </c>
      <c r="C12" s="28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277</v>
      </c>
      <c r="C13" s="46"/>
      <c r="D13" s="44" t="s">
        <v>278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2625-8056-4345-8073-D54470A88581}">
  <sheetPr codeName="Sheet19"/>
  <dimension ref="A1:BN78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611</v>
      </c>
      <c r="BM1" s="27" t="s">
        <v>284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328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235</v>
      </c>
      <c r="C3" s="9" t="s">
        <v>235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342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212">
        <v>56</v>
      </c>
      <c r="E6" s="213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5">
        <v>1</v>
      </c>
    </row>
    <row r="7" spans="1:66">
      <c r="A7" s="29"/>
      <c r="B7" s="19">
        <v>1</v>
      </c>
      <c r="C7" s="9">
        <v>2</v>
      </c>
      <c r="D7" s="216">
        <v>64.099999999999994</v>
      </c>
      <c r="E7" s="213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5">
        <v>18</v>
      </c>
    </row>
    <row r="8" spans="1:66">
      <c r="A8" s="29"/>
      <c r="B8" s="20" t="s">
        <v>273</v>
      </c>
      <c r="C8" s="12"/>
      <c r="D8" s="218">
        <v>60.05</v>
      </c>
      <c r="E8" s="213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5">
        <v>16</v>
      </c>
    </row>
    <row r="9" spans="1:66">
      <c r="A9" s="29"/>
      <c r="B9" s="3" t="s">
        <v>274</v>
      </c>
      <c r="C9" s="28"/>
      <c r="D9" s="216">
        <v>60.05</v>
      </c>
      <c r="E9" s="213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5">
        <v>60.05</v>
      </c>
      <c r="BN9" s="27"/>
    </row>
    <row r="10" spans="1:66">
      <c r="A10" s="29"/>
      <c r="B10" s="3" t="s">
        <v>275</v>
      </c>
      <c r="C10" s="28"/>
      <c r="D10" s="216">
        <v>5.7275649276110316</v>
      </c>
      <c r="E10" s="213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5">
        <v>24</v>
      </c>
    </row>
    <row r="11" spans="1:66">
      <c r="A11" s="29"/>
      <c r="B11" s="3" t="s">
        <v>86</v>
      </c>
      <c r="C11" s="28"/>
      <c r="D11" s="13">
        <v>9.5379932183364394E-2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276</v>
      </c>
      <c r="C12" s="28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277</v>
      </c>
      <c r="C13" s="46"/>
      <c r="D13" s="44" t="s">
        <v>278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612</v>
      </c>
      <c r="BM15" s="27" t="s">
        <v>284</v>
      </c>
    </row>
    <row r="16" spans="1:66" ht="15">
      <c r="A16" s="24" t="s">
        <v>7</v>
      </c>
      <c r="B16" s="18" t="s">
        <v>110</v>
      </c>
      <c r="C16" s="15" t="s">
        <v>111</v>
      </c>
      <c r="D16" s="16" t="s">
        <v>328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235</v>
      </c>
      <c r="C17" s="9" t="s">
        <v>235</v>
      </c>
      <c r="D17" s="10" t="s">
        <v>112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342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0</v>
      </c>
    </row>
    <row r="19" spans="1:65">
      <c r="A19" s="29"/>
      <c r="B19" s="19"/>
      <c r="C19" s="9"/>
      <c r="D19" s="25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0</v>
      </c>
    </row>
    <row r="20" spans="1:65">
      <c r="A20" s="29"/>
      <c r="B20" s="18">
        <v>1</v>
      </c>
      <c r="C20" s="14">
        <v>1</v>
      </c>
      <c r="D20" s="221">
        <v>669</v>
      </c>
      <c r="E20" s="223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5">
        <v>1</v>
      </c>
    </row>
    <row r="21" spans="1:65">
      <c r="A21" s="29"/>
      <c r="B21" s="19">
        <v>1</v>
      </c>
      <c r="C21" s="9">
        <v>2</v>
      </c>
      <c r="D21" s="226">
        <v>686</v>
      </c>
      <c r="E21" s="223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5">
        <v>19</v>
      </c>
    </row>
    <row r="22" spans="1:65">
      <c r="A22" s="29"/>
      <c r="B22" s="20" t="s">
        <v>273</v>
      </c>
      <c r="C22" s="12"/>
      <c r="D22" s="230">
        <v>677.5</v>
      </c>
      <c r="E22" s="223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5">
        <v>16</v>
      </c>
    </row>
    <row r="23" spans="1:65">
      <c r="A23" s="29"/>
      <c r="B23" s="3" t="s">
        <v>274</v>
      </c>
      <c r="C23" s="28"/>
      <c r="D23" s="226">
        <v>677.5</v>
      </c>
      <c r="E23" s="223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5">
        <v>677.5</v>
      </c>
    </row>
    <row r="24" spans="1:65">
      <c r="A24" s="29"/>
      <c r="B24" s="3" t="s">
        <v>275</v>
      </c>
      <c r="C24" s="28"/>
      <c r="D24" s="226">
        <v>12.020815280171307</v>
      </c>
      <c r="E24" s="223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5">
        <v>25</v>
      </c>
    </row>
    <row r="25" spans="1:65">
      <c r="A25" s="29"/>
      <c r="B25" s="3" t="s">
        <v>86</v>
      </c>
      <c r="C25" s="28"/>
      <c r="D25" s="13">
        <v>1.7742900782540674E-2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276</v>
      </c>
      <c r="C26" s="28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277</v>
      </c>
      <c r="C27" s="46"/>
      <c r="D27" s="44" t="s">
        <v>278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5">
      <c r="B29" s="8" t="s">
        <v>613</v>
      </c>
      <c r="BM29" s="27" t="s">
        <v>284</v>
      </c>
    </row>
    <row r="30" spans="1:65" ht="15">
      <c r="A30" s="24" t="s">
        <v>10</v>
      </c>
      <c r="B30" s="18" t="s">
        <v>110</v>
      </c>
      <c r="C30" s="15" t="s">
        <v>111</v>
      </c>
      <c r="D30" s="16" t="s">
        <v>328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235</v>
      </c>
      <c r="C31" s="9" t="s">
        <v>235</v>
      </c>
      <c r="D31" s="10" t="s">
        <v>112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342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21">
        <v>2060</v>
      </c>
      <c r="E34" s="223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5">
        <v>1</v>
      </c>
    </row>
    <row r="35" spans="1:65">
      <c r="A35" s="29"/>
      <c r="B35" s="19">
        <v>1</v>
      </c>
      <c r="C35" s="9">
        <v>2</v>
      </c>
      <c r="D35" s="226">
        <v>2100</v>
      </c>
      <c r="E35" s="223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5">
        <v>20</v>
      </c>
    </row>
    <row r="36" spans="1:65">
      <c r="A36" s="29"/>
      <c r="B36" s="20" t="s">
        <v>273</v>
      </c>
      <c r="C36" s="12"/>
      <c r="D36" s="230">
        <v>2080</v>
      </c>
      <c r="E36" s="223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5">
        <v>16</v>
      </c>
    </row>
    <row r="37" spans="1:65">
      <c r="A37" s="29"/>
      <c r="B37" s="3" t="s">
        <v>274</v>
      </c>
      <c r="C37" s="28"/>
      <c r="D37" s="226">
        <v>2080</v>
      </c>
      <c r="E37" s="223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5">
        <v>2080</v>
      </c>
    </row>
    <row r="38" spans="1:65">
      <c r="A38" s="29"/>
      <c r="B38" s="3" t="s">
        <v>275</v>
      </c>
      <c r="C38" s="28"/>
      <c r="D38" s="226">
        <v>28.284271247461902</v>
      </c>
      <c r="E38" s="223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5">
        <v>26</v>
      </c>
    </row>
    <row r="39" spans="1:65">
      <c r="A39" s="29"/>
      <c r="B39" s="3" t="s">
        <v>86</v>
      </c>
      <c r="C39" s="28"/>
      <c r="D39" s="13">
        <v>1.359820733051053E-2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276</v>
      </c>
      <c r="C40" s="28"/>
      <c r="D40" s="13">
        <v>0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277</v>
      </c>
      <c r="C41" s="46"/>
      <c r="D41" s="44" t="s">
        <v>278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5">
      <c r="B43" s="8" t="s">
        <v>614</v>
      </c>
      <c r="BM43" s="27" t="s">
        <v>284</v>
      </c>
    </row>
    <row r="44" spans="1:65" ht="15">
      <c r="A44" s="24" t="s">
        <v>13</v>
      </c>
      <c r="B44" s="18" t="s">
        <v>110</v>
      </c>
      <c r="C44" s="15" t="s">
        <v>111</v>
      </c>
      <c r="D44" s="16" t="s">
        <v>328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235</v>
      </c>
      <c r="C45" s="9" t="s">
        <v>235</v>
      </c>
      <c r="D45" s="10" t="s">
        <v>112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342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2.8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2.6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21</v>
      </c>
    </row>
    <row r="50" spans="1:65">
      <c r="A50" s="29"/>
      <c r="B50" s="20" t="s">
        <v>273</v>
      </c>
      <c r="C50" s="12"/>
      <c r="D50" s="22">
        <v>2.7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274</v>
      </c>
      <c r="C51" s="28"/>
      <c r="D51" s="11">
        <v>2.7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2.7</v>
      </c>
    </row>
    <row r="52" spans="1:65">
      <c r="A52" s="29"/>
      <c r="B52" s="3" t="s">
        <v>275</v>
      </c>
      <c r="C52" s="28"/>
      <c r="D52" s="23">
        <v>0.14142135623730931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27</v>
      </c>
    </row>
    <row r="53" spans="1:65">
      <c r="A53" s="29"/>
      <c r="B53" s="3" t="s">
        <v>86</v>
      </c>
      <c r="C53" s="28"/>
      <c r="D53" s="13">
        <v>5.2378280087892332E-2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276</v>
      </c>
      <c r="C54" s="28"/>
      <c r="D54" s="13">
        <v>0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277</v>
      </c>
      <c r="C55" s="46"/>
      <c r="D55" s="44" t="s">
        <v>278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615</v>
      </c>
      <c r="BM57" s="27" t="s">
        <v>284</v>
      </c>
    </row>
    <row r="58" spans="1:65" ht="15">
      <c r="A58" s="24" t="s">
        <v>16</v>
      </c>
      <c r="B58" s="18" t="s">
        <v>110</v>
      </c>
      <c r="C58" s="15" t="s">
        <v>111</v>
      </c>
      <c r="D58" s="16" t="s">
        <v>328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235</v>
      </c>
      <c r="C59" s="9" t="s">
        <v>235</v>
      </c>
      <c r="D59" s="10" t="s">
        <v>112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342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9"/>
      <c r="C61" s="9"/>
      <c r="D61" s="25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1</v>
      </c>
    </row>
    <row r="62" spans="1:65">
      <c r="A62" s="29"/>
      <c r="B62" s="18">
        <v>1</v>
      </c>
      <c r="C62" s="14">
        <v>1</v>
      </c>
      <c r="D62" s="212">
        <v>24.6</v>
      </c>
      <c r="E62" s="213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5">
        <v>1</v>
      </c>
    </row>
    <row r="63" spans="1:65">
      <c r="A63" s="29"/>
      <c r="B63" s="19">
        <v>1</v>
      </c>
      <c r="C63" s="9">
        <v>2</v>
      </c>
      <c r="D63" s="216">
        <v>25</v>
      </c>
      <c r="E63" s="213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5">
        <v>22</v>
      </c>
    </row>
    <row r="64" spans="1:65">
      <c r="A64" s="29"/>
      <c r="B64" s="20" t="s">
        <v>273</v>
      </c>
      <c r="C64" s="12"/>
      <c r="D64" s="218">
        <v>24.8</v>
      </c>
      <c r="E64" s="213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5">
        <v>16</v>
      </c>
    </row>
    <row r="65" spans="1:65">
      <c r="A65" s="29"/>
      <c r="B65" s="3" t="s">
        <v>274</v>
      </c>
      <c r="C65" s="28"/>
      <c r="D65" s="216">
        <v>24.8</v>
      </c>
      <c r="E65" s="213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5">
        <v>24.8</v>
      </c>
    </row>
    <row r="66" spans="1:65">
      <c r="A66" s="29"/>
      <c r="B66" s="3" t="s">
        <v>275</v>
      </c>
      <c r="C66" s="28"/>
      <c r="D66" s="216">
        <v>0.28284271247461801</v>
      </c>
      <c r="E66" s="213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5">
        <v>28</v>
      </c>
    </row>
    <row r="67" spans="1:65">
      <c r="A67" s="29"/>
      <c r="B67" s="3" t="s">
        <v>86</v>
      </c>
      <c r="C67" s="28"/>
      <c r="D67" s="13">
        <v>1.1404948083653952E-2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276</v>
      </c>
      <c r="C68" s="28"/>
      <c r="D68" s="13">
        <v>0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277</v>
      </c>
      <c r="C69" s="46"/>
      <c r="D69" s="44" t="s">
        <v>278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616</v>
      </c>
      <c r="BM71" s="27" t="s">
        <v>284</v>
      </c>
    </row>
    <row r="72" spans="1:65" ht="15">
      <c r="A72" s="24" t="s">
        <v>19</v>
      </c>
      <c r="B72" s="18" t="s">
        <v>110</v>
      </c>
      <c r="C72" s="15" t="s">
        <v>111</v>
      </c>
      <c r="D72" s="16" t="s">
        <v>328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235</v>
      </c>
      <c r="C73" s="9" t="s">
        <v>235</v>
      </c>
      <c r="D73" s="10" t="s">
        <v>112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342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/>
      <c r="C75" s="9"/>
      <c r="D75" s="25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8">
        <v>1</v>
      </c>
      <c r="C76" s="14">
        <v>1</v>
      </c>
      <c r="D76" s="212">
        <v>10.5</v>
      </c>
      <c r="E76" s="213"/>
      <c r="F76" s="214"/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  <c r="BI76" s="214"/>
      <c r="BJ76" s="214"/>
      <c r="BK76" s="214"/>
      <c r="BL76" s="214"/>
      <c r="BM76" s="215">
        <v>1</v>
      </c>
    </row>
    <row r="77" spans="1:65">
      <c r="A77" s="29"/>
      <c r="B77" s="19">
        <v>1</v>
      </c>
      <c r="C77" s="9">
        <v>2</v>
      </c>
      <c r="D77" s="216">
        <v>10.6</v>
      </c>
      <c r="E77" s="213"/>
      <c r="F77" s="214"/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4"/>
      <c r="U77" s="214"/>
      <c r="V77" s="214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  <c r="AG77" s="214"/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  <c r="BI77" s="214"/>
      <c r="BJ77" s="214"/>
      <c r="BK77" s="214"/>
      <c r="BL77" s="214"/>
      <c r="BM77" s="215">
        <v>23</v>
      </c>
    </row>
    <row r="78" spans="1:65">
      <c r="A78" s="29"/>
      <c r="B78" s="20" t="s">
        <v>273</v>
      </c>
      <c r="C78" s="12"/>
      <c r="D78" s="218">
        <v>10.55</v>
      </c>
      <c r="E78" s="213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  <c r="BI78" s="214"/>
      <c r="BJ78" s="214"/>
      <c r="BK78" s="214"/>
      <c r="BL78" s="214"/>
      <c r="BM78" s="215">
        <v>16</v>
      </c>
    </row>
    <row r="79" spans="1:65">
      <c r="A79" s="29"/>
      <c r="B79" s="3" t="s">
        <v>274</v>
      </c>
      <c r="C79" s="28"/>
      <c r="D79" s="216">
        <v>10.55</v>
      </c>
      <c r="E79" s="213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214"/>
      <c r="BM79" s="215">
        <v>10.55</v>
      </c>
    </row>
    <row r="80" spans="1:65">
      <c r="A80" s="29"/>
      <c r="B80" s="3" t="s">
        <v>275</v>
      </c>
      <c r="C80" s="28"/>
      <c r="D80" s="216">
        <v>7.0710678118654502E-2</v>
      </c>
      <c r="E80" s="213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214"/>
      <c r="T80" s="214"/>
      <c r="U80" s="214"/>
      <c r="V80" s="214"/>
      <c r="W80" s="214"/>
      <c r="X80" s="214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  <c r="BI80" s="214"/>
      <c r="BJ80" s="214"/>
      <c r="BK80" s="214"/>
      <c r="BL80" s="214"/>
      <c r="BM80" s="215">
        <v>29</v>
      </c>
    </row>
    <row r="81" spans="1:65">
      <c r="A81" s="29"/>
      <c r="B81" s="3" t="s">
        <v>86</v>
      </c>
      <c r="C81" s="28"/>
      <c r="D81" s="13">
        <v>6.7024339448961611E-3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276</v>
      </c>
      <c r="C82" s="28"/>
      <c r="D82" s="13">
        <v>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277</v>
      </c>
      <c r="C83" s="46"/>
      <c r="D83" s="44" t="s">
        <v>278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5">
      <c r="B85" s="8" t="s">
        <v>617</v>
      </c>
      <c r="BM85" s="27" t="s">
        <v>284</v>
      </c>
    </row>
    <row r="86" spans="1:65" ht="15">
      <c r="A86" s="24" t="s">
        <v>22</v>
      </c>
      <c r="B86" s="18" t="s">
        <v>110</v>
      </c>
      <c r="C86" s="15" t="s">
        <v>111</v>
      </c>
      <c r="D86" s="16" t="s">
        <v>328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235</v>
      </c>
      <c r="C87" s="9" t="s">
        <v>235</v>
      </c>
      <c r="D87" s="10" t="s">
        <v>112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342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221">
        <v>71.3</v>
      </c>
      <c r="E90" s="223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5">
        <v>1</v>
      </c>
    </row>
    <row r="91" spans="1:65">
      <c r="A91" s="29"/>
      <c r="B91" s="19">
        <v>1</v>
      </c>
      <c r="C91" s="9">
        <v>2</v>
      </c>
      <c r="D91" s="226">
        <v>71.900000000000006</v>
      </c>
      <c r="E91" s="223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5">
        <v>24</v>
      </c>
    </row>
    <row r="92" spans="1:65">
      <c r="A92" s="29"/>
      <c r="B92" s="20" t="s">
        <v>273</v>
      </c>
      <c r="C92" s="12"/>
      <c r="D92" s="230">
        <v>71.599999999999994</v>
      </c>
      <c r="E92" s="223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5">
        <v>16</v>
      </c>
    </row>
    <row r="93" spans="1:65">
      <c r="A93" s="29"/>
      <c r="B93" s="3" t="s">
        <v>274</v>
      </c>
      <c r="C93" s="28"/>
      <c r="D93" s="226">
        <v>71.599999999999994</v>
      </c>
      <c r="E93" s="223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5">
        <v>71.599999999999994</v>
      </c>
    </row>
    <row r="94" spans="1:65">
      <c r="A94" s="29"/>
      <c r="B94" s="3" t="s">
        <v>275</v>
      </c>
      <c r="C94" s="28"/>
      <c r="D94" s="226">
        <v>0.42426406871193451</v>
      </c>
      <c r="E94" s="223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5">
        <v>30</v>
      </c>
    </row>
    <row r="95" spans="1:65">
      <c r="A95" s="29"/>
      <c r="B95" s="3" t="s">
        <v>86</v>
      </c>
      <c r="C95" s="28"/>
      <c r="D95" s="13">
        <v>5.9254758199990855E-3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276</v>
      </c>
      <c r="C96" s="28"/>
      <c r="D96" s="13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277</v>
      </c>
      <c r="C97" s="46"/>
      <c r="D97" s="44" t="s">
        <v>278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5">
      <c r="B99" s="8" t="s">
        <v>618</v>
      </c>
      <c r="BM99" s="27" t="s">
        <v>284</v>
      </c>
    </row>
    <row r="100" spans="1:65" ht="15">
      <c r="A100" s="24" t="s">
        <v>25</v>
      </c>
      <c r="B100" s="18" t="s">
        <v>110</v>
      </c>
      <c r="C100" s="15" t="s">
        <v>111</v>
      </c>
      <c r="D100" s="16" t="s">
        <v>328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235</v>
      </c>
      <c r="C101" s="9" t="s">
        <v>235</v>
      </c>
      <c r="D101" s="10" t="s">
        <v>112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342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2</v>
      </c>
    </row>
    <row r="103" spans="1:65">
      <c r="A103" s="29"/>
      <c r="B103" s="19"/>
      <c r="C103" s="9"/>
      <c r="D103" s="25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2</v>
      </c>
    </row>
    <row r="104" spans="1:65">
      <c r="A104" s="29"/>
      <c r="B104" s="18">
        <v>1</v>
      </c>
      <c r="C104" s="14">
        <v>1</v>
      </c>
      <c r="D104" s="21">
        <v>4.0999999999999996</v>
      </c>
      <c r="E104" s="15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7">
        <v>1</v>
      </c>
    </row>
    <row r="105" spans="1:65">
      <c r="A105" s="29"/>
      <c r="B105" s="19">
        <v>1</v>
      </c>
      <c r="C105" s="9">
        <v>2</v>
      </c>
      <c r="D105" s="11">
        <v>4.2</v>
      </c>
      <c r="E105" s="15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7">
        <v>25</v>
      </c>
    </row>
    <row r="106" spans="1:65">
      <c r="A106" s="29"/>
      <c r="B106" s="20" t="s">
        <v>273</v>
      </c>
      <c r="C106" s="12"/>
      <c r="D106" s="22">
        <v>4.1500000000000004</v>
      </c>
      <c r="E106" s="15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7">
        <v>16</v>
      </c>
    </row>
    <row r="107" spans="1:65">
      <c r="A107" s="29"/>
      <c r="B107" s="3" t="s">
        <v>274</v>
      </c>
      <c r="C107" s="28"/>
      <c r="D107" s="11">
        <v>4.1500000000000004</v>
      </c>
      <c r="E107" s="15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7">
        <v>4.1500000000000004</v>
      </c>
    </row>
    <row r="108" spans="1:65">
      <c r="A108" s="29"/>
      <c r="B108" s="3" t="s">
        <v>275</v>
      </c>
      <c r="C108" s="28"/>
      <c r="D108" s="23">
        <v>7.0710678118655126E-2</v>
      </c>
      <c r="E108" s="15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7">
        <v>31</v>
      </c>
    </row>
    <row r="109" spans="1:65">
      <c r="A109" s="29"/>
      <c r="B109" s="3" t="s">
        <v>86</v>
      </c>
      <c r="C109" s="28"/>
      <c r="D109" s="13">
        <v>1.703871761895304E-2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276</v>
      </c>
      <c r="C110" s="28"/>
      <c r="D110" s="13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277</v>
      </c>
      <c r="C111" s="46"/>
      <c r="D111" s="44" t="s">
        <v>278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5">
      <c r="B113" s="8" t="s">
        <v>619</v>
      </c>
      <c r="BM113" s="27" t="s">
        <v>284</v>
      </c>
    </row>
    <row r="114" spans="1:65" ht="15">
      <c r="A114" s="24" t="s">
        <v>51</v>
      </c>
      <c r="B114" s="18" t="s">
        <v>110</v>
      </c>
      <c r="C114" s="15" t="s">
        <v>111</v>
      </c>
      <c r="D114" s="16" t="s">
        <v>328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235</v>
      </c>
      <c r="C115" s="9" t="s">
        <v>235</v>
      </c>
      <c r="D115" s="10" t="s">
        <v>112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342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/>
      <c r="C117" s="9"/>
      <c r="D117" s="25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</v>
      </c>
    </row>
    <row r="118" spans="1:65">
      <c r="A118" s="29"/>
      <c r="B118" s="18">
        <v>1</v>
      </c>
      <c r="C118" s="14">
        <v>1</v>
      </c>
      <c r="D118" s="212">
        <v>13</v>
      </c>
      <c r="E118" s="213"/>
      <c r="F118" s="214"/>
      <c r="G118" s="214"/>
      <c r="H118" s="214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  <c r="AC118" s="214"/>
      <c r="AD118" s="214"/>
      <c r="AE118" s="214"/>
      <c r="AF118" s="214"/>
      <c r="AG118" s="214"/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  <c r="BI118" s="214"/>
      <c r="BJ118" s="214"/>
      <c r="BK118" s="214"/>
      <c r="BL118" s="214"/>
      <c r="BM118" s="215">
        <v>1</v>
      </c>
    </row>
    <row r="119" spans="1:65">
      <c r="A119" s="29"/>
      <c r="B119" s="19">
        <v>1</v>
      </c>
      <c r="C119" s="9">
        <v>2</v>
      </c>
      <c r="D119" s="216">
        <v>12</v>
      </c>
      <c r="E119" s="213"/>
      <c r="F119" s="214"/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  <c r="AC119" s="214"/>
      <c r="AD119" s="214"/>
      <c r="AE119" s="214"/>
      <c r="AF119" s="214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  <c r="BI119" s="214"/>
      <c r="BJ119" s="214"/>
      <c r="BK119" s="214"/>
      <c r="BL119" s="214"/>
      <c r="BM119" s="215">
        <v>26</v>
      </c>
    </row>
    <row r="120" spans="1:65">
      <c r="A120" s="29"/>
      <c r="B120" s="20" t="s">
        <v>273</v>
      </c>
      <c r="C120" s="12"/>
      <c r="D120" s="218">
        <v>12.5</v>
      </c>
      <c r="E120" s="213"/>
      <c r="F120" s="214"/>
      <c r="G120" s="214"/>
      <c r="H120" s="214"/>
      <c r="I120" s="214"/>
      <c r="J120" s="214"/>
      <c r="K120" s="214"/>
      <c r="L120" s="214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4"/>
      <c r="AA120" s="214"/>
      <c r="AB120" s="214"/>
      <c r="AC120" s="214"/>
      <c r="AD120" s="214"/>
      <c r="AE120" s="214"/>
      <c r="AF120" s="214"/>
      <c r="AG120" s="214"/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  <c r="BI120" s="214"/>
      <c r="BJ120" s="214"/>
      <c r="BK120" s="214"/>
      <c r="BL120" s="214"/>
      <c r="BM120" s="215">
        <v>16</v>
      </c>
    </row>
    <row r="121" spans="1:65">
      <c r="A121" s="29"/>
      <c r="B121" s="3" t="s">
        <v>274</v>
      </c>
      <c r="C121" s="28"/>
      <c r="D121" s="216">
        <v>12.5</v>
      </c>
      <c r="E121" s="213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/>
      <c r="AD121" s="214"/>
      <c r="AE121" s="214"/>
      <c r="AF121" s="214"/>
      <c r="AG121" s="214"/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  <c r="BI121" s="214"/>
      <c r="BJ121" s="214"/>
      <c r="BK121" s="214"/>
      <c r="BL121" s="214"/>
      <c r="BM121" s="215">
        <v>12.5</v>
      </c>
    </row>
    <row r="122" spans="1:65">
      <c r="A122" s="29"/>
      <c r="B122" s="3" t="s">
        <v>275</v>
      </c>
      <c r="C122" s="28"/>
      <c r="D122" s="216">
        <v>0.70710678118654757</v>
      </c>
      <c r="E122" s="213"/>
      <c r="F122" s="214"/>
      <c r="G122" s="214"/>
      <c r="H122" s="214"/>
      <c r="I122" s="214"/>
      <c r="J122" s="214"/>
      <c r="K122" s="214"/>
      <c r="L122" s="214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/>
      <c r="AD122" s="214"/>
      <c r="AE122" s="214"/>
      <c r="AF122" s="214"/>
      <c r="AG122" s="214"/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  <c r="BI122" s="214"/>
      <c r="BJ122" s="214"/>
      <c r="BK122" s="214"/>
      <c r="BL122" s="214"/>
      <c r="BM122" s="215">
        <v>32</v>
      </c>
    </row>
    <row r="123" spans="1:65">
      <c r="A123" s="29"/>
      <c r="B123" s="3" t="s">
        <v>86</v>
      </c>
      <c r="C123" s="28"/>
      <c r="D123" s="13">
        <v>5.6568542494923803E-2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276</v>
      </c>
      <c r="C124" s="28"/>
      <c r="D124" s="13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277</v>
      </c>
      <c r="C125" s="46"/>
      <c r="D125" s="44" t="s">
        <v>278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5">
      <c r="B127" s="8" t="s">
        <v>620</v>
      </c>
      <c r="BM127" s="27" t="s">
        <v>284</v>
      </c>
    </row>
    <row r="128" spans="1:65" ht="15">
      <c r="A128" s="24" t="s">
        <v>28</v>
      </c>
      <c r="B128" s="18" t="s">
        <v>110</v>
      </c>
      <c r="C128" s="15" t="s">
        <v>111</v>
      </c>
      <c r="D128" s="16" t="s">
        <v>328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235</v>
      </c>
      <c r="C129" s="9" t="s">
        <v>235</v>
      </c>
      <c r="D129" s="10" t="s">
        <v>112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342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5.81</v>
      </c>
      <c r="E132" s="15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5.83</v>
      </c>
      <c r="E133" s="15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27</v>
      </c>
    </row>
    <row r="134" spans="1:65">
      <c r="A134" s="29"/>
      <c r="B134" s="20" t="s">
        <v>273</v>
      </c>
      <c r="C134" s="12"/>
      <c r="D134" s="22">
        <v>5.82</v>
      </c>
      <c r="E134" s="15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274</v>
      </c>
      <c r="C135" s="28"/>
      <c r="D135" s="11">
        <v>5.82</v>
      </c>
      <c r="E135" s="15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5.82</v>
      </c>
    </row>
    <row r="136" spans="1:65">
      <c r="A136" s="29"/>
      <c r="B136" s="3" t="s">
        <v>275</v>
      </c>
      <c r="C136" s="28"/>
      <c r="D136" s="23">
        <v>1.4142135623731277E-2</v>
      </c>
      <c r="E136" s="15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33</v>
      </c>
    </row>
    <row r="137" spans="1:65">
      <c r="A137" s="29"/>
      <c r="B137" s="3" t="s">
        <v>86</v>
      </c>
      <c r="C137" s="28"/>
      <c r="D137" s="13">
        <v>2.4299202102631059E-3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276</v>
      </c>
      <c r="C138" s="28"/>
      <c r="D138" s="13">
        <v>0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277</v>
      </c>
      <c r="C139" s="46"/>
      <c r="D139" s="44" t="s">
        <v>278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5">
      <c r="B141" s="8" t="s">
        <v>621</v>
      </c>
      <c r="BM141" s="27" t="s">
        <v>284</v>
      </c>
    </row>
    <row r="142" spans="1:65" ht="15">
      <c r="A142" s="24" t="s">
        <v>0</v>
      </c>
      <c r="B142" s="18" t="s">
        <v>110</v>
      </c>
      <c r="C142" s="15" t="s">
        <v>111</v>
      </c>
      <c r="D142" s="16" t="s">
        <v>328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235</v>
      </c>
      <c r="C143" s="9" t="s">
        <v>235</v>
      </c>
      <c r="D143" s="10" t="s">
        <v>112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9"/>
      <c r="C144" s="9"/>
      <c r="D144" s="10" t="s">
        <v>342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0</v>
      </c>
    </row>
    <row r="145" spans="1:65">
      <c r="A145" s="29"/>
      <c r="B145" s="19"/>
      <c r="C145" s="9"/>
      <c r="D145" s="25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0</v>
      </c>
    </row>
    <row r="146" spans="1:65">
      <c r="A146" s="29"/>
      <c r="B146" s="18">
        <v>1</v>
      </c>
      <c r="C146" s="14">
        <v>1</v>
      </c>
      <c r="D146" s="221">
        <v>1100</v>
      </c>
      <c r="E146" s="223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5">
        <v>1</v>
      </c>
    </row>
    <row r="147" spans="1:65">
      <c r="A147" s="29"/>
      <c r="B147" s="19">
        <v>1</v>
      </c>
      <c r="C147" s="9">
        <v>2</v>
      </c>
      <c r="D147" s="226">
        <v>1140</v>
      </c>
      <c r="E147" s="223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5">
        <v>28</v>
      </c>
    </row>
    <row r="148" spans="1:65">
      <c r="A148" s="29"/>
      <c r="B148" s="20" t="s">
        <v>273</v>
      </c>
      <c r="C148" s="12"/>
      <c r="D148" s="230">
        <v>1120</v>
      </c>
      <c r="E148" s="223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5">
        <v>16</v>
      </c>
    </row>
    <row r="149" spans="1:65">
      <c r="A149" s="29"/>
      <c r="B149" s="3" t="s">
        <v>274</v>
      </c>
      <c r="C149" s="28"/>
      <c r="D149" s="226">
        <v>1120</v>
      </c>
      <c r="E149" s="223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5">
        <v>1120</v>
      </c>
    </row>
    <row r="150" spans="1:65">
      <c r="A150" s="29"/>
      <c r="B150" s="3" t="s">
        <v>275</v>
      </c>
      <c r="C150" s="28"/>
      <c r="D150" s="226">
        <v>28.284271247461902</v>
      </c>
      <c r="E150" s="223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5">
        <v>34</v>
      </c>
    </row>
    <row r="151" spans="1:65">
      <c r="A151" s="29"/>
      <c r="B151" s="3" t="s">
        <v>86</v>
      </c>
      <c r="C151" s="28"/>
      <c r="D151" s="13">
        <v>2.525381361380527E-2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276</v>
      </c>
      <c r="C152" s="28"/>
      <c r="D152" s="13">
        <v>0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277</v>
      </c>
      <c r="C153" s="46"/>
      <c r="D153" s="44" t="s">
        <v>278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 ht="15">
      <c r="B155" s="8" t="s">
        <v>622</v>
      </c>
      <c r="BM155" s="27" t="s">
        <v>284</v>
      </c>
    </row>
    <row r="156" spans="1:65" ht="15">
      <c r="A156" s="24" t="s">
        <v>33</v>
      </c>
      <c r="B156" s="18" t="s">
        <v>110</v>
      </c>
      <c r="C156" s="15" t="s">
        <v>111</v>
      </c>
      <c r="D156" s="16" t="s">
        <v>328</v>
      </c>
      <c r="E156" s="15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235</v>
      </c>
      <c r="C157" s="9" t="s">
        <v>235</v>
      </c>
      <c r="D157" s="10" t="s">
        <v>112</v>
      </c>
      <c r="E157" s="15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342</v>
      </c>
      <c r="E158" s="15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5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3.28</v>
      </c>
      <c r="E160" s="15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3.28</v>
      </c>
      <c r="E161" s="15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29</v>
      </c>
    </row>
    <row r="162" spans="1:65">
      <c r="A162" s="29"/>
      <c r="B162" s="20" t="s">
        <v>273</v>
      </c>
      <c r="C162" s="12"/>
      <c r="D162" s="22">
        <v>3.28</v>
      </c>
      <c r="E162" s="15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274</v>
      </c>
      <c r="C163" s="28"/>
      <c r="D163" s="11">
        <v>3.28</v>
      </c>
      <c r="E163" s="15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3.28</v>
      </c>
    </row>
    <row r="164" spans="1:65">
      <c r="A164" s="29"/>
      <c r="B164" s="3" t="s">
        <v>275</v>
      </c>
      <c r="C164" s="28"/>
      <c r="D164" s="23">
        <v>0</v>
      </c>
      <c r="E164" s="15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35</v>
      </c>
    </row>
    <row r="165" spans="1:65">
      <c r="A165" s="29"/>
      <c r="B165" s="3" t="s">
        <v>86</v>
      </c>
      <c r="C165" s="28"/>
      <c r="D165" s="13">
        <v>0</v>
      </c>
      <c r="E165" s="15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29"/>
      <c r="B166" s="3" t="s">
        <v>276</v>
      </c>
      <c r="C166" s="28"/>
      <c r="D166" s="13">
        <v>0</v>
      </c>
      <c r="E166" s="15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29"/>
      <c r="B167" s="45" t="s">
        <v>277</v>
      </c>
      <c r="C167" s="46"/>
      <c r="D167" s="44" t="s">
        <v>278</v>
      </c>
      <c r="E167" s="15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0"/>
      <c r="C168" s="20"/>
      <c r="D168" s="20"/>
      <c r="BM168" s="55"/>
    </row>
    <row r="169" spans="1:65" ht="15">
      <c r="B169" s="8" t="s">
        <v>623</v>
      </c>
      <c r="BM169" s="27" t="s">
        <v>284</v>
      </c>
    </row>
    <row r="170" spans="1:65" ht="15">
      <c r="A170" s="24" t="s">
        <v>36</v>
      </c>
      <c r="B170" s="18" t="s">
        <v>110</v>
      </c>
      <c r="C170" s="15" t="s">
        <v>111</v>
      </c>
      <c r="D170" s="16" t="s">
        <v>328</v>
      </c>
      <c r="E170" s="15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235</v>
      </c>
      <c r="C171" s="9" t="s">
        <v>235</v>
      </c>
      <c r="D171" s="10" t="s">
        <v>112</v>
      </c>
      <c r="E171" s="15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342</v>
      </c>
      <c r="E172" s="15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5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1.22</v>
      </c>
      <c r="E174" s="15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1.24</v>
      </c>
      <c r="E175" s="15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30</v>
      </c>
    </row>
    <row r="176" spans="1:65">
      <c r="A176" s="29"/>
      <c r="B176" s="20" t="s">
        <v>273</v>
      </c>
      <c r="C176" s="12"/>
      <c r="D176" s="22">
        <v>1.23</v>
      </c>
      <c r="E176" s="15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274</v>
      </c>
      <c r="C177" s="28"/>
      <c r="D177" s="11">
        <v>1.23</v>
      </c>
      <c r="E177" s="15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1.23</v>
      </c>
    </row>
    <row r="178" spans="1:65">
      <c r="A178" s="29"/>
      <c r="B178" s="3" t="s">
        <v>275</v>
      </c>
      <c r="C178" s="28"/>
      <c r="D178" s="23">
        <v>1.4142135623730963E-2</v>
      </c>
      <c r="E178" s="15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36</v>
      </c>
    </row>
    <row r="179" spans="1:65">
      <c r="A179" s="29"/>
      <c r="B179" s="3" t="s">
        <v>86</v>
      </c>
      <c r="C179" s="28"/>
      <c r="D179" s="13">
        <v>1.149767123880566E-2</v>
      </c>
      <c r="E179" s="15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276</v>
      </c>
      <c r="C180" s="28"/>
      <c r="D180" s="13">
        <v>0</v>
      </c>
      <c r="E180" s="15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277</v>
      </c>
      <c r="C181" s="46"/>
      <c r="D181" s="44" t="s">
        <v>278</v>
      </c>
      <c r="E181" s="15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BM182" s="55"/>
    </row>
    <row r="183" spans="1:65" ht="15">
      <c r="B183" s="8" t="s">
        <v>624</v>
      </c>
      <c r="BM183" s="27" t="s">
        <v>284</v>
      </c>
    </row>
    <row r="184" spans="1:65" ht="15">
      <c r="A184" s="24" t="s">
        <v>39</v>
      </c>
      <c r="B184" s="18" t="s">
        <v>110</v>
      </c>
      <c r="C184" s="15" t="s">
        <v>111</v>
      </c>
      <c r="D184" s="16" t="s">
        <v>328</v>
      </c>
      <c r="E184" s="15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235</v>
      </c>
      <c r="C185" s="9" t="s">
        <v>235</v>
      </c>
      <c r="D185" s="10" t="s">
        <v>112</v>
      </c>
      <c r="E185" s="15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342</v>
      </c>
      <c r="E186" s="15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5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1.2</v>
      </c>
      <c r="E188" s="15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1.23</v>
      </c>
      <c r="E189" s="15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31</v>
      </c>
    </row>
    <row r="190" spans="1:65">
      <c r="A190" s="29"/>
      <c r="B190" s="20" t="s">
        <v>273</v>
      </c>
      <c r="C190" s="12"/>
      <c r="D190" s="22">
        <v>1.2149999999999999</v>
      </c>
      <c r="E190" s="15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274</v>
      </c>
      <c r="C191" s="28"/>
      <c r="D191" s="11">
        <v>1.2149999999999999</v>
      </c>
      <c r="E191" s="15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1.2150000000000001</v>
      </c>
    </row>
    <row r="192" spans="1:65">
      <c r="A192" s="29"/>
      <c r="B192" s="3" t="s">
        <v>275</v>
      </c>
      <c r="C192" s="28"/>
      <c r="D192" s="23">
        <v>2.1213203435596444E-2</v>
      </c>
      <c r="E192" s="15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37</v>
      </c>
    </row>
    <row r="193" spans="1:65">
      <c r="A193" s="29"/>
      <c r="B193" s="3" t="s">
        <v>86</v>
      </c>
      <c r="C193" s="28"/>
      <c r="D193" s="13">
        <v>1.7459426695964154E-2</v>
      </c>
      <c r="E193" s="15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276</v>
      </c>
      <c r="C194" s="28"/>
      <c r="D194" s="13">
        <v>-2.2204460492503131E-16</v>
      </c>
      <c r="E194" s="15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45" t="s">
        <v>277</v>
      </c>
      <c r="C195" s="46"/>
      <c r="D195" s="44" t="s">
        <v>278</v>
      </c>
      <c r="E195" s="15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0"/>
      <c r="C196" s="20"/>
      <c r="D196" s="20"/>
      <c r="BM196" s="55"/>
    </row>
    <row r="197" spans="1:65" ht="15">
      <c r="B197" s="8" t="s">
        <v>625</v>
      </c>
      <c r="BM197" s="27" t="s">
        <v>284</v>
      </c>
    </row>
    <row r="198" spans="1:65" ht="15">
      <c r="A198" s="24" t="s">
        <v>42</v>
      </c>
      <c r="B198" s="18" t="s">
        <v>110</v>
      </c>
      <c r="C198" s="15" t="s">
        <v>111</v>
      </c>
      <c r="D198" s="16" t="s">
        <v>328</v>
      </c>
      <c r="E198" s="15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235</v>
      </c>
      <c r="C199" s="9" t="s">
        <v>235</v>
      </c>
      <c r="D199" s="10" t="s">
        <v>112</v>
      </c>
      <c r="E199" s="15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342</v>
      </c>
      <c r="E200" s="15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5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12">
        <v>19.5</v>
      </c>
      <c r="E202" s="213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  <c r="X202" s="214"/>
      <c r="Y202" s="214"/>
      <c r="Z202" s="214"/>
      <c r="AA202" s="214"/>
      <c r="AB202" s="214"/>
      <c r="AC202" s="214"/>
      <c r="AD202" s="214"/>
      <c r="AE202" s="214"/>
      <c r="AF202" s="214"/>
      <c r="AG202" s="214"/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  <c r="BI202" s="214"/>
      <c r="BJ202" s="214"/>
      <c r="BK202" s="214"/>
      <c r="BL202" s="214"/>
      <c r="BM202" s="215">
        <v>1</v>
      </c>
    </row>
    <row r="203" spans="1:65">
      <c r="A203" s="29"/>
      <c r="B203" s="19">
        <v>1</v>
      </c>
      <c r="C203" s="9">
        <v>2</v>
      </c>
      <c r="D203" s="216">
        <v>19.600000000000001</v>
      </c>
      <c r="E203" s="213"/>
      <c r="F203" s="214"/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4"/>
      <c r="W203" s="214"/>
      <c r="X203" s="214"/>
      <c r="Y203" s="214"/>
      <c r="Z203" s="214"/>
      <c r="AA203" s="214"/>
      <c r="AB203" s="214"/>
      <c r="AC203" s="214"/>
      <c r="AD203" s="214"/>
      <c r="AE203" s="214"/>
      <c r="AF203" s="214"/>
      <c r="AG203" s="214"/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  <c r="BI203" s="214"/>
      <c r="BJ203" s="214"/>
      <c r="BK203" s="214"/>
      <c r="BL203" s="214"/>
      <c r="BM203" s="215">
        <v>32</v>
      </c>
    </row>
    <row r="204" spans="1:65">
      <c r="A204" s="29"/>
      <c r="B204" s="20" t="s">
        <v>273</v>
      </c>
      <c r="C204" s="12"/>
      <c r="D204" s="218">
        <v>19.55</v>
      </c>
      <c r="E204" s="213"/>
      <c r="F204" s="214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  <c r="X204" s="214"/>
      <c r="Y204" s="214"/>
      <c r="Z204" s="214"/>
      <c r="AA204" s="214"/>
      <c r="AB204" s="214"/>
      <c r="AC204" s="214"/>
      <c r="AD204" s="214"/>
      <c r="AE204" s="214"/>
      <c r="AF204" s="214"/>
      <c r="AG204" s="214"/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  <c r="BI204" s="214"/>
      <c r="BJ204" s="214"/>
      <c r="BK204" s="214"/>
      <c r="BL204" s="214"/>
      <c r="BM204" s="215">
        <v>16</v>
      </c>
    </row>
    <row r="205" spans="1:65">
      <c r="A205" s="29"/>
      <c r="B205" s="3" t="s">
        <v>274</v>
      </c>
      <c r="C205" s="28"/>
      <c r="D205" s="216">
        <v>19.55</v>
      </c>
      <c r="E205" s="213"/>
      <c r="F205" s="214"/>
      <c r="G205" s="214"/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4"/>
      <c r="T205" s="214"/>
      <c r="U205" s="214"/>
      <c r="V205" s="214"/>
      <c r="W205" s="214"/>
      <c r="X205" s="214"/>
      <c r="Y205" s="214"/>
      <c r="Z205" s="214"/>
      <c r="AA205" s="214"/>
      <c r="AB205" s="214"/>
      <c r="AC205" s="214"/>
      <c r="AD205" s="214"/>
      <c r="AE205" s="214"/>
      <c r="AF205" s="214"/>
      <c r="AG205" s="214"/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  <c r="BI205" s="214"/>
      <c r="BJ205" s="214"/>
      <c r="BK205" s="214"/>
      <c r="BL205" s="214"/>
      <c r="BM205" s="215">
        <v>19.55</v>
      </c>
    </row>
    <row r="206" spans="1:65">
      <c r="A206" s="29"/>
      <c r="B206" s="3" t="s">
        <v>275</v>
      </c>
      <c r="C206" s="28"/>
      <c r="D206" s="216">
        <v>7.0710678118655765E-2</v>
      </c>
      <c r="E206" s="213"/>
      <c r="F206" s="214"/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  <c r="R206" s="214"/>
      <c r="S206" s="214"/>
      <c r="T206" s="214"/>
      <c r="U206" s="214"/>
      <c r="V206" s="214"/>
      <c r="W206" s="214"/>
      <c r="X206" s="214"/>
      <c r="Y206" s="214"/>
      <c r="Z206" s="214"/>
      <c r="AA206" s="214"/>
      <c r="AB206" s="214"/>
      <c r="AC206" s="214"/>
      <c r="AD206" s="214"/>
      <c r="AE206" s="214"/>
      <c r="AF206" s="214"/>
      <c r="AG206" s="214"/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  <c r="BI206" s="214"/>
      <c r="BJ206" s="214"/>
      <c r="BK206" s="214"/>
      <c r="BL206" s="214"/>
      <c r="BM206" s="215">
        <v>38</v>
      </c>
    </row>
    <row r="207" spans="1:65">
      <c r="A207" s="29"/>
      <c r="B207" s="3" t="s">
        <v>86</v>
      </c>
      <c r="C207" s="28"/>
      <c r="D207" s="13">
        <v>3.6169144817726731E-3</v>
      </c>
      <c r="E207" s="15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29"/>
      <c r="B208" s="3" t="s">
        <v>276</v>
      </c>
      <c r="C208" s="28"/>
      <c r="D208" s="13">
        <v>0</v>
      </c>
      <c r="E208" s="15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29"/>
      <c r="B209" s="45" t="s">
        <v>277</v>
      </c>
      <c r="C209" s="46"/>
      <c r="D209" s="44" t="s">
        <v>278</v>
      </c>
      <c r="E209" s="15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0"/>
      <c r="C210" s="20"/>
      <c r="D210" s="20"/>
      <c r="BM210" s="55"/>
    </row>
    <row r="211" spans="1:65" ht="15">
      <c r="B211" s="8" t="s">
        <v>626</v>
      </c>
      <c r="BM211" s="27" t="s">
        <v>284</v>
      </c>
    </row>
    <row r="212" spans="1:65" ht="15">
      <c r="A212" s="24" t="s">
        <v>5</v>
      </c>
      <c r="B212" s="18" t="s">
        <v>110</v>
      </c>
      <c r="C212" s="15" t="s">
        <v>111</v>
      </c>
      <c r="D212" s="16" t="s">
        <v>328</v>
      </c>
      <c r="E212" s="15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235</v>
      </c>
      <c r="C213" s="9" t="s">
        <v>235</v>
      </c>
      <c r="D213" s="10" t="s">
        <v>112</v>
      </c>
      <c r="E213" s="15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342</v>
      </c>
      <c r="E214" s="15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5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4.8499999999999996</v>
      </c>
      <c r="E216" s="15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4.88</v>
      </c>
      <c r="E217" s="15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33</v>
      </c>
    </row>
    <row r="218" spans="1:65">
      <c r="A218" s="29"/>
      <c r="B218" s="20" t="s">
        <v>273</v>
      </c>
      <c r="C218" s="12"/>
      <c r="D218" s="22">
        <v>4.8650000000000002</v>
      </c>
      <c r="E218" s="15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274</v>
      </c>
      <c r="C219" s="28"/>
      <c r="D219" s="11">
        <v>4.8650000000000002</v>
      </c>
      <c r="E219" s="15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4.8650000000000002</v>
      </c>
    </row>
    <row r="220" spans="1:65">
      <c r="A220" s="29"/>
      <c r="B220" s="3" t="s">
        <v>275</v>
      </c>
      <c r="C220" s="28"/>
      <c r="D220" s="23">
        <v>2.12132034355966E-2</v>
      </c>
      <c r="E220" s="15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39</v>
      </c>
    </row>
    <row r="221" spans="1:65">
      <c r="A221" s="29"/>
      <c r="B221" s="3" t="s">
        <v>86</v>
      </c>
      <c r="C221" s="28"/>
      <c r="D221" s="13">
        <v>4.3603706959088589E-3</v>
      </c>
      <c r="E221" s="15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29"/>
      <c r="B222" s="3" t="s">
        <v>276</v>
      </c>
      <c r="C222" s="28"/>
      <c r="D222" s="13">
        <v>0</v>
      </c>
      <c r="E222" s="15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29"/>
      <c r="B223" s="45" t="s">
        <v>277</v>
      </c>
      <c r="C223" s="46"/>
      <c r="D223" s="44" t="s">
        <v>278</v>
      </c>
      <c r="E223" s="15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0"/>
      <c r="C224" s="20"/>
      <c r="D224" s="20"/>
      <c r="BM224" s="55"/>
    </row>
    <row r="225" spans="1:65" ht="15">
      <c r="B225" s="8" t="s">
        <v>627</v>
      </c>
      <c r="BM225" s="27" t="s">
        <v>284</v>
      </c>
    </row>
    <row r="226" spans="1:65" ht="15">
      <c r="A226" s="24" t="s">
        <v>81</v>
      </c>
      <c r="B226" s="18" t="s">
        <v>110</v>
      </c>
      <c r="C226" s="15" t="s">
        <v>111</v>
      </c>
      <c r="D226" s="16" t="s">
        <v>328</v>
      </c>
      <c r="E226" s="15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235</v>
      </c>
      <c r="C227" s="9" t="s">
        <v>235</v>
      </c>
      <c r="D227" s="10" t="s">
        <v>112</v>
      </c>
      <c r="E227" s="15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342</v>
      </c>
      <c r="E228" s="15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5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1.75</v>
      </c>
      <c r="E230" s="15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1.9</v>
      </c>
      <c r="E231" s="15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5</v>
      </c>
    </row>
    <row r="232" spans="1:65">
      <c r="A232" s="29"/>
      <c r="B232" s="20" t="s">
        <v>273</v>
      </c>
      <c r="C232" s="12"/>
      <c r="D232" s="22">
        <v>1.825</v>
      </c>
      <c r="E232" s="15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274</v>
      </c>
      <c r="C233" s="28"/>
      <c r="D233" s="11">
        <v>1.825</v>
      </c>
      <c r="E233" s="15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1.825</v>
      </c>
    </row>
    <row r="234" spans="1:65">
      <c r="A234" s="29"/>
      <c r="B234" s="3" t="s">
        <v>275</v>
      </c>
      <c r="C234" s="28"/>
      <c r="D234" s="23">
        <v>0.10606601717798207</v>
      </c>
      <c r="E234" s="15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40</v>
      </c>
    </row>
    <row r="235" spans="1:65">
      <c r="A235" s="29"/>
      <c r="B235" s="3" t="s">
        <v>86</v>
      </c>
      <c r="C235" s="28"/>
      <c r="D235" s="13">
        <v>5.8118365576976479E-2</v>
      </c>
      <c r="E235" s="15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276</v>
      </c>
      <c r="C236" s="28"/>
      <c r="D236" s="13">
        <v>0</v>
      </c>
      <c r="E236" s="15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277</v>
      </c>
      <c r="C237" s="46"/>
      <c r="D237" s="44" t="s">
        <v>278</v>
      </c>
      <c r="E237" s="15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BM238" s="55"/>
    </row>
    <row r="239" spans="1:65" ht="15">
      <c r="B239" s="8" t="s">
        <v>628</v>
      </c>
      <c r="BM239" s="27" t="s">
        <v>284</v>
      </c>
    </row>
    <row r="240" spans="1:65" ht="15">
      <c r="A240" s="24" t="s">
        <v>8</v>
      </c>
      <c r="B240" s="18" t="s">
        <v>110</v>
      </c>
      <c r="C240" s="15" t="s">
        <v>111</v>
      </c>
      <c r="D240" s="16" t="s">
        <v>328</v>
      </c>
      <c r="E240" s="15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235</v>
      </c>
      <c r="C241" s="9" t="s">
        <v>235</v>
      </c>
      <c r="D241" s="10" t="s">
        <v>112</v>
      </c>
      <c r="E241" s="15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342</v>
      </c>
      <c r="E242" s="15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5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6.12</v>
      </c>
      <c r="E244" s="15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6.29</v>
      </c>
      <c r="E245" s="15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18</v>
      </c>
    </row>
    <row r="246" spans="1:65">
      <c r="A246" s="29"/>
      <c r="B246" s="20" t="s">
        <v>273</v>
      </c>
      <c r="C246" s="12"/>
      <c r="D246" s="22">
        <v>6.2050000000000001</v>
      </c>
      <c r="E246" s="15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274</v>
      </c>
      <c r="C247" s="28"/>
      <c r="D247" s="11">
        <v>6.2050000000000001</v>
      </c>
      <c r="E247" s="15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6.2050000000000001</v>
      </c>
    </row>
    <row r="248" spans="1:65">
      <c r="A248" s="29"/>
      <c r="B248" s="3" t="s">
        <v>275</v>
      </c>
      <c r="C248" s="28"/>
      <c r="D248" s="23">
        <v>0.12020815280171303</v>
      </c>
      <c r="E248" s="15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24</v>
      </c>
    </row>
    <row r="249" spans="1:65">
      <c r="A249" s="29"/>
      <c r="B249" s="3" t="s">
        <v>86</v>
      </c>
      <c r="C249" s="28"/>
      <c r="D249" s="13">
        <v>1.9372788525658827E-2</v>
      </c>
      <c r="E249" s="15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276</v>
      </c>
      <c r="C250" s="28"/>
      <c r="D250" s="13">
        <v>0</v>
      </c>
      <c r="E250" s="15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5" t="s">
        <v>277</v>
      </c>
      <c r="C251" s="46"/>
      <c r="D251" s="44" t="s">
        <v>278</v>
      </c>
      <c r="E251" s="15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20"/>
      <c r="D252" s="20"/>
      <c r="BM252" s="55"/>
    </row>
    <row r="253" spans="1:65" ht="15">
      <c r="B253" s="8" t="s">
        <v>629</v>
      </c>
      <c r="BM253" s="27" t="s">
        <v>284</v>
      </c>
    </row>
    <row r="254" spans="1:65" ht="15">
      <c r="A254" s="24" t="s">
        <v>11</v>
      </c>
      <c r="B254" s="18" t="s">
        <v>110</v>
      </c>
      <c r="C254" s="15" t="s">
        <v>111</v>
      </c>
      <c r="D254" s="16" t="s">
        <v>328</v>
      </c>
      <c r="E254" s="15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235</v>
      </c>
      <c r="C255" s="9" t="s">
        <v>235</v>
      </c>
      <c r="D255" s="10" t="s">
        <v>112</v>
      </c>
      <c r="E255" s="15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342</v>
      </c>
      <c r="E256" s="15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5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0.53</v>
      </c>
      <c r="E258" s="15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0.51</v>
      </c>
      <c r="E259" s="15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19</v>
      </c>
    </row>
    <row r="260" spans="1:65">
      <c r="A260" s="29"/>
      <c r="B260" s="20" t="s">
        <v>273</v>
      </c>
      <c r="C260" s="12"/>
      <c r="D260" s="22">
        <v>0.52</v>
      </c>
      <c r="E260" s="15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274</v>
      </c>
      <c r="C261" s="28"/>
      <c r="D261" s="11">
        <v>0.52</v>
      </c>
      <c r="E261" s="15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0.52</v>
      </c>
    </row>
    <row r="262" spans="1:65">
      <c r="A262" s="29"/>
      <c r="B262" s="3" t="s">
        <v>275</v>
      </c>
      <c r="C262" s="28"/>
      <c r="D262" s="23">
        <v>1.4142135623730963E-2</v>
      </c>
      <c r="E262" s="15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25</v>
      </c>
    </row>
    <row r="263" spans="1:65">
      <c r="A263" s="29"/>
      <c r="B263" s="3" t="s">
        <v>86</v>
      </c>
      <c r="C263" s="28"/>
      <c r="D263" s="13">
        <v>2.719641466102108E-2</v>
      </c>
      <c r="E263" s="15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3" t="s">
        <v>276</v>
      </c>
      <c r="C264" s="28"/>
      <c r="D264" s="13">
        <v>0</v>
      </c>
      <c r="E264" s="15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45" t="s">
        <v>277</v>
      </c>
      <c r="C265" s="46"/>
      <c r="D265" s="44" t="s">
        <v>278</v>
      </c>
      <c r="E265" s="15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0"/>
      <c r="C266" s="20"/>
      <c r="D266" s="20"/>
      <c r="BM266" s="55"/>
    </row>
    <row r="267" spans="1:65" ht="15">
      <c r="B267" s="8" t="s">
        <v>630</v>
      </c>
      <c r="BM267" s="27" t="s">
        <v>284</v>
      </c>
    </row>
    <row r="268" spans="1:65" ht="15">
      <c r="A268" s="24" t="s">
        <v>14</v>
      </c>
      <c r="B268" s="18" t="s">
        <v>110</v>
      </c>
      <c r="C268" s="15" t="s">
        <v>111</v>
      </c>
      <c r="D268" s="16" t="s">
        <v>328</v>
      </c>
      <c r="E268" s="15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235</v>
      </c>
      <c r="C269" s="9" t="s">
        <v>235</v>
      </c>
      <c r="D269" s="10" t="s">
        <v>112</v>
      </c>
      <c r="E269" s="15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342</v>
      </c>
      <c r="E270" s="15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2</v>
      </c>
    </row>
    <row r="271" spans="1:65">
      <c r="A271" s="29"/>
      <c r="B271" s="19"/>
      <c r="C271" s="9"/>
      <c r="D271" s="25"/>
      <c r="E271" s="15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2</v>
      </c>
    </row>
    <row r="272" spans="1:65">
      <c r="A272" s="29"/>
      <c r="B272" s="18">
        <v>1</v>
      </c>
      <c r="C272" s="14">
        <v>1</v>
      </c>
      <c r="D272" s="21">
        <v>0.5</v>
      </c>
      <c r="E272" s="15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9">
        <v>1</v>
      </c>
      <c r="C273" s="9">
        <v>2</v>
      </c>
      <c r="D273" s="11">
        <v>0.5</v>
      </c>
      <c r="E273" s="15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>
        <v>20</v>
      </c>
    </row>
    <row r="274" spans="1:65">
      <c r="A274" s="29"/>
      <c r="B274" s="20" t="s">
        <v>273</v>
      </c>
      <c r="C274" s="12"/>
      <c r="D274" s="22">
        <v>0.5</v>
      </c>
      <c r="E274" s="15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16</v>
      </c>
    </row>
    <row r="275" spans="1:65">
      <c r="A275" s="29"/>
      <c r="B275" s="3" t="s">
        <v>274</v>
      </c>
      <c r="C275" s="28"/>
      <c r="D275" s="11">
        <v>0.5</v>
      </c>
      <c r="E275" s="15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0.5</v>
      </c>
    </row>
    <row r="276" spans="1:65">
      <c r="A276" s="29"/>
      <c r="B276" s="3" t="s">
        <v>275</v>
      </c>
      <c r="C276" s="28"/>
      <c r="D276" s="23">
        <v>0</v>
      </c>
      <c r="E276" s="15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26</v>
      </c>
    </row>
    <row r="277" spans="1:65">
      <c r="A277" s="29"/>
      <c r="B277" s="3" t="s">
        <v>86</v>
      </c>
      <c r="C277" s="28"/>
      <c r="D277" s="13">
        <v>0</v>
      </c>
      <c r="E277" s="15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29"/>
      <c r="B278" s="3" t="s">
        <v>276</v>
      </c>
      <c r="C278" s="28"/>
      <c r="D278" s="13">
        <v>0</v>
      </c>
      <c r="E278" s="15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29"/>
      <c r="B279" s="45" t="s">
        <v>277</v>
      </c>
      <c r="C279" s="46"/>
      <c r="D279" s="44" t="s">
        <v>278</v>
      </c>
      <c r="E279" s="15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0"/>
      <c r="C280" s="20"/>
      <c r="D280" s="20"/>
      <c r="BM280" s="55"/>
    </row>
    <row r="281" spans="1:65" ht="15">
      <c r="B281" s="8" t="s">
        <v>631</v>
      </c>
      <c r="BM281" s="27" t="s">
        <v>284</v>
      </c>
    </row>
    <row r="282" spans="1:65" ht="15">
      <c r="A282" s="24" t="s">
        <v>17</v>
      </c>
      <c r="B282" s="18" t="s">
        <v>110</v>
      </c>
      <c r="C282" s="15" t="s">
        <v>111</v>
      </c>
      <c r="D282" s="16" t="s">
        <v>328</v>
      </c>
      <c r="E282" s="15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235</v>
      </c>
      <c r="C283" s="9" t="s">
        <v>235</v>
      </c>
      <c r="D283" s="10" t="s">
        <v>112</v>
      </c>
      <c r="E283" s="15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342</v>
      </c>
      <c r="E284" s="15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9"/>
      <c r="C285" s="9"/>
      <c r="D285" s="25"/>
      <c r="E285" s="15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8">
        <v>1</v>
      </c>
      <c r="C286" s="14">
        <v>1</v>
      </c>
      <c r="D286" s="212">
        <v>36.799999999999997</v>
      </c>
      <c r="E286" s="213"/>
      <c r="F286" s="214"/>
      <c r="G286" s="214"/>
      <c r="H286" s="214"/>
      <c r="I286" s="214"/>
      <c r="J286" s="214"/>
      <c r="K286" s="214"/>
      <c r="L286" s="214"/>
      <c r="M286" s="214"/>
      <c r="N286" s="214"/>
      <c r="O286" s="214"/>
      <c r="P286" s="214"/>
      <c r="Q286" s="214"/>
      <c r="R286" s="214"/>
      <c r="S286" s="214"/>
      <c r="T286" s="214"/>
      <c r="U286" s="214"/>
      <c r="V286" s="214"/>
      <c r="W286" s="214"/>
      <c r="X286" s="214"/>
      <c r="Y286" s="214"/>
      <c r="Z286" s="214"/>
      <c r="AA286" s="214"/>
      <c r="AB286" s="214"/>
      <c r="AC286" s="214"/>
      <c r="AD286" s="214"/>
      <c r="AE286" s="214"/>
      <c r="AF286" s="214"/>
      <c r="AG286" s="214"/>
      <c r="AH286" s="214"/>
      <c r="AI286" s="214"/>
      <c r="AJ286" s="214"/>
      <c r="AK286" s="214"/>
      <c r="AL286" s="214"/>
      <c r="AM286" s="214"/>
      <c r="AN286" s="214"/>
      <c r="AO286" s="214"/>
      <c r="AP286" s="214"/>
      <c r="AQ286" s="214"/>
      <c r="AR286" s="214"/>
      <c r="AS286" s="214"/>
      <c r="AT286" s="214"/>
      <c r="AU286" s="214"/>
      <c r="AV286" s="214"/>
      <c r="AW286" s="214"/>
      <c r="AX286" s="214"/>
      <c r="AY286" s="214"/>
      <c r="AZ286" s="214"/>
      <c r="BA286" s="214"/>
      <c r="BB286" s="214"/>
      <c r="BC286" s="214"/>
      <c r="BD286" s="214"/>
      <c r="BE286" s="214"/>
      <c r="BF286" s="214"/>
      <c r="BG286" s="214"/>
      <c r="BH286" s="214"/>
      <c r="BI286" s="214"/>
      <c r="BJ286" s="214"/>
      <c r="BK286" s="214"/>
      <c r="BL286" s="214"/>
      <c r="BM286" s="215">
        <v>1</v>
      </c>
    </row>
    <row r="287" spans="1:65">
      <c r="A287" s="29"/>
      <c r="B287" s="19">
        <v>1</v>
      </c>
      <c r="C287" s="9">
        <v>2</v>
      </c>
      <c r="D287" s="216">
        <v>36.9</v>
      </c>
      <c r="E287" s="213"/>
      <c r="F287" s="214"/>
      <c r="G287" s="214"/>
      <c r="H287" s="214"/>
      <c r="I287" s="214"/>
      <c r="J287" s="214"/>
      <c r="K287" s="214"/>
      <c r="L287" s="214"/>
      <c r="M287" s="214"/>
      <c r="N287" s="214"/>
      <c r="O287" s="214"/>
      <c r="P287" s="214"/>
      <c r="Q287" s="214"/>
      <c r="R287" s="214"/>
      <c r="S287" s="214"/>
      <c r="T287" s="214"/>
      <c r="U287" s="214"/>
      <c r="V287" s="214"/>
      <c r="W287" s="214"/>
      <c r="X287" s="214"/>
      <c r="Y287" s="214"/>
      <c r="Z287" s="214"/>
      <c r="AA287" s="214"/>
      <c r="AB287" s="214"/>
      <c r="AC287" s="214"/>
      <c r="AD287" s="214"/>
      <c r="AE287" s="214"/>
      <c r="AF287" s="214"/>
      <c r="AG287" s="214"/>
      <c r="AH287" s="214"/>
      <c r="AI287" s="214"/>
      <c r="AJ287" s="214"/>
      <c r="AK287" s="214"/>
      <c r="AL287" s="214"/>
      <c r="AM287" s="214"/>
      <c r="AN287" s="214"/>
      <c r="AO287" s="214"/>
      <c r="AP287" s="214"/>
      <c r="AQ287" s="214"/>
      <c r="AR287" s="214"/>
      <c r="AS287" s="214"/>
      <c r="AT287" s="214"/>
      <c r="AU287" s="214"/>
      <c r="AV287" s="214"/>
      <c r="AW287" s="214"/>
      <c r="AX287" s="214"/>
      <c r="AY287" s="214"/>
      <c r="AZ287" s="214"/>
      <c r="BA287" s="214"/>
      <c r="BB287" s="214"/>
      <c r="BC287" s="214"/>
      <c r="BD287" s="214"/>
      <c r="BE287" s="214"/>
      <c r="BF287" s="214"/>
      <c r="BG287" s="214"/>
      <c r="BH287" s="214"/>
      <c r="BI287" s="214"/>
      <c r="BJ287" s="214"/>
      <c r="BK287" s="214"/>
      <c r="BL287" s="214"/>
      <c r="BM287" s="215">
        <v>21</v>
      </c>
    </row>
    <row r="288" spans="1:65">
      <c r="A288" s="29"/>
      <c r="B288" s="20" t="s">
        <v>273</v>
      </c>
      <c r="C288" s="12"/>
      <c r="D288" s="218">
        <v>36.849999999999994</v>
      </c>
      <c r="E288" s="213"/>
      <c r="F288" s="214"/>
      <c r="G288" s="214"/>
      <c r="H288" s="214"/>
      <c r="I288" s="214"/>
      <c r="J288" s="214"/>
      <c r="K288" s="214"/>
      <c r="L288" s="214"/>
      <c r="M288" s="214"/>
      <c r="N288" s="214"/>
      <c r="O288" s="214"/>
      <c r="P288" s="214"/>
      <c r="Q288" s="214"/>
      <c r="R288" s="214"/>
      <c r="S288" s="214"/>
      <c r="T288" s="214"/>
      <c r="U288" s="214"/>
      <c r="V288" s="214"/>
      <c r="W288" s="214"/>
      <c r="X288" s="214"/>
      <c r="Y288" s="214"/>
      <c r="Z288" s="214"/>
      <c r="AA288" s="214"/>
      <c r="AB288" s="214"/>
      <c r="AC288" s="214"/>
      <c r="AD288" s="214"/>
      <c r="AE288" s="214"/>
      <c r="AF288" s="214"/>
      <c r="AG288" s="214"/>
      <c r="AH288" s="214"/>
      <c r="AI288" s="214"/>
      <c r="AJ288" s="214"/>
      <c r="AK288" s="214"/>
      <c r="AL288" s="214"/>
      <c r="AM288" s="214"/>
      <c r="AN288" s="214"/>
      <c r="AO288" s="214"/>
      <c r="AP288" s="214"/>
      <c r="AQ288" s="214"/>
      <c r="AR288" s="214"/>
      <c r="AS288" s="214"/>
      <c r="AT288" s="214"/>
      <c r="AU288" s="214"/>
      <c r="AV288" s="214"/>
      <c r="AW288" s="214"/>
      <c r="AX288" s="214"/>
      <c r="AY288" s="214"/>
      <c r="AZ288" s="214"/>
      <c r="BA288" s="214"/>
      <c r="BB288" s="214"/>
      <c r="BC288" s="214"/>
      <c r="BD288" s="214"/>
      <c r="BE288" s="214"/>
      <c r="BF288" s="214"/>
      <c r="BG288" s="214"/>
      <c r="BH288" s="214"/>
      <c r="BI288" s="214"/>
      <c r="BJ288" s="214"/>
      <c r="BK288" s="214"/>
      <c r="BL288" s="214"/>
      <c r="BM288" s="215">
        <v>16</v>
      </c>
    </row>
    <row r="289" spans="1:65">
      <c r="A289" s="29"/>
      <c r="B289" s="3" t="s">
        <v>274</v>
      </c>
      <c r="C289" s="28"/>
      <c r="D289" s="216">
        <v>36.849999999999994</v>
      </c>
      <c r="E289" s="213"/>
      <c r="F289" s="214"/>
      <c r="G289" s="214"/>
      <c r="H289" s="214"/>
      <c r="I289" s="214"/>
      <c r="J289" s="214"/>
      <c r="K289" s="214"/>
      <c r="L289" s="214"/>
      <c r="M289" s="214"/>
      <c r="N289" s="214"/>
      <c r="O289" s="214"/>
      <c r="P289" s="214"/>
      <c r="Q289" s="214"/>
      <c r="R289" s="214"/>
      <c r="S289" s="214"/>
      <c r="T289" s="214"/>
      <c r="U289" s="214"/>
      <c r="V289" s="214"/>
      <c r="W289" s="214"/>
      <c r="X289" s="214"/>
      <c r="Y289" s="214"/>
      <c r="Z289" s="214"/>
      <c r="AA289" s="214"/>
      <c r="AB289" s="214"/>
      <c r="AC289" s="214"/>
      <c r="AD289" s="214"/>
      <c r="AE289" s="214"/>
      <c r="AF289" s="214"/>
      <c r="AG289" s="214"/>
      <c r="AH289" s="214"/>
      <c r="AI289" s="214"/>
      <c r="AJ289" s="214"/>
      <c r="AK289" s="214"/>
      <c r="AL289" s="214"/>
      <c r="AM289" s="214"/>
      <c r="AN289" s="214"/>
      <c r="AO289" s="214"/>
      <c r="AP289" s="214"/>
      <c r="AQ289" s="214"/>
      <c r="AR289" s="214"/>
      <c r="AS289" s="214"/>
      <c r="AT289" s="214"/>
      <c r="AU289" s="214"/>
      <c r="AV289" s="214"/>
      <c r="AW289" s="214"/>
      <c r="AX289" s="214"/>
      <c r="AY289" s="214"/>
      <c r="AZ289" s="214"/>
      <c r="BA289" s="214"/>
      <c r="BB289" s="214"/>
      <c r="BC289" s="214"/>
      <c r="BD289" s="214"/>
      <c r="BE289" s="214"/>
      <c r="BF289" s="214"/>
      <c r="BG289" s="214"/>
      <c r="BH289" s="214"/>
      <c r="BI289" s="214"/>
      <c r="BJ289" s="214"/>
      <c r="BK289" s="214"/>
      <c r="BL289" s="214"/>
      <c r="BM289" s="215">
        <v>36.85</v>
      </c>
    </row>
    <row r="290" spans="1:65">
      <c r="A290" s="29"/>
      <c r="B290" s="3" t="s">
        <v>275</v>
      </c>
      <c r="C290" s="28"/>
      <c r="D290" s="216">
        <v>7.0710678118655765E-2</v>
      </c>
      <c r="E290" s="213"/>
      <c r="F290" s="214"/>
      <c r="G290" s="214"/>
      <c r="H290" s="214"/>
      <c r="I290" s="214"/>
      <c r="J290" s="214"/>
      <c r="K290" s="214"/>
      <c r="L290" s="214"/>
      <c r="M290" s="214"/>
      <c r="N290" s="214"/>
      <c r="O290" s="214"/>
      <c r="P290" s="214"/>
      <c r="Q290" s="214"/>
      <c r="R290" s="214"/>
      <c r="S290" s="214"/>
      <c r="T290" s="214"/>
      <c r="U290" s="214"/>
      <c r="V290" s="214"/>
      <c r="W290" s="214"/>
      <c r="X290" s="214"/>
      <c r="Y290" s="214"/>
      <c r="Z290" s="214"/>
      <c r="AA290" s="214"/>
      <c r="AB290" s="214"/>
      <c r="AC290" s="214"/>
      <c r="AD290" s="214"/>
      <c r="AE290" s="214"/>
      <c r="AF290" s="214"/>
      <c r="AG290" s="214"/>
      <c r="AH290" s="214"/>
      <c r="AI290" s="214"/>
      <c r="AJ290" s="214"/>
      <c r="AK290" s="214"/>
      <c r="AL290" s="214"/>
      <c r="AM290" s="214"/>
      <c r="AN290" s="214"/>
      <c r="AO290" s="214"/>
      <c r="AP290" s="214"/>
      <c r="AQ290" s="214"/>
      <c r="AR290" s="214"/>
      <c r="AS290" s="214"/>
      <c r="AT290" s="214"/>
      <c r="AU290" s="214"/>
      <c r="AV290" s="214"/>
      <c r="AW290" s="214"/>
      <c r="AX290" s="214"/>
      <c r="AY290" s="214"/>
      <c r="AZ290" s="214"/>
      <c r="BA290" s="214"/>
      <c r="BB290" s="214"/>
      <c r="BC290" s="214"/>
      <c r="BD290" s="214"/>
      <c r="BE290" s="214"/>
      <c r="BF290" s="214"/>
      <c r="BG290" s="214"/>
      <c r="BH290" s="214"/>
      <c r="BI290" s="214"/>
      <c r="BJ290" s="214"/>
      <c r="BK290" s="214"/>
      <c r="BL290" s="214"/>
      <c r="BM290" s="215">
        <v>27</v>
      </c>
    </row>
    <row r="291" spans="1:65">
      <c r="A291" s="29"/>
      <c r="B291" s="3" t="s">
        <v>86</v>
      </c>
      <c r="C291" s="28"/>
      <c r="D291" s="13">
        <v>1.9188786463678637E-3</v>
      </c>
      <c r="E291" s="15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276</v>
      </c>
      <c r="C292" s="28"/>
      <c r="D292" s="13">
        <v>-2.2204460492503131E-16</v>
      </c>
      <c r="E292" s="15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5" t="s">
        <v>277</v>
      </c>
      <c r="C293" s="46"/>
      <c r="D293" s="44" t="s">
        <v>278</v>
      </c>
      <c r="E293" s="15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20"/>
      <c r="D294" s="20"/>
      <c r="BM294" s="55"/>
    </row>
    <row r="295" spans="1:65" ht="15">
      <c r="B295" s="8" t="s">
        <v>632</v>
      </c>
      <c r="BM295" s="27" t="s">
        <v>284</v>
      </c>
    </row>
    <row r="296" spans="1:65" ht="15">
      <c r="A296" s="24" t="s">
        <v>23</v>
      </c>
      <c r="B296" s="18" t="s">
        <v>110</v>
      </c>
      <c r="C296" s="15" t="s">
        <v>111</v>
      </c>
      <c r="D296" s="16" t="s">
        <v>328</v>
      </c>
      <c r="E296" s="15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235</v>
      </c>
      <c r="C297" s="9" t="s">
        <v>235</v>
      </c>
      <c r="D297" s="10" t="s">
        <v>112</v>
      </c>
      <c r="E297" s="15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342</v>
      </c>
      <c r="E298" s="15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5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0.14000000000000001</v>
      </c>
      <c r="E300" s="15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0.15</v>
      </c>
      <c r="E301" s="15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22</v>
      </c>
    </row>
    <row r="302" spans="1:65">
      <c r="A302" s="29"/>
      <c r="B302" s="20" t="s">
        <v>273</v>
      </c>
      <c r="C302" s="12"/>
      <c r="D302" s="22">
        <v>0.14500000000000002</v>
      </c>
      <c r="E302" s="15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274</v>
      </c>
      <c r="C303" s="28"/>
      <c r="D303" s="11">
        <v>0.14500000000000002</v>
      </c>
      <c r="E303" s="15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0.14499999999999999</v>
      </c>
    </row>
    <row r="304" spans="1:65">
      <c r="A304" s="29"/>
      <c r="B304" s="3" t="s">
        <v>275</v>
      </c>
      <c r="C304" s="28"/>
      <c r="D304" s="23">
        <v>7.0710678118654623E-3</v>
      </c>
      <c r="E304" s="15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28</v>
      </c>
    </row>
    <row r="305" spans="1:65">
      <c r="A305" s="29"/>
      <c r="B305" s="3" t="s">
        <v>86</v>
      </c>
      <c r="C305" s="28"/>
      <c r="D305" s="13">
        <v>4.8765984909416978E-2</v>
      </c>
      <c r="E305" s="15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276</v>
      </c>
      <c r="C306" s="28"/>
      <c r="D306" s="13">
        <v>2.2204460492503131E-16</v>
      </c>
      <c r="E306" s="15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5" t="s">
        <v>277</v>
      </c>
      <c r="C307" s="46"/>
      <c r="D307" s="44" t="s">
        <v>278</v>
      </c>
      <c r="E307" s="15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20"/>
      <c r="D308" s="20"/>
      <c r="BM308" s="55"/>
    </row>
    <row r="309" spans="1:65" ht="15">
      <c r="B309" s="8" t="s">
        <v>633</v>
      </c>
      <c r="BM309" s="27" t="s">
        <v>284</v>
      </c>
    </row>
    <row r="310" spans="1:65" ht="15">
      <c r="A310" s="24" t="s">
        <v>56</v>
      </c>
      <c r="B310" s="18" t="s">
        <v>110</v>
      </c>
      <c r="C310" s="15" t="s">
        <v>111</v>
      </c>
      <c r="D310" s="16" t="s">
        <v>328</v>
      </c>
      <c r="E310" s="15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235</v>
      </c>
      <c r="C311" s="9" t="s">
        <v>235</v>
      </c>
      <c r="D311" s="10" t="s">
        <v>112</v>
      </c>
      <c r="E311" s="15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342</v>
      </c>
      <c r="E312" s="15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5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03">
        <v>2.5300000000000003E-2</v>
      </c>
      <c r="E314" s="205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  <c r="AL314" s="206"/>
      <c r="AM314" s="206"/>
      <c r="AN314" s="206"/>
      <c r="AO314" s="206"/>
      <c r="AP314" s="206"/>
      <c r="AQ314" s="206"/>
      <c r="AR314" s="206"/>
      <c r="AS314" s="206"/>
      <c r="AT314" s="206"/>
      <c r="AU314" s="206"/>
      <c r="AV314" s="206"/>
      <c r="AW314" s="206"/>
      <c r="AX314" s="206"/>
      <c r="AY314" s="206"/>
      <c r="AZ314" s="206"/>
      <c r="BA314" s="206"/>
      <c r="BB314" s="206"/>
      <c r="BC314" s="206"/>
      <c r="BD314" s="206"/>
      <c r="BE314" s="206"/>
      <c r="BF314" s="206"/>
      <c r="BG314" s="206"/>
      <c r="BH314" s="206"/>
      <c r="BI314" s="206"/>
      <c r="BJ314" s="206"/>
      <c r="BK314" s="206"/>
      <c r="BL314" s="206"/>
      <c r="BM314" s="207">
        <v>1</v>
      </c>
    </row>
    <row r="315" spans="1:65">
      <c r="A315" s="29"/>
      <c r="B315" s="19">
        <v>1</v>
      </c>
      <c r="C315" s="9">
        <v>2</v>
      </c>
      <c r="D315" s="23">
        <v>2.4899999999999999E-2</v>
      </c>
      <c r="E315" s="205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  <c r="AL315" s="206"/>
      <c r="AM315" s="206"/>
      <c r="AN315" s="206"/>
      <c r="AO315" s="206"/>
      <c r="AP315" s="206"/>
      <c r="AQ315" s="206"/>
      <c r="AR315" s="206"/>
      <c r="AS315" s="206"/>
      <c r="AT315" s="206"/>
      <c r="AU315" s="206"/>
      <c r="AV315" s="206"/>
      <c r="AW315" s="206"/>
      <c r="AX315" s="206"/>
      <c r="AY315" s="206"/>
      <c r="AZ315" s="206"/>
      <c r="BA315" s="206"/>
      <c r="BB315" s="206"/>
      <c r="BC315" s="206"/>
      <c r="BD315" s="206"/>
      <c r="BE315" s="206"/>
      <c r="BF315" s="206"/>
      <c r="BG315" s="206"/>
      <c r="BH315" s="206"/>
      <c r="BI315" s="206"/>
      <c r="BJ315" s="206"/>
      <c r="BK315" s="206"/>
      <c r="BL315" s="206"/>
      <c r="BM315" s="207">
        <v>23</v>
      </c>
    </row>
    <row r="316" spans="1:65">
      <c r="A316" s="29"/>
      <c r="B316" s="20" t="s">
        <v>273</v>
      </c>
      <c r="C316" s="12"/>
      <c r="D316" s="211">
        <v>2.5100000000000001E-2</v>
      </c>
      <c r="E316" s="205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  <c r="AL316" s="206"/>
      <c r="AM316" s="206"/>
      <c r="AN316" s="206"/>
      <c r="AO316" s="206"/>
      <c r="AP316" s="206"/>
      <c r="AQ316" s="206"/>
      <c r="AR316" s="206"/>
      <c r="AS316" s="206"/>
      <c r="AT316" s="206"/>
      <c r="AU316" s="206"/>
      <c r="AV316" s="206"/>
      <c r="AW316" s="206"/>
      <c r="AX316" s="206"/>
      <c r="AY316" s="206"/>
      <c r="AZ316" s="206"/>
      <c r="BA316" s="206"/>
      <c r="BB316" s="206"/>
      <c r="BC316" s="206"/>
      <c r="BD316" s="206"/>
      <c r="BE316" s="206"/>
      <c r="BF316" s="206"/>
      <c r="BG316" s="206"/>
      <c r="BH316" s="206"/>
      <c r="BI316" s="206"/>
      <c r="BJ316" s="206"/>
      <c r="BK316" s="206"/>
      <c r="BL316" s="206"/>
      <c r="BM316" s="207">
        <v>16</v>
      </c>
    </row>
    <row r="317" spans="1:65">
      <c r="A317" s="29"/>
      <c r="B317" s="3" t="s">
        <v>274</v>
      </c>
      <c r="C317" s="28"/>
      <c r="D317" s="23">
        <v>2.5100000000000001E-2</v>
      </c>
      <c r="E317" s="205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  <c r="AL317" s="206"/>
      <c r="AM317" s="206"/>
      <c r="AN317" s="206"/>
      <c r="AO317" s="206"/>
      <c r="AP317" s="206"/>
      <c r="AQ317" s="206"/>
      <c r="AR317" s="206"/>
      <c r="AS317" s="206"/>
      <c r="AT317" s="206"/>
      <c r="AU317" s="206"/>
      <c r="AV317" s="206"/>
      <c r="AW317" s="206"/>
      <c r="AX317" s="206"/>
      <c r="AY317" s="206"/>
      <c r="AZ317" s="206"/>
      <c r="BA317" s="206"/>
      <c r="BB317" s="206"/>
      <c r="BC317" s="206"/>
      <c r="BD317" s="206"/>
      <c r="BE317" s="206"/>
      <c r="BF317" s="206"/>
      <c r="BG317" s="206"/>
      <c r="BH317" s="206"/>
      <c r="BI317" s="206"/>
      <c r="BJ317" s="206"/>
      <c r="BK317" s="206"/>
      <c r="BL317" s="206"/>
      <c r="BM317" s="207">
        <v>2.5100000000000001E-2</v>
      </c>
    </row>
    <row r="318" spans="1:65">
      <c r="A318" s="29"/>
      <c r="B318" s="3" t="s">
        <v>275</v>
      </c>
      <c r="C318" s="28"/>
      <c r="D318" s="23">
        <v>2.8284271247462221E-4</v>
      </c>
      <c r="E318" s="205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  <c r="AL318" s="206"/>
      <c r="AM318" s="206"/>
      <c r="AN318" s="206"/>
      <c r="AO318" s="206"/>
      <c r="AP318" s="206"/>
      <c r="AQ318" s="206"/>
      <c r="AR318" s="206"/>
      <c r="AS318" s="206"/>
      <c r="AT318" s="206"/>
      <c r="AU318" s="206"/>
      <c r="AV318" s="206"/>
      <c r="AW318" s="206"/>
      <c r="AX318" s="206"/>
      <c r="AY318" s="206"/>
      <c r="AZ318" s="206"/>
      <c r="BA318" s="206"/>
      <c r="BB318" s="206"/>
      <c r="BC318" s="206"/>
      <c r="BD318" s="206"/>
      <c r="BE318" s="206"/>
      <c r="BF318" s="206"/>
      <c r="BG318" s="206"/>
      <c r="BH318" s="206"/>
      <c r="BI318" s="206"/>
      <c r="BJ318" s="206"/>
      <c r="BK318" s="206"/>
      <c r="BL318" s="206"/>
      <c r="BM318" s="207">
        <v>29</v>
      </c>
    </row>
    <row r="319" spans="1:65">
      <c r="A319" s="29"/>
      <c r="B319" s="3" t="s">
        <v>86</v>
      </c>
      <c r="C319" s="28"/>
      <c r="D319" s="13">
        <v>1.1268633963132359E-2</v>
      </c>
      <c r="E319" s="15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276</v>
      </c>
      <c r="C320" s="28"/>
      <c r="D320" s="13">
        <v>0</v>
      </c>
      <c r="E320" s="15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45" t="s">
        <v>277</v>
      </c>
      <c r="C321" s="46"/>
      <c r="D321" s="44" t="s">
        <v>278</v>
      </c>
      <c r="E321" s="15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0"/>
      <c r="C322" s="20"/>
      <c r="D322" s="20"/>
      <c r="BM322" s="55"/>
    </row>
    <row r="323" spans="1:65" ht="15">
      <c r="B323" s="8" t="s">
        <v>634</v>
      </c>
      <c r="BM323" s="27" t="s">
        <v>284</v>
      </c>
    </row>
    <row r="324" spans="1:65" ht="15">
      <c r="A324" s="24" t="s">
        <v>26</v>
      </c>
      <c r="B324" s="18" t="s">
        <v>110</v>
      </c>
      <c r="C324" s="15" t="s">
        <v>111</v>
      </c>
      <c r="D324" s="16" t="s">
        <v>328</v>
      </c>
      <c r="E324" s="15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235</v>
      </c>
      <c r="C325" s="9" t="s">
        <v>235</v>
      </c>
      <c r="D325" s="10" t="s">
        <v>112</v>
      </c>
      <c r="E325" s="15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342</v>
      </c>
      <c r="E326" s="15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9"/>
      <c r="C327" s="9"/>
      <c r="D327" s="25"/>
      <c r="E327" s="15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8">
        <v>1</v>
      </c>
      <c r="C328" s="14">
        <v>1</v>
      </c>
      <c r="D328" s="21">
        <v>6.6</v>
      </c>
      <c r="E328" s="15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>
        <v>1</v>
      </c>
      <c r="C329" s="9">
        <v>2</v>
      </c>
      <c r="D329" s="11">
        <v>6.6</v>
      </c>
      <c r="E329" s="15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24</v>
      </c>
    </row>
    <row r="330" spans="1:65">
      <c r="A330" s="29"/>
      <c r="B330" s="20" t="s">
        <v>273</v>
      </c>
      <c r="C330" s="12"/>
      <c r="D330" s="22">
        <v>6.6</v>
      </c>
      <c r="E330" s="15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274</v>
      </c>
      <c r="C331" s="28"/>
      <c r="D331" s="11">
        <v>6.6</v>
      </c>
      <c r="E331" s="15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6.6</v>
      </c>
    </row>
    <row r="332" spans="1:65">
      <c r="A332" s="29"/>
      <c r="B332" s="3" t="s">
        <v>275</v>
      </c>
      <c r="C332" s="28"/>
      <c r="D332" s="23">
        <v>0</v>
      </c>
      <c r="E332" s="15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30</v>
      </c>
    </row>
    <row r="333" spans="1:65">
      <c r="A333" s="29"/>
      <c r="B333" s="3" t="s">
        <v>86</v>
      </c>
      <c r="C333" s="28"/>
      <c r="D333" s="13">
        <v>0</v>
      </c>
      <c r="E333" s="15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29"/>
      <c r="B334" s="3" t="s">
        <v>276</v>
      </c>
      <c r="C334" s="28"/>
      <c r="D334" s="13">
        <v>0</v>
      </c>
      <c r="E334" s="15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29"/>
      <c r="B335" s="45" t="s">
        <v>277</v>
      </c>
      <c r="C335" s="46"/>
      <c r="D335" s="44" t="s">
        <v>278</v>
      </c>
      <c r="E335" s="15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0"/>
      <c r="C336" s="20"/>
      <c r="D336" s="20"/>
      <c r="BM336" s="55"/>
    </row>
    <row r="337" spans="1:65" ht="15">
      <c r="B337" s="8" t="s">
        <v>635</v>
      </c>
      <c r="BM337" s="27" t="s">
        <v>284</v>
      </c>
    </row>
    <row r="338" spans="1:65" ht="15">
      <c r="A338" s="24" t="s">
        <v>29</v>
      </c>
      <c r="B338" s="18" t="s">
        <v>110</v>
      </c>
      <c r="C338" s="15" t="s">
        <v>111</v>
      </c>
      <c r="D338" s="16" t="s">
        <v>328</v>
      </c>
      <c r="E338" s="15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235</v>
      </c>
      <c r="C339" s="9" t="s">
        <v>235</v>
      </c>
      <c r="D339" s="10" t="s">
        <v>112</v>
      </c>
      <c r="E339" s="15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342</v>
      </c>
      <c r="E340" s="15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9"/>
      <c r="C341" s="9"/>
      <c r="D341" s="25"/>
      <c r="E341" s="15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8">
        <v>1</v>
      </c>
      <c r="C342" s="14">
        <v>1</v>
      </c>
      <c r="D342" s="212">
        <v>13.9</v>
      </c>
      <c r="E342" s="213"/>
      <c r="F342" s="214"/>
      <c r="G342" s="214"/>
      <c r="H342" s="214"/>
      <c r="I342" s="214"/>
      <c r="J342" s="214"/>
      <c r="K342" s="214"/>
      <c r="L342" s="214"/>
      <c r="M342" s="214"/>
      <c r="N342" s="214"/>
      <c r="O342" s="214"/>
      <c r="P342" s="214"/>
      <c r="Q342" s="214"/>
      <c r="R342" s="214"/>
      <c r="S342" s="214"/>
      <c r="T342" s="214"/>
      <c r="U342" s="214"/>
      <c r="V342" s="214"/>
      <c r="W342" s="214"/>
      <c r="X342" s="214"/>
      <c r="Y342" s="214"/>
      <c r="Z342" s="214"/>
      <c r="AA342" s="214"/>
      <c r="AB342" s="214"/>
      <c r="AC342" s="214"/>
      <c r="AD342" s="214"/>
      <c r="AE342" s="214"/>
      <c r="AF342" s="214"/>
      <c r="AG342" s="214"/>
      <c r="AH342" s="214"/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214"/>
      <c r="AT342" s="214"/>
      <c r="AU342" s="214"/>
      <c r="AV342" s="214"/>
      <c r="AW342" s="214"/>
      <c r="AX342" s="214"/>
      <c r="AY342" s="214"/>
      <c r="AZ342" s="214"/>
      <c r="BA342" s="214"/>
      <c r="BB342" s="214"/>
      <c r="BC342" s="214"/>
      <c r="BD342" s="214"/>
      <c r="BE342" s="214"/>
      <c r="BF342" s="214"/>
      <c r="BG342" s="214"/>
      <c r="BH342" s="214"/>
      <c r="BI342" s="214"/>
      <c r="BJ342" s="214"/>
      <c r="BK342" s="214"/>
      <c r="BL342" s="214"/>
      <c r="BM342" s="215">
        <v>1</v>
      </c>
    </row>
    <row r="343" spans="1:65">
      <c r="A343" s="29"/>
      <c r="B343" s="19">
        <v>1</v>
      </c>
      <c r="C343" s="9">
        <v>2</v>
      </c>
      <c r="D343" s="216">
        <v>13.8</v>
      </c>
      <c r="E343" s="213"/>
      <c r="F343" s="214"/>
      <c r="G343" s="214"/>
      <c r="H343" s="214"/>
      <c r="I343" s="214"/>
      <c r="J343" s="214"/>
      <c r="K343" s="214"/>
      <c r="L343" s="214"/>
      <c r="M343" s="214"/>
      <c r="N343" s="214"/>
      <c r="O343" s="214"/>
      <c r="P343" s="214"/>
      <c r="Q343" s="214"/>
      <c r="R343" s="214"/>
      <c r="S343" s="214"/>
      <c r="T343" s="214"/>
      <c r="U343" s="214"/>
      <c r="V343" s="214"/>
      <c r="W343" s="214"/>
      <c r="X343" s="214"/>
      <c r="Y343" s="214"/>
      <c r="Z343" s="214"/>
      <c r="AA343" s="214"/>
      <c r="AB343" s="214"/>
      <c r="AC343" s="214"/>
      <c r="AD343" s="214"/>
      <c r="AE343" s="214"/>
      <c r="AF343" s="214"/>
      <c r="AG343" s="214"/>
      <c r="AH343" s="214"/>
      <c r="AI343" s="214"/>
      <c r="AJ343" s="214"/>
      <c r="AK343" s="214"/>
      <c r="AL343" s="214"/>
      <c r="AM343" s="214"/>
      <c r="AN343" s="214"/>
      <c r="AO343" s="214"/>
      <c r="AP343" s="214"/>
      <c r="AQ343" s="214"/>
      <c r="AR343" s="214"/>
      <c r="AS343" s="214"/>
      <c r="AT343" s="214"/>
      <c r="AU343" s="214"/>
      <c r="AV343" s="214"/>
      <c r="AW343" s="214"/>
      <c r="AX343" s="214"/>
      <c r="AY343" s="214"/>
      <c r="AZ343" s="214"/>
      <c r="BA343" s="214"/>
      <c r="BB343" s="214"/>
      <c r="BC343" s="214"/>
      <c r="BD343" s="214"/>
      <c r="BE343" s="214"/>
      <c r="BF343" s="214"/>
      <c r="BG343" s="214"/>
      <c r="BH343" s="214"/>
      <c r="BI343" s="214"/>
      <c r="BJ343" s="214"/>
      <c r="BK343" s="214"/>
      <c r="BL343" s="214"/>
      <c r="BM343" s="215">
        <v>6</v>
      </c>
    </row>
    <row r="344" spans="1:65">
      <c r="A344" s="29"/>
      <c r="B344" s="20" t="s">
        <v>273</v>
      </c>
      <c r="C344" s="12"/>
      <c r="D344" s="218">
        <v>13.850000000000001</v>
      </c>
      <c r="E344" s="213"/>
      <c r="F344" s="214"/>
      <c r="G344" s="214"/>
      <c r="H344" s="214"/>
      <c r="I344" s="214"/>
      <c r="J344" s="214"/>
      <c r="K344" s="214"/>
      <c r="L344" s="214"/>
      <c r="M344" s="214"/>
      <c r="N344" s="214"/>
      <c r="O344" s="214"/>
      <c r="P344" s="214"/>
      <c r="Q344" s="214"/>
      <c r="R344" s="214"/>
      <c r="S344" s="214"/>
      <c r="T344" s="214"/>
      <c r="U344" s="214"/>
      <c r="V344" s="214"/>
      <c r="W344" s="214"/>
      <c r="X344" s="214"/>
      <c r="Y344" s="214"/>
      <c r="Z344" s="214"/>
      <c r="AA344" s="214"/>
      <c r="AB344" s="214"/>
      <c r="AC344" s="214"/>
      <c r="AD344" s="214"/>
      <c r="AE344" s="214"/>
      <c r="AF344" s="214"/>
      <c r="AG344" s="214"/>
      <c r="AH344" s="214"/>
      <c r="AI344" s="214"/>
      <c r="AJ344" s="214"/>
      <c r="AK344" s="214"/>
      <c r="AL344" s="214"/>
      <c r="AM344" s="214"/>
      <c r="AN344" s="214"/>
      <c r="AO344" s="214"/>
      <c r="AP344" s="214"/>
      <c r="AQ344" s="214"/>
      <c r="AR344" s="214"/>
      <c r="AS344" s="214"/>
      <c r="AT344" s="214"/>
      <c r="AU344" s="214"/>
      <c r="AV344" s="214"/>
      <c r="AW344" s="214"/>
      <c r="AX344" s="214"/>
      <c r="AY344" s="214"/>
      <c r="AZ344" s="214"/>
      <c r="BA344" s="214"/>
      <c r="BB344" s="214"/>
      <c r="BC344" s="214"/>
      <c r="BD344" s="214"/>
      <c r="BE344" s="214"/>
      <c r="BF344" s="214"/>
      <c r="BG344" s="214"/>
      <c r="BH344" s="214"/>
      <c r="BI344" s="214"/>
      <c r="BJ344" s="214"/>
      <c r="BK344" s="214"/>
      <c r="BL344" s="214"/>
      <c r="BM344" s="215">
        <v>16</v>
      </c>
    </row>
    <row r="345" spans="1:65">
      <c r="A345" s="29"/>
      <c r="B345" s="3" t="s">
        <v>274</v>
      </c>
      <c r="C345" s="28"/>
      <c r="D345" s="216">
        <v>13.850000000000001</v>
      </c>
      <c r="E345" s="213"/>
      <c r="F345" s="214"/>
      <c r="G345" s="214"/>
      <c r="H345" s="214"/>
      <c r="I345" s="214"/>
      <c r="J345" s="214"/>
      <c r="K345" s="214"/>
      <c r="L345" s="214"/>
      <c r="M345" s="214"/>
      <c r="N345" s="214"/>
      <c r="O345" s="214"/>
      <c r="P345" s="214"/>
      <c r="Q345" s="214"/>
      <c r="R345" s="214"/>
      <c r="S345" s="214"/>
      <c r="T345" s="214"/>
      <c r="U345" s="214"/>
      <c r="V345" s="214"/>
      <c r="W345" s="214"/>
      <c r="X345" s="214"/>
      <c r="Y345" s="214"/>
      <c r="Z345" s="214"/>
      <c r="AA345" s="214"/>
      <c r="AB345" s="214"/>
      <c r="AC345" s="214"/>
      <c r="AD345" s="214"/>
      <c r="AE345" s="214"/>
      <c r="AF345" s="214"/>
      <c r="AG345" s="214"/>
      <c r="AH345" s="214"/>
      <c r="AI345" s="214"/>
      <c r="AJ345" s="214"/>
      <c r="AK345" s="214"/>
      <c r="AL345" s="214"/>
      <c r="AM345" s="214"/>
      <c r="AN345" s="214"/>
      <c r="AO345" s="214"/>
      <c r="AP345" s="214"/>
      <c r="AQ345" s="214"/>
      <c r="AR345" s="214"/>
      <c r="AS345" s="214"/>
      <c r="AT345" s="214"/>
      <c r="AU345" s="214"/>
      <c r="AV345" s="214"/>
      <c r="AW345" s="214"/>
      <c r="AX345" s="214"/>
      <c r="AY345" s="214"/>
      <c r="AZ345" s="214"/>
      <c r="BA345" s="214"/>
      <c r="BB345" s="214"/>
      <c r="BC345" s="214"/>
      <c r="BD345" s="214"/>
      <c r="BE345" s="214"/>
      <c r="BF345" s="214"/>
      <c r="BG345" s="214"/>
      <c r="BH345" s="214"/>
      <c r="BI345" s="214"/>
      <c r="BJ345" s="214"/>
      <c r="BK345" s="214"/>
      <c r="BL345" s="214"/>
      <c r="BM345" s="215">
        <v>13.85</v>
      </c>
    </row>
    <row r="346" spans="1:65">
      <c r="A346" s="29"/>
      <c r="B346" s="3" t="s">
        <v>275</v>
      </c>
      <c r="C346" s="28"/>
      <c r="D346" s="216">
        <v>7.0710678118654502E-2</v>
      </c>
      <c r="E346" s="213"/>
      <c r="F346" s="214"/>
      <c r="G346" s="214"/>
      <c r="H346" s="214"/>
      <c r="I346" s="214"/>
      <c r="J346" s="214"/>
      <c r="K346" s="214"/>
      <c r="L346" s="214"/>
      <c r="M346" s="214"/>
      <c r="N346" s="214"/>
      <c r="O346" s="214"/>
      <c r="P346" s="214"/>
      <c r="Q346" s="214"/>
      <c r="R346" s="214"/>
      <c r="S346" s="214"/>
      <c r="T346" s="214"/>
      <c r="U346" s="214"/>
      <c r="V346" s="214"/>
      <c r="W346" s="214"/>
      <c r="X346" s="214"/>
      <c r="Y346" s="214"/>
      <c r="Z346" s="214"/>
      <c r="AA346" s="214"/>
      <c r="AB346" s="214"/>
      <c r="AC346" s="214"/>
      <c r="AD346" s="214"/>
      <c r="AE346" s="214"/>
      <c r="AF346" s="214"/>
      <c r="AG346" s="214"/>
      <c r="AH346" s="214"/>
      <c r="AI346" s="214"/>
      <c r="AJ346" s="214"/>
      <c r="AK346" s="214"/>
      <c r="AL346" s="214"/>
      <c r="AM346" s="214"/>
      <c r="AN346" s="214"/>
      <c r="AO346" s="214"/>
      <c r="AP346" s="214"/>
      <c r="AQ346" s="214"/>
      <c r="AR346" s="214"/>
      <c r="AS346" s="214"/>
      <c r="AT346" s="214"/>
      <c r="AU346" s="214"/>
      <c r="AV346" s="214"/>
      <c r="AW346" s="214"/>
      <c r="AX346" s="214"/>
      <c r="AY346" s="214"/>
      <c r="AZ346" s="214"/>
      <c r="BA346" s="214"/>
      <c r="BB346" s="214"/>
      <c r="BC346" s="214"/>
      <c r="BD346" s="214"/>
      <c r="BE346" s="214"/>
      <c r="BF346" s="214"/>
      <c r="BG346" s="214"/>
      <c r="BH346" s="214"/>
      <c r="BI346" s="214"/>
      <c r="BJ346" s="214"/>
      <c r="BK346" s="214"/>
      <c r="BL346" s="214"/>
      <c r="BM346" s="215">
        <v>31</v>
      </c>
    </row>
    <row r="347" spans="1:65">
      <c r="A347" s="29"/>
      <c r="B347" s="3" t="s">
        <v>86</v>
      </c>
      <c r="C347" s="28"/>
      <c r="D347" s="13">
        <v>5.1054641240905769E-3</v>
      </c>
      <c r="E347" s="15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3" t="s">
        <v>276</v>
      </c>
      <c r="C348" s="28"/>
      <c r="D348" s="13">
        <v>2.2204460492503131E-16</v>
      </c>
      <c r="E348" s="15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9"/>
      <c r="B349" s="45" t="s">
        <v>277</v>
      </c>
      <c r="C349" s="46"/>
      <c r="D349" s="44" t="s">
        <v>278</v>
      </c>
      <c r="E349" s="15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0"/>
      <c r="C350" s="20"/>
      <c r="D350" s="20"/>
      <c r="BM350" s="55"/>
    </row>
    <row r="351" spans="1:65" ht="15">
      <c r="B351" s="8" t="s">
        <v>636</v>
      </c>
      <c r="BM351" s="27" t="s">
        <v>284</v>
      </c>
    </row>
    <row r="352" spans="1:65" ht="15">
      <c r="A352" s="24" t="s">
        <v>31</v>
      </c>
      <c r="B352" s="18" t="s">
        <v>110</v>
      </c>
      <c r="C352" s="15" t="s">
        <v>111</v>
      </c>
      <c r="D352" s="16" t="s">
        <v>328</v>
      </c>
      <c r="E352" s="15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235</v>
      </c>
      <c r="C353" s="9" t="s">
        <v>235</v>
      </c>
      <c r="D353" s="10" t="s">
        <v>112</v>
      </c>
      <c r="E353" s="15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342</v>
      </c>
      <c r="E354" s="15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/>
      <c r="C355" s="9"/>
      <c r="D355" s="25"/>
      <c r="E355" s="15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8">
        <v>1</v>
      </c>
      <c r="C356" s="14">
        <v>1</v>
      </c>
      <c r="D356" s="212">
        <v>32.6</v>
      </c>
      <c r="E356" s="213"/>
      <c r="F356" s="214"/>
      <c r="G356" s="214"/>
      <c r="H356" s="214"/>
      <c r="I356" s="214"/>
      <c r="J356" s="214"/>
      <c r="K356" s="214"/>
      <c r="L356" s="214"/>
      <c r="M356" s="214"/>
      <c r="N356" s="214"/>
      <c r="O356" s="214"/>
      <c r="P356" s="214"/>
      <c r="Q356" s="214"/>
      <c r="R356" s="214"/>
      <c r="S356" s="214"/>
      <c r="T356" s="214"/>
      <c r="U356" s="214"/>
      <c r="V356" s="214"/>
      <c r="W356" s="214"/>
      <c r="X356" s="214"/>
      <c r="Y356" s="214"/>
      <c r="Z356" s="214"/>
      <c r="AA356" s="214"/>
      <c r="AB356" s="214"/>
      <c r="AC356" s="214"/>
      <c r="AD356" s="214"/>
      <c r="AE356" s="214"/>
      <c r="AF356" s="214"/>
      <c r="AG356" s="214"/>
      <c r="AH356" s="214"/>
      <c r="AI356" s="214"/>
      <c r="AJ356" s="214"/>
      <c r="AK356" s="214"/>
      <c r="AL356" s="214"/>
      <c r="AM356" s="214"/>
      <c r="AN356" s="214"/>
      <c r="AO356" s="214"/>
      <c r="AP356" s="214"/>
      <c r="AQ356" s="214"/>
      <c r="AR356" s="214"/>
      <c r="AS356" s="214"/>
      <c r="AT356" s="214"/>
      <c r="AU356" s="214"/>
      <c r="AV356" s="214"/>
      <c r="AW356" s="214"/>
      <c r="AX356" s="214"/>
      <c r="AY356" s="214"/>
      <c r="AZ356" s="214"/>
      <c r="BA356" s="214"/>
      <c r="BB356" s="214"/>
      <c r="BC356" s="214"/>
      <c r="BD356" s="214"/>
      <c r="BE356" s="214"/>
      <c r="BF356" s="214"/>
      <c r="BG356" s="214"/>
      <c r="BH356" s="214"/>
      <c r="BI356" s="214"/>
      <c r="BJ356" s="214"/>
      <c r="BK356" s="214"/>
      <c r="BL356" s="214"/>
      <c r="BM356" s="215">
        <v>1</v>
      </c>
    </row>
    <row r="357" spans="1:65">
      <c r="A357" s="29"/>
      <c r="B357" s="19">
        <v>1</v>
      </c>
      <c r="C357" s="9">
        <v>2</v>
      </c>
      <c r="D357" s="216">
        <v>33</v>
      </c>
      <c r="E357" s="213"/>
      <c r="F357" s="214"/>
      <c r="G357" s="214"/>
      <c r="H357" s="214"/>
      <c r="I357" s="214"/>
      <c r="J357" s="214"/>
      <c r="K357" s="214"/>
      <c r="L357" s="214"/>
      <c r="M357" s="214"/>
      <c r="N357" s="214"/>
      <c r="O357" s="214"/>
      <c r="P357" s="214"/>
      <c r="Q357" s="214"/>
      <c r="R357" s="214"/>
      <c r="S357" s="214"/>
      <c r="T357" s="214"/>
      <c r="U357" s="214"/>
      <c r="V357" s="214"/>
      <c r="W357" s="214"/>
      <c r="X357" s="214"/>
      <c r="Y357" s="214"/>
      <c r="Z357" s="214"/>
      <c r="AA357" s="214"/>
      <c r="AB357" s="214"/>
      <c r="AC357" s="214"/>
      <c r="AD357" s="214"/>
      <c r="AE357" s="214"/>
      <c r="AF357" s="214"/>
      <c r="AG357" s="214"/>
      <c r="AH357" s="214"/>
      <c r="AI357" s="214"/>
      <c r="AJ357" s="214"/>
      <c r="AK357" s="214"/>
      <c r="AL357" s="214"/>
      <c r="AM357" s="214"/>
      <c r="AN357" s="214"/>
      <c r="AO357" s="214"/>
      <c r="AP357" s="214"/>
      <c r="AQ357" s="214"/>
      <c r="AR357" s="214"/>
      <c r="AS357" s="214"/>
      <c r="AT357" s="214"/>
      <c r="AU357" s="214"/>
      <c r="AV357" s="214"/>
      <c r="AW357" s="214"/>
      <c r="AX357" s="214"/>
      <c r="AY357" s="214"/>
      <c r="AZ357" s="214"/>
      <c r="BA357" s="214"/>
      <c r="BB357" s="214"/>
      <c r="BC357" s="214"/>
      <c r="BD357" s="214"/>
      <c r="BE357" s="214"/>
      <c r="BF357" s="214"/>
      <c r="BG357" s="214"/>
      <c r="BH357" s="214"/>
      <c r="BI357" s="214"/>
      <c r="BJ357" s="214"/>
      <c r="BK357" s="214"/>
      <c r="BL357" s="214"/>
      <c r="BM357" s="215">
        <v>26</v>
      </c>
    </row>
    <row r="358" spans="1:65">
      <c r="A358" s="29"/>
      <c r="B358" s="20" t="s">
        <v>273</v>
      </c>
      <c r="C358" s="12"/>
      <c r="D358" s="218">
        <v>32.799999999999997</v>
      </c>
      <c r="E358" s="213"/>
      <c r="F358" s="214"/>
      <c r="G358" s="214"/>
      <c r="H358" s="214"/>
      <c r="I358" s="214"/>
      <c r="J358" s="214"/>
      <c r="K358" s="214"/>
      <c r="L358" s="214"/>
      <c r="M358" s="214"/>
      <c r="N358" s="214"/>
      <c r="O358" s="214"/>
      <c r="P358" s="214"/>
      <c r="Q358" s="214"/>
      <c r="R358" s="214"/>
      <c r="S358" s="214"/>
      <c r="T358" s="214"/>
      <c r="U358" s="214"/>
      <c r="V358" s="214"/>
      <c r="W358" s="214"/>
      <c r="X358" s="214"/>
      <c r="Y358" s="214"/>
      <c r="Z358" s="214"/>
      <c r="AA358" s="214"/>
      <c r="AB358" s="214"/>
      <c r="AC358" s="214"/>
      <c r="AD358" s="214"/>
      <c r="AE358" s="214"/>
      <c r="AF358" s="214"/>
      <c r="AG358" s="214"/>
      <c r="AH358" s="214"/>
      <c r="AI358" s="214"/>
      <c r="AJ358" s="214"/>
      <c r="AK358" s="214"/>
      <c r="AL358" s="214"/>
      <c r="AM358" s="214"/>
      <c r="AN358" s="214"/>
      <c r="AO358" s="214"/>
      <c r="AP358" s="214"/>
      <c r="AQ358" s="214"/>
      <c r="AR358" s="214"/>
      <c r="AS358" s="214"/>
      <c r="AT358" s="214"/>
      <c r="AU358" s="214"/>
      <c r="AV358" s="214"/>
      <c r="AW358" s="214"/>
      <c r="AX358" s="214"/>
      <c r="AY358" s="214"/>
      <c r="AZ358" s="214"/>
      <c r="BA358" s="214"/>
      <c r="BB358" s="214"/>
      <c r="BC358" s="214"/>
      <c r="BD358" s="214"/>
      <c r="BE358" s="214"/>
      <c r="BF358" s="214"/>
      <c r="BG358" s="214"/>
      <c r="BH358" s="214"/>
      <c r="BI358" s="214"/>
      <c r="BJ358" s="214"/>
      <c r="BK358" s="214"/>
      <c r="BL358" s="214"/>
      <c r="BM358" s="215">
        <v>16</v>
      </c>
    </row>
    <row r="359" spans="1:65">
      <c r="A359" s="29"/>
      <c r="B359" s="3" t="s">
        <v>274</v>
      </c>
      <c r="C359" s="28"/>
      <c r="D359" s="216">
        <v>32.799999999999997</v>
      </c>
      <c r="E359" s="213"/>
      <c r="F359" s="214"/>
      <c r="G359" s="214"/>
      <c r="H359" s="214"/>
      <c r="I359" s="214"/>
      <c r="J359" s="214"/>
      <c r="K359" s="214"/>
      <c r="L359" s="214"/>
      <c r="M359" s="214"/>
      <c r="N359" s="214"/>
      <c r="O359" s="214"/>
      <c r="P359" s="214"/>
      <c r="Q359" s="214"/>
      <c r="R359" s="214"/>
      <c r="S359" s="214"/>
      <c r="T359" s="214"/>
      <c r="U359" s="214"/>
      <c r="V359" s="214"/>
      <c r="W359" s="214"/>
      <c r="X359" s="214"/>
      <c r="Y359" s="214"/>
      <c r="Z359" s="214"/>
      <c r="AA359" s="214"/>
      <c r="AB359" s="214"/>
      <c r="AC359" s="214"/>
      <c r="AD359" s="214"/>
      <c r="AE359" s="214"/>
      <c r="AF359" s="214"/>
      <c r="AG359" s="214"/>
      <c r="AH359" s="214"/>
      <c r="AI359" s="214"/>
      <c r="AJ359" s="214"/>
      <c r="AK359" s="214"/>
      <c r="AL359" s="214"/>
      <c r="AM359" s="214"/>
      <c r="AN359" s="214"/>
      <c r="AO359" s="214"/>
      <c r="AP359" s="214"/>
      <c r="AQ359" s="214"/>
      <c r="AR359" s="214"/>
      <c r="AS359" s="214"/>
      <c r="AT359" s="214"/>
      <c r="AU359" s="214"/>
      <c r="AV359" s="214"/>
      <c r="AW359" s="214"/>
      <c r="AX359" s="214"/>
      <c r="AY359" s="214"/>
      <c r="AZ359" s="214"/>
      <c r="BA359" s="214"/>
      <c r="BB359" s="214"/>
      <c r="BC359" s="214"/>
      <c r="BD359" s="214"/>
      <c r="BE359" s="214"/>
      <c r="BF359" s="214"/>
      <c r="BG359" s="214"/>
      <c r="BH359" s="214"/>
      <c r="BI359" s="214"/>
      <c r="BJ359" s="214"/>
      <c r="BK359" s="214"/>
      <c r="BL359" s="214"/>
      <c r="BM359" s="215">
        <v>32.799999999999997</v>
      </c>
    </row>
    <row r="360" spans="1:65">
      <c r="A360" s="29"/>
      <c r="B360" s="3" t="s">
        <v>275</v>
      </c>
      <c r="C360" s="28"/>
      <c r="D360" s="216">
        <v>0.28284271247461801</v>
      </c>
      <c r="E360" s="213"/>
      <c r="F360" s="214"/>
      <c r="G360" s="214"/>
      <c r="H360" s="214"/>
      <c r="I360" s="214"/>
      <c r="J360" s="214"/>
      <c r="K360" s="214"/>
      <c r="L360" s="214"/>
      <c r="M360" s="214"/>
      <c r="N360" s="214"/>
      <c r="O360" s="214"/>
      <c r="P360" s="214"/>
      <c r="Q360" s="214"/>
      <c r="R360" s="214"/>
      <c r="S360" s="214"/>
      <c r="T360" s="214"/>
      <c r="U360" s="214"/>
      <c r="V360" s="214"/>
      <c r="W360" s="214"/>
      <c r="X360" s="214"/>
      <c r="Y360" s="214"/>
      <c r="Z360" s="214"/>
      <c r="AA360" s="214"/>
      <c r="AB360" s="214"/>
      <c r="AC360" s="214"/>
      <c r="AD360" s="214"/>
      <c r="AE360" s="214"/>
      <c r="AF360" s="214"/>
      <c r="AG360" s="214"/>
      <c r="AH360" s="214"/>
      <c r="AI360" s="214"/>
      <c r="AJ360" s="214"/>
      <c r="AK360" s="214"/>
      <c r="AL360" s="214"/>
      <c r="AM360" s="214"/>
      <c r="AN360" s="214"/>
      <c r="AO360" s="214"/>
      <c r="AP360" s="214"/>
      <c r="AQ360" s="214"/>
      <c r="AR360" s="214"/>
      <c r="AS360" s="214"/>
      <c r="AT360" s="214"/>
      <c r="AU360" s="214"/>
      <c r="AV360" s="214"/>
      <c r="AW360" s="214"/>
      <c r="AX360" s="214"/>
      <c r="AY360" s="214"/>
      <c r="AZ360" s="214"/>
      <c r="BA360" s="214"/>
      <c r="BB360" s="214"/>
      <c r="BC360" s="214"/>
      <c r="BD360" s="214"/>
      <c r="BE360" s="214"/>
      <c r="BF360" s="214"/>
      <c r="BG360" s="214"/>
      <c r="BH360" s="214"/>
      <c r="BI360" s="214"/>
      <c r="BJ360" s="214"/>
      <c r="BK360" s="214"/>
      <c r="BL360" s="214"/>
      <c r="BM360" s="215">
        <v>32</v>
      </c>
    </row>
    <row r="361" spans="1:65">
      <c r="A361" s="29"/>
      <c r="B361" s="3" t="s">
        <v>86</v>
      </c>
      <c r="C361" s="28"/>
      <c r="D361" s="13">
        <v>8.6232534291042079E-3</v>
      </c>
      <c r="E361" s="15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276</v>
      </c>
      <c r="C362" s="28"/>
      <c r="D362" s="13">
        <v>0</v>
      </c>
      <c r="E362" s="15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5" t="s">
        <v>277</v>
      </c>
      <c r="C363" s="46"/>
      <c r="D363" s="44" t="s">
        <v>278</v>
      </c>
      <c r="E363" s="15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20"/>
      <c r="D364" s="20"/>
      <c r="BM364" s="55"/>
    </row>
    <row r="365" spans="1:65" ht="15">
      <c r="B365" s="8" t="s">
        <v>637</v>
      </c>
      <c r="BM365" s="27" t="s">
        <v>284</v>
      </c>
    </row>
    <row r="366" spans="1:65" ht="15">
      <c r="A366" s="24" t="s">
        <v>34</v>
      </c>
      <c r="B366" s="18" t="s">
        <v>110</v>
      </c>
      <c r="C366" s="15" t="s">
        <v>111</v>
      </c>
      <c r="D366" s="16" t="s">
        <v>328</v>
      </c>
      <c r="E366" s="15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235</v>
      </c>
      <c r="C367" s="9" t="s">
        <v>235</v>
      </c>
      <c r="D367" s="10" t="s">
        <v>112</v>
      </c>
      <c r="E367" s="15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342</v>
      </c>
      <c r="E368" s="15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2</v>
      </c>
    </row>
    <row r="369" spans="1:65">
      <c r="A369" s="29"/>
      <c r="B369" s="19"/>
      <c r="C369" s="9"/>
      <c r="D369" s="25"/>
      <c r="E369" s="15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2</v>
      </c>
    </row>
    <row r="370" spans="1:65">
      <c r="A370" s="29"/>
      <c r="B370" s="18">
        <v>1</v>
      </c>
      <c r="C370" s="14">
        <v>1</v>
      </c>
      <c r="D370" s="21">
        <v>8</v>
      </c>
      <c r="E370" s="15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1</v>
      </c>
    </row>
    <row r="371" spans="1:65">
      <c r="A371" s="29"/>
      <c r="B371" s="19">
        <v>1</v>
      </c>
      <c r="C371" s="9">
        <v>2</v>
      </c>
      <c r="D371" s="11">
        <v>6</v>
      </c>
      <c r="E371" s="15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27</v>
      </c>
    </row>
    <row r="372" spans="1:65">
      <c r="A372" s="29"/>
      <c r="B372" s="20" t="s">
        <v>273</v>
      </c>
      <c r="C372" s="12"/>
      <c r="D372" s="22">
        <v>7</v>
      </c>
      <c r="E372" s="15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16</v>
      </c>
    </row>
    <row r="373" spans="1:65">
      <c r="A373" s="29"/>
      <c r="B373" s="3" t="s">
        <v>274</v>
      </c>
      <c r="C373" s="28"/>
      <c r="D373" s="11">
        <v>7</v>
      </c>
      <c r="E373" s="15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7</v>
      </c>
    </row>
    <row r="374" spans="1:65">
      <c r="A374" s="29"/>
      <c r="B374" s="3" t="s">
        <v>275</v>
      </c>
      <c r="C374" s="28"/>
      <c r="D374" s="23">
        <v>1.4142135623730951</v>
      </c>
      <c r="E374" s="15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33</v>
      </c>
    </row>
    <row r="375" spans="1:65">
      <c r="A375" s="29"/>
      <c r="B375" s="3" t="s">
        <v>86</v>
      </c>
      <c r="C375" s="28"/>
      <c r="D375" s="13">
        <v>0.20203050891044216</v>
      </c>
      <c r="E375" s="15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276</v>
      </c>
      <c r="C376" s="28"/>
      <c r="D376" s="13">
        <v>0</v>
      </c>
      <c r="E376" s="15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45" t="s">
        <v>277</v>
      </c>
      <c r="C377" s="46"/>
      <c r="D377" s="44" t="s">
        <v>278</v>
      </c>
      <c r="E377" s="15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0"/>
      <c r="C378" s="20"/>
      <c r="D378" s="20"/>
      <c r="BM378" s="55"/>
    </row>
    <row r="379" spans="1:65" ht="15">
      <c r="B379" s="8" t="s">
        <v>638</v>
      </c>
      <c r="BM379" s="27" t="s">
        <v>284</v>
      </c>
    </row>
    <row r="380" spans="1:65" ht="15">
      <c r="A380" s="24" t="s">
        <v>37</v>
      </c>
      <c r="B380" s="18" t="s">
        <v>110</v>
      </c>
      <c r="C380" s="15" t="s">
        <v>111</v>
      </c>
      <c r="D380" s="16" t="s">
        <v>328</v>
      </c>
      <c r="E380" s="15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235</v>
      </c>
      <c r="C381" s="9" t="s">
        <v>235</v>
      </c>
      <c r="D381" s="10" t="s">
        <v>112</v>
      </c>
      <c r="E381" s="15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342</v>
      </c>
      <c r="E382" s="15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0</v>
      </c>
    </row>
    <row r="383" spans="1:65">
      <c r="A383" s="29"/>
      <c r="B383" s="19"/>
      <c r="C383" s="9"/>
      <c r="D383" s="25"/>
      <c r="E383" s="15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0</v>
      </c>
    </row>
    <row r="384" spans="1:65">
      <c r="A384" s="29"/>
      <c r="B384" s="18">
        <v>1</v>
      </c>
      <c r="C384" s="14">
        <v>1</v>
      </c>
      <c r="D384" s="221">
        <v>1040</v>
      </c>
      <c r="E384" s="223"/>
      <c r="F384" s="224"/>
      <c r="G384" s="224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4"/>
      <c r="U384" s="224"/>
      <c r="V384" s="224"/>
      <c r="W384" s="224"/>
      <c r="X384" s="224"/>
      <c r="Y384" s="224"/>
      <c r="Z384" s="224"/>
      <c r="AA384" s="224"/>
      <c r="AB384" s="224"/>
      <c r="AC384" s="224"/>
      <c r="AD384" s="224"/>
      <c r="AE384" s="224"/>
      <c r="AF384" s="224"/>
      <c r="AG384" s="224"/>
      <c r="AH384" s="224"/>
      <c r="AI384" s="224"/>
      <c r="AJ384" s="224"/>
      <c r="AK384" s="224"/>
      <c r="AL384" s="224"/>
      <c r="AM384" s="224"/>
      <c r="AN384" s="224"/>
      <c r="AO384" s="224"/>
      <c r="AP384" s="224"/>
      <c r="AQ384" s="224"/>
      <c r="AR384" s="224"/>
      <c r="AS384" s="224"/>
      <c r="AT384" s="224"/>
      <c r="AU384" s="224"/>
      <c r="AV384" s="224"/>
      <c r="AW384" s="224"/>
      <c r="AX384" s="224"/>
      <c r="AY384" s="224"/>
      <c r="AZ384" s="224"/>
      <c r="BA384" s="224"/>
      <c r="BB384" s="224"/>
      <c r="BC384" s="224"/>
      <c r="BD384" s="224"/>
      <c r="BE384" s="224"/>
      <c r="BF384" s="224"/>
      <c r="BG384" s="224"/>
      <c r="BH384" s="224"/>
      <c r="BI384" s="224"/>
      <c r="BJ384" s="224"/>
      <c r="BK384" s="224"/>
      <c r="BL384" s="224"/>
      <c r="BM384" s="225">
        <v>1</v>
      </c>
    </row>
    <row r="385" spans="1:65">
      <c r="A385" s="29"/>
      <c r="B385" s="19">
        <v>1</v>
      </c>
      <c r="C385" s="9">
        <v>2</v>
      </c>
      <c r="D385" s="226">
        <v>1060</v>
      </c>
      <c r="E385" s="223"/>
      <c r="F385" s="224"/>
      <c r="G385" s="224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4"/>
      <c r="U385" s="224"/>
      <c r="V385" s="224"/>
      <c r="W385" s="224"/>
      <c r="X385" s="224"/>
      <c r="Y385" s="224"/>
      <c r="Z385" s="224"/>
      <c r="AA385" s="224"/>
      <c r="AB385" s="224"/>
      <c r="AC385" s="224"/>
      <c r="AD385" s="224"/>
      <c r="AE385" s="224"/>
      <c r="AF385" s="224"/>
      <c r="AG385" s="224"/>
      <c r="AH385" s="224"/>
      <c r="AI385" s="224"/>
      <c r="AJ385" s="224"/>
      <c r="AK385" s="224"/>
      <c r="AL385" s="224"/>
      <c r="AM385" s="224"/>
      <c r="AN385" s="224"/>
      <c r="AO385" s="224"/>
      <c r="AP385" s="224"/>
      <c r="AQ385" s="224"/>
      <c r="AR385" s="224"/>
      <c r="AS385" s="224"/>
      <c r="AT385" s="224"/>
      <c r="AU385" s="224"/>
      <c r="AV385" s="224"/>
      <c r="AW385" s="224"/>
      <c r="AX385" s="224"/>
      <c r="AY385" s="224"/>
      <c r="AZ385" s="224"/>
      <c r="BA385" s="224"/>
      <c r="BB385" s="224"/>
      <c r="BC385" s="224"/>
      <c r="BD385" s="224"/>
      <c r="BE385" s="224"/>
      <c r="BF385" s="224"/>
      <c r="BG385" s="224"/>
      <c r="BH385" s="224"/>
      <c r="BI385" s="224"/>
      <c r="BJ385" s="224"/>
      <c r="BK385" s="224"/>
      <c r="BL385" s="224"/>
      <c r="BM385" s="225">
        <v>28</v>
      </c>
    </row>
    <row r="386" spans="1:65">
      <c r="A386" s="29"/>
      <c r="B386" s="20" t="s">
        <v>273</v>
      </c>
      <c r="C386" s="12"/>
      <c r="D386" s="230">
        <v>1050</v>
      </c>
      <c r="E386" s="223"/>
      <c r="F386" s="224"/>
      <c r="G386" s="224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4"/>
      <c r="U386" s="224"/>
      <c r="V386" s="224"/>
      <c r="W386" s="224"/>
      <c r="X386" s="224"/>
      <c r="Y386" s="224"/>
      <c r="Z386" s="224"/>
      <c r="AA386" s="224"/>
      <c r="AB386" s="224"/>
      <c r="AC386" s="224"/>
      <c r="AD386" s="224"/>
      <c r="AE386" s="224"/>
      <c r="AF386" s="224"/>
      <c r="AG386" s="224"/>
      <c r="AH386" s="224"/>
      <c r="AI386" s="224"/>
      <c r="AJ386" s="224"/>
      <c r="AK386" s="224"/>
      <c r="AL386" s="224"/>
      <c r="AM386" s="224"/>
      <c r="AN386" s="224"/>
      <c r="AO386" s="224"/>
      <c r="AP386" s="224"/>
      <c r="AQ386" s="224"/>
      <c r="AR386" s="224"/>
      <c r="AS386" s="224"/>
      <c r="AT386" s="224"/>
      <c r="AU386" s="224"/>
      <c r="AV386" s="224"/>
      <c r="AW386" s="224"/>
      <c r="AX386" s="224"/>
      <c r="AY386" s="224"/>
      <c r="AZ386" s="224"/>
      <c r="BA386" s="224"/>
      <c r="BB386" s="224"/>
      <c r="BC386" s="224"/>
      <c r="BD386" s="224"/>
      <c r="BE386" s="224"/>
      <c r="BF386" s="224"/>
      <c r="BG386" s="224"/>
      <c r="BH386" s="224"/>
      <c r="BI386" s="224"/>
      <c r="BJ386" s="224"/>
      <c r="BK386" s="224"/>
      <c r="BL386" s="224"/>
      <c r="BM386" s="225">
        <v>16</v>
      </c>
    </row>
    <row r="387" spans="1:65">
      <c r="A387" s="29"/>
      <c r="B387" s="3" t="s">
        <v>274</v>
      </c>
      <c r="C387" s="28"/>
      <c r="D387" s="226">
        <v>1050</v>
      </c>
      <c r="E387" s="223"/>
      <c r="F387" s="224"/>
      <c r="G387" s="224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4"/>
      <c r="U387" s="224"/>
      <c r="V387" s="224"/>
      <c r="W387" s="224"/>
      <c r="X387" s="224"/>
      <c r="Y387" s="224"/>
      <c r="Z387" s="224"/>
      <c r="AA387" s="224"/>
      <c r="AB387" s="224"/>
      <c r="AC387" s="224"/>
      <c r="AD387" s="224"/>
      <c r="AE387" s="224"/>
      <c r="AF387" s="224"/>
      <c r="AG387" s="224"/>
      <c r="AH387" s="224"/>
      <c r="AI387" s="224"/>
      <c r="AJ387" s="224"/>
      <c r="AK387" s="224"/>
      <c r="AL387" s="224"/>
      <c r="AM387" s="224"/>
      <c r="AN387" s="224"/>
      <c r="AO387" s="224"/>
      <c r="AP387" s="224"/>
      <c r="AQ387" s="224"/>
      <c r="AR387" s="224"/>
      <c r="AS387" s="224"/>
      <c r="AT387" s="224"/>
      <c r="AU387" s="224"/>
      <c r="AV387" s="224"/>
      <c r="AW387" s="224"/>
      <c r="AX387" s="224"/>
      <c r="AY387" s="224"/>
      <c r="AZ387" s="224"/>
      <c r="BA387" s="224"/>
      <c r="BB387" s="224"/>
      <c r="BC387" s="224"/>
      <c r="BD387" s="224"/>
      <c r="BE387" s="224"/>
      <c r="BF387" s="224"/>
      <c r="BG387" s="224"/>
      <c r="BH387" s="224"/>
      <c r="BI387" s="224"/>
      <c r="BJ387" s="224"/>
      <c r="BK387" s="224"/>
      <c r="BL387" s="224"/>
      <c r="BM387" s="225">
        <v>1050</v>
      </c>
    </row>
    <row r="388" spans="1:65">
      <c r="A388" s="29"/>
      <c r="B388" s="3" t="s">
        <v>275</v>
      </c>
      <c r="C388" s="28"/>
      <c r="D388" s="226">
        <v>14.142135623730951</v>
      </c>
      <c r="E388" s="223"/>
      <c r="F388" s="224"/>
      <c r="G388" s="224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4"/>
      <c r="U388" s="224"/>
      <c r="V388" s="224"/>
      <c r="W388" s="224"/>
      <c r="X388" s="224"/>
      <c r="Y388" s="224"/>
      <c r="Z388" s="224"/>
      <c r="AA388" s="224"/>
      <c r="AB388" s="224"/>
      <c r="AC388" s="224"/>
      <c r="AD388" s="224"/>
      <c r="AE388" s="224"/>
      <c r="AF388" s="224"/>
      <c r="AG388" s="224"/>
      <c r="AH388" s="224"/>
      <c r="AI388" s="224"/>
      <c r="AJ388" s="224"/>
      <c r="AK388" s="224"/>
      <c r="AL388" s="224"/>
      <c r="AM388" s="224"/>
      <c r="AN388" s="224"/>
      <c r="AO388" s="224"/>
      <c r="AP388" s="224"/>
      <c r="AQ388" s="224"/>
      <c r="AR388" s="224"/>
      <c r="AS388" s="224"/>
      <c r="AT388" s="224"/>
      <c r="AU388" s="224"/>
      <c r="AV388" s="224"/>
      <c r="AW388" s="224"/>
      <c r="AX388" s="224"/>
      <c r="AY388" s="224"/>
      <c r="AZ388" s="224"/>
      <c r="BA388" s="224"/>
      <c r="BB388" s="224"/>
      <c r="BC388" s="224"/>
      <c r="BD388" s="224"/>
      <c r="BE388" s="224"/>
      <c r="BF388" s="224"/>
      <c r="BG388" s="224"/>
      <c r="BH388" s="224"/>
      <c r="BI388" s="224"/>
      <c r="BJ388" s="224"/>
      <c r="BK388" s="224"/>
      <c r="BL388" s="224"/>
      <c r="BM388" s="225">
        <v>34</v>
      </c>
    </row>
    <row r="389" spans="1:65">
      <c r="A389" s="29"/>
      <c r="B389" s="3" t="s">
        <v>86</v>
      </c>
      <c r="C389" s="28"/>
      <c r="D389" s="13">
        <v>1.3468700594029477E-2</v>
      </c>
      <c r="E389" s="15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29"/>
      <c r="B390" s="3" t="s">
        <v>276</v>
      </c>
      <c r="C390" s="28"/>
      <c r="D390" s="13">
        <v>0</v>
      </c>
      <c r="E390" s="15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29"/>
      <c r="B391" s="45" t="s">
        <v>277</v>
      </c>
      <c r="C391" s="46"/>
      <c r="D391" s="44" t="s">
        <v>278</v>
      </c>
      <c r="E391" s="15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0"/>
      <c r="C392" s="20"/>
      <c r="D392" s="20"/>
      <c r="BM392" s="55"/>
    </row>
    <row r="393" spans="1:65" ht="15">
      <c r="B393" s="8" t="s">
        <v>639</v>
      </c>
      <c r="BM393" s="27" t="s">
        <v>284</v>
      </c>
    </row>
    <row r="394" spans="1:65" ht="15">
      <c r="A394" s="24" t="s">
        <v>40</v>
      </c>
      <c r="B394" s="18" t="s">
        <v>110</v>
      </c>
      <c r="C394" s="15" t="s">
        <v>111</v>
      </c>
      <c r="D394" s="16" t="s">
        <v>328</v>
      </c>
      <c r="E394" s="15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235</v>
      </c>
      <c r="C395" s="9" t="s">
        <v>235</v>
      </c>
      <c r="D395" s="10" t="s">
        <v>112</v>
      </c>
      <c r="E395" s="15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342</v>
      </c>
      <c r="E396" s="15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5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8.65</v>
      </c>
      <c r="E398" s="15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8.89</v>
      </c>
      <c r="E399" s="15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5</v>
      </c>
    </row>
    <row r="400" spans="1:65">
      <c r="A400" s="29"/>
      <c r="B400" s="20" t="s">
        <v>273</v>
      </c>
      <c r="C400" s="12"/>
      <c r="D400" s="22">
        <v>8.77</v>
      </c>
      <c r="E400" s="15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274</v>
      </c>
      <c r="C401" s="28"/>
      <c r="D401" s="11">
        <v>8.77</v>
      </c>
      <c r="E401" s="15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8.77</v>
      </c>
    </row>
    <row r="402" spans="1:65">
      <c r="A402" s="29"/>
      <c r="B402" s="3" t="s">
        <v>275</v>
      </c>
      <c r="C402" s="28"/>
      <c r="D402" s="23">
        <v>0.16970562748477155</v>
      </c>
      <c r="E402" s="15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35</v>
      </c>
    </row>
    <row r="403" spans="1:65">
      <c r="A403" s="29"/>
      <c r="B403" s="3" t="s">
        <v>86</v>
      </c>
      <c r="C403" s="28"/>
      <c r="D403" s="13">
        <v>1.9350698686975091E-2</v>
      </c>
      <c r="E403" s="15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9"/>
      <c r="B404" s="3" t="s">
        <v>276</v>
      </c>
      <c r="C404" s="28"/>
      <c r="D404" s="13">
        <v>0</v>
      </c>
      <c r="E404" s="15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29"/>
      <c r="B405" s="45" t="s">
        <v>277</v>
      </c>
      <c r="C405" s="46"/>
      <c r="D405" s="44" t="s">
        <v>278</v>
      </c>
      <c r="E405" s="15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0"/>
      <c r="C406" s="20"/>
      <c r="D406" s="20"/>
      <c r="BM406" s="55"/>
    </row>
    <row r="407" spans="1:65" ht="15">
      <c r="B407" s="8" t="s">
        <v>640</v>
      </c>
      <c r="BM407" s="27" t="s">
        <v>284</v>
      </c>
    </row>
    <row r="408" spans="1:65" ht="15">
      <c r="A408" s="24" t="s">
        <v>43</v>
      </c>
      <c r="B408" s="18" t="s">
        <v>110</v>
      </c>
      <c r="C408" s="15" t="s">
        <v>111</v>
      </c>
      <c r="D408" s="16" t="s">
        <v>328</v>
      </c>
      <c r="E408" s="15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235</v>
      </c>
      <c r="C409" s="9" t="s">
        <v>235</v>
      </c>
      <c r="D409" s="10" t="s">
        <v>112</v>
      </c>
      <c r="E409" s="15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342</v>
      </c>
      <c r="E410" s="15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9"/>
      <c r="C411" s="9"/>
      <c r="D411" s="25"/>
      <c r="E411" s="15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8">
        <v>1</v>
      </c>
      <c r="C412" s="14">
        <v>1</v>
      </c>
      <c r="D412" s="221">
        <v>197</v>
      </c>
      <c r="E412" s="223"/>
      <c r="F412" s="224"/>
      <c r="G412" s="224"/>
      <c r="H412" s="224"/>
      <c r="I412" s="224"/>
      <c r="J412" s="224"/>
      <c r="K412" s="224"/>
      <c r="L412" s="224"/>
      <c r="M412" s="224"/>
      <c r="N412" s="224"/>
      <c r="O412" s="224"/>
      <c r="P412" s="224"/>
      <c r="Q412" s="224"/>
      <c r="R412" s="224"/>
      <c r="S412" s="224"/>
      <c r="T412" s="224"/>
      <c r="U412" s="224"/>
      <c r="V412" s="224"/>
      <c r="W412" s="224"/>
      <c r="X412" s="224"/>
      <c r="Y412" s="224"/>
      <c r="Z412" s="224"/>
      <c r="AA412" s="224"/>
      <c r="AB412" s="224"/>
      <c r="AC412" s="224"/>
      <c r="AD412" s="224"/>
      <c r="AE412" s="224"/>
      <c r="AF412" s="224"/>
      <c r="AG412" s="224"/>
      <c r="AH412" s="224"/>
      <c r="AI412" s="224"/>
      <c r="AJ412" s="224"/>
      <c r="AK412" s="224"/>
      <c r="AL412" s="224"/>
      <c r="AM412" s="224"/>
      <c r="AN412" s="224"/>
      <c r="AO412" s="224"/>
      <c r="AP412" s="224"/>
      <c r="AQ412" s="224"/>
      <c r="AR412" s="224"/>
      <c r="AS412" s="224"/>
      <c r="AT412" s="224"/>
      <c r="AU412" s="224"/>
      <c r="AV412" s="224"/>
      <c r="AW412" s="224"/>
      <c r="AX412" s="224"/>
      <c r="AY412" s="224"/>
      <c r="AZ412" s="224"/>
      <c r="BA412" s="224"/>
      <c r="BB412" s="224"/>
      <c r="BC412" s="224"/>
      <c r="BD412" s="224"/>
      <c r="BE412" s="224"/>
      <c r="BF412" s="224"/>
      <c r="BG412" s="224"/>
      <c r="BH412" s="224"/>
      <c r="BI412" s="224"/>
      <c r="BJ412" s="224"/>
      <c r="BK412" s="224"/>
      <c r="BL412" s="224"/>
      <c r="BM412" s="225">
        <v>1</v>
      </c>
    </row>
    <row r="413" spans="1:65">
      <c r="A413" s="29"/>
      <c r="B413" s="19">
        <v>1</v>
      </c>
      <c r="C413" s="9">
        <v>2</v>
      </c>
      <c r="D413" s="226">
        <v>198</v>
      </c>
      <c r="E413" s="223"/>
      <c r="F413" s="224"/>
      <c r="G413" s="224"/>
      <c r="H413" s="224"/>
      <c r="I413" s="224"/>
      <c r="J413" s="224"/>
      <c r="K413" s="224"/>
      <c r="L413" s="224"/>
      <c r="M413" s="224"/>
      <c r="N413" s="224"/>
      <c r="O413" s="224"/>
      <c r="P413" s="224"/>
      <c r="Q413" s="224"/>
      <c r="R413" s="224"/>
      <c r="S413" s="224"/>
      <c r="T413" s="224"/>
      <c r="U413" s="224"/>
      <c r="V413" s="224"/>
      <c r="W413" s="224"/>
      <c r="X413" s="224"/>
      <c r="Y413" s="224"/>
      <c r="Z413" s="224"/>
      <c r="AA413" s="224"/>
      <c r="AB413" s="224"/>
      <c r="AC413" s="224"/>
      <c r="AD413" s="224"/>
      <c r="AE413" s="224"/>
      <c r="AF413" s="224"/>
      <c r="AG413" s="224"/>
      <c r="AH413" s="224"/>
      <c r="AI413" s="224"/>
      <c r="AJ413" s="224"/>
      <c r="AK413" s="224"/>
      <c r="AL413" s="224"/>
      <c r="AM413" s="224"/>
      <c r="AN413" s="224"/>
      <c r="AO413" s="224"/>
      <c r="AP413" s="224"/>
      <c r="AQ413" s="224"/>
      <c r="AR413" s="224"/>
      <c r="AS413" s="224"/>
      <c r="AT413" s="224"/>
      <c r="AU413" s="224"/>
      <c r="AV413" s="224"/>
      <c r="AW413" s="224"/>
      <c r="AX413" s="224"/>
      <c r="AY413" s="224"/>
      <c r="AZ413" s="224"/>
      <c r="BA413" s="224"/>
      <c r="BB413" s="224"/>
      <c r="BC413" s="224"/>
      <c r="BD413" s="224"/>
      <c r="BE413" s="224"/>
      <c r="BF413" s="224"/>
      <c r="BG413" s="224"/>
      <c r="BH413" s="224"/>
      <c r="BI413" s="224"/>
      <c r="BJ413" s="224"/>
      <c r="BK413" s="224"/>
      <c r="BL413" s="224"/>
      <c r="BM413" s="225">
        <v>30</v>
      </c>
    </row>
    <row r="414" spans="1:65">
      <c r="A414" s="29"/>
      <c r="B414" s="20" t="s">
        <v>273</v>
      </c>
      <c r="C414" s="12"/>
      <c r="D414" s="230">
        <v>197.5</v>
      </c>
      <c r="E414" s="223"/>
      <c r="F414" s="224"/>
      <c r="G414" s="224"/>
      <c r="H414" s="224"/>
      <c r="I414" s="224"/>
      <c r="J414" s="224"/>
      <c r="K414" s="224"/>
      <c r="L414" s="224"/>
      <c r="M414" s="224"/>
      <c r="N414" s="224"/>
      <c r="O414" s="224"/>
      <c r="P414" s="224"/>
      <c r="Q414" s="224"/>
      <c r="R414" s="224"/>
      <c r="S414" s="224"/>
      <c r="T414" s="224"/>
      <c r="U414" s="224"/>
      <c r="V414" s="224"/>
      <c r="W414" s="224"/>
      <c r="X414" s="224"/>
      <c r="Y414" s="224"/>
      <c r="Z414" s="224"/>
      <c r="AA414" s="224"/>
      <c r="AB414" s="224"/>
      <c r="AC414" s="224"/>
      <c r="AD414" s="224"/>
      <c r="AE414" s="224"/>
      <c r="AF414" s="224"/>
      <c r="AG414" s="224"/>
      <c r="AH414" s="224"/>
      <c r="AI414" s="224"/>
      <c r="AJ414" s="224"/>
      <c r="AK414" s="224"/>
      <c r="AL414" s="224"/>
      <c r="AM414" s="224"/>
      <c r="AN414" s="224"/>
      <c r="AO414" s="224"/>
      <c r="AP414" s="224"/>
      <c r="AQ414" s="224"/>
      <c r="AR414" s="224"/>
      <c r="AS414" s="224"/>
      <c r="AT414" s="224"/>
      <c r="AU414" s="224"/>
      <c r="AV414" s="224"/>
      <c r="AW414" s="224"/>
      <c r="AX414" s="224"/>
      <c r="AY414" s="224"/>
      <c r="AZ414" s="224"/>
      <c r="BA414" s="224"/>
      <c r="BB414" s="224"/>
      <c r="BC414" s="224"/>
      <c r="BD414" s="224"/>
      <c r="BE414" s="224"/>
      <c r="BF414" s="224"/>
      <c r="BG414" s="224"/>
      <c r="BH414" s="224"/>
      <c r="BI414" s="224"/>
      <c r="BJ414" s="224"/>
      <c r="BK414" s="224"/>
      <c r="BL414" s="224"/>
      <c r="BM414" s="225">
        <v>16</v>
      </c>
    </row>
    <row r="415" spans="1:65">
      <c r="A415" s="29"/>
      <c r="B415" s="3" t="s">
        <v>274</v>
      </c>
      <c r="C415" s="28"/>
      <c r="D415" s="226">
        <v>197.5</v>
      </c>
      <c r="E415" s="223"/>
      <c r="F415" s="224"/>
      <c r="G415" s="224"/>
      <c r="H415" s="224"/>
      <c r="I415" s="224"/>
      <c r="J415" s="224"/>
      <c r="K415" s="224"/>
      <c r="L415" s="224"/>
      <c r="M415" s="224"/>
      <c r="N415" s="224"/>
      <c r="O415" s="224"/>
      <c r="P415" s="224"/>
      <c r="Q415" s="224"/>
      <c r="R415" s="224"/>
      <c r="S415" s="224"/>
      <c r="T415" s="224"/>
      <c r="U415" s="224"/>
      <c r="V415" s="224"/>
      <c r="W415" s="224"/>
      <c r="X415" s="224"/>
      <c r="Y415" s="224"/>
      <c r="Z415" s="224"/>
      <c r="AA415" s="224"/>
      <c r="AB415" s="224"/>
      <c r="AC415" s="224"/>
      <c r="AD415" s="224"/>
      <c r="AE415" s="224"/>
      <c r="AF415" s="224"/>
      <c r="AG415" s="224"/>
      <c r="AH415" s="224"/>
      <c r="AI415" s="224"/>
      <c r="AJ415" s="224"/>
      <c r="AK415" s="224"/>
      <c r="AL415" s="224"/>
      <c r="AM415" s="224"/>
      <c r="AN415" s="224"/>
      <c r="AO415" s="224"/>
      <c r="AP415" s="224"/>
      <c r="AQ415" s="224"/>
      <c r="AR415" s="224"/>
      <c r="AS415" s="224"/>
      <c r="AT415" s="224"/>
      <c r="AU415" s="224"/>
      <c r="AV415" s="224"/>
      <c r="AW415" s="224"/>
      <c r="AX415" s="224"/>
      <c r="AY415" s="224"/>
      <c r="AZ415" s="224"/>
      <c r="BA415" s="224"/>
      <c r="BB415" s="224"/>
      <c r="BC415" s="224"/>
      <c r="BD415" s="224"/>
      <c r="BE415" s="224"/>
      <c r="BF415" s="224"/>
      <c r="BG415" s="224"/>
      <c r="BH415" s="224"/>
      <c r="BI415" s="224"/>
      <c r="BJ415" s="224"/>
      <c r="BK415" s="224"/>
      <c r="BL415" s="224"/>
      <c r="BM415" s="225">
        <v>197.5</v>
      </c>
    </row>
    <row r="416" spans="1:65">
      <c r="A416" s="29"/>
      <c r="B416" s="3" t="s">
        <v>275</v>
      </c>
      <c r="C416" s="28"/>
      <c r="D416" s="226">
        <v>0.70710678118654757</v>
      </c>
      <c r="E416" s="223"/>
      <c r="F416" s="224"/>
      <c r="G416" s="224"/>
      <c r="H416" s="224"/>
      <c r="I416" s="224"/>
      <c r="J416" s="224"/>
      <c r="K416" s="224"/>
      <c r="L416" s="224"/>
      <c r="M416" s="224"/>
      <c r="N416" s="224"/>
      <c r="O416" s="224"/>
      <c r="P416" s="224"/>
      <c r="Q416" s="224"/>
      <c r="R416" s="224"/>
      <c r="S416" s="224"/>
      <c r="T416" s="224"/>
      <c r="U416" s="224"/>
      <c r="V416" s="224"/>
      <c r="W416" s="224"/>
      <c r="X416" s="224"/>
      <c r="Y416" s="224"/>
      <c r="Z416" s="224"/>
      <c r="AA416" s="224"/>
      <c r="AB416" s="224"/>
      <c r="AC416" s="224"/>
      <c r="AD416" s="224"/>
      <c r="AE416" s="224"/>
      <c r="AF416" s="224"/>
      <c r="AG416" s="224"/>
      <c r="AH416" s="224"/>
      <c r="AI416" s="224"/>
      <c r="AJ416" s="224"/>
      <c r="AK416" s="224"/>
      <c r="AL416" s="224"/>
      <c r="AM416" s="224"/>
      <c r="AN416" s="224"/>
      <c r="AO416" s="224"/>
      <c r="AP416" s="224"/>
      <c r="AQ416" s="224"/>
      <c r="AR416" s="224"/>
      <c r="AS416" s="224"/>
      <c r="AT416" s="224"/>
      <c r="AU416" s="224"/>
      <c r="AV416" s="224"/>
      <c r="AW416" s="224"/>
      <c r="AX416" s="224"/>
      <c r="AY416" s="224"/>
      <c r="AZ416" s="224"/>
      <c r="BA416" s="224"/>
      <c r="BB416" s="224"/>
      <c r="BC416" s="224"/>
      <c r="BD416" s="224"/>
      <c r="BE416" s="224"/>
      <c r="BF416" s="224"/>
      <c r="BG416" s="224"/>
      <c r="BH416" s="224"/>
      <c r="BI416" s="224"/>
      <c r="BJ416" s="224"/>
      <c r="BK416" s="224"/>
      <c r="BL416" s="224"/>
      <c r="BM416" s="225">
        <v>36</v>
      </c>
    </row>
    <row r="417" spans="1:65">
      <c r="A417" s="29"/>
      <c r="B417" s="3" t="s">
        <v>86</v>
      </c>
      <c r="C417" s="28"/>
      <c r="D417" s="13">
        <v>3.5802874996787217E-3</v>
      </c>
      <c r="E417" s="15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276</v>
      </c>
      <c r="C418" s="28"/>
      <c r="D418" s="13">
        <v>0</v>
      </c>
      <c r="E418" s="15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5" t="s">
        <v>277</v>
      </c>
      <c r="C419" s="46"/>
      <c r="D419" s="44" t="s">
        <v>278</v>
      </c>
      <c r="E419" s="15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20"/>
      <c r="D420" s="20"/>
      <c r="BM420" s="55"/>
    </row>
    <row r="421" spans="1:65" ht="15">
      <c r="B421" s="8" t="s">
        <v>641</v>
      </c>
      <c r="BM421" s="27" t="s">
        <v>284</v>
      </c>
    </row>
    <row r="422" spans="1:65" ht="15">
      <c r="A422" s="24" t="s">
        <v>59</v>
      </c>
      <c r="B422" s="18" t="s">
        <v>110</v>
      </c>
      <c r="C422" s="15" t="s">
        <v>111</v>
      </c>
      <c r="D422" s="16" t="s">
        <v>328</v>
      </c>
      <c r="E422" s="15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235</v>
      </c>
      <c r="C423" s="9" t="s">
        <v>235</v>
      </c>
      <c r="D423" s="10" t="s">
        <v>112</v>
      </c>
      <c r="E423" s="15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342</v>
      </c>
      <c r="E424" s="15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5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03">
        <v>0.01</v>
      </c>
      <c r="E426" s="205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6"/>
      <c r="AT426" s="206"/>
      <c r="AU426" s="206"/>
      <c r="AV426" s="206"/>
      <c r="AW426" s="206"/>
      <c r="AX426" s="206"/>
      <c r="AY426" s="206"/>
      <c r="AZ426" s="206"/>
      <c r="BA426" s="206"/>
      <c r="BB426" s="206"/>
      <c r="BC426" s="206"/>
      <c r="BD426" s="206"/>
      <c r="BE426" s="206"/>
      <c r="BF426" s="206"/>
      <c r="BG426" s="206"/>
      <c r="BH426" s="206"/>
      <c r="BI426" s="206"/>
      <c r="BJ426" s="206"/>
      <c r="BK426" s="206"/>
      <c r="BL426" s="206"/>
      <c r="BM426" s="207">
        <v>1</v>
      </c>
    </row>
    <row r="427" spans="1:65">
      <c r="A427" s="29"/>
      <c r="B427" s="19">
        <v>1</v>
      </c>
      <c r="C427" s="9">
        <v>2</v>
      </c>
      <c r="D427" s="23" t="s">
        <v>105</v>
      </c>
      <c r="E427" s="205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6"/>
      <c r="AT427" s="206"/>
      <c r="AU427" s="206"/>
      <c r="AV427" s="206"/>
      <c r="AW427" s="206"/>
      <c r="AX427" s="206"/>
      <c r="AY427" s="206"/>
      <c r="AZ427" s="206"/>
      <c r="BA427" s="206"/>
      <c r="BB427" s="206"/>
      <c r="BC427" s="206"/>
      <c r="BD427" s="206"/>
      <c r="BE427" s="206"/>
      <c r="BF427" s="206"/>
      <c r="BG427" s="206"/>
      <c r="BH427" s="206"/>
      <c r="BI427" s="206"/>
      <c r="BJ427" s="206"/>
      <c r="BK427" s="206"/>
      <c r="BL427" s="206"/>
      <c r="BM427" s="207">
        <v>31</v>
      </c>
    </row>
    <row r="428" spans="1:65">
      <c r="A428" s="29"/>
      <c r="B428" s="20" t="s">
        <v>273</v>
      </c>
      <c r="C428" s="12"/>
      <c r="D428" s="211">
        <v>0.01</v>
      </c>
      <c r="E428" s="205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  <c r="BI428" s="206"/>
      <c r="BJ428" s="206"/>
      <c r="BK428" s="206"/>
      <c r="BL428" s="206"/>
      <c r="BM428" s="207">
        <v>16</v>
      </c>
    </row>
    <row r="429" spans="1:65">
      <c r="A429" s="29"/>
      <c r="B429" s="3" t="s">
        <v>274</v>
      </c>
      <c r="C429" s="28"/>
      <c r="D429" s="23">
        <v>0.01</v>
      </c>
      <c r="E429" s="205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6"/>
      <c r="AT429" s="206"/>
      <c r="AU429" s="206"/>
      <c r="AV429" s="206"/>
      <c r="AW429" s="206"/>
      <c r="AX429" s="206"/>
      <c r="AY429" s="206"/>
      <c r="AZ429" s="206"/>
      <c r="BA429" s="206"/>
      <c r="BB429" s="206"/>
      <c r="BC429" s="206"/>
      <c r="BD429" s="206"/>
      <c r="BE429" s="206"/>
      <c r="BF429" s="206"/>
      <c r="BG429" s="206"/>
      <c r="BH429" s="206"/>
      <c r="BI429" s="206"/>
      <c r="BJ429" s="206"/>
      <c r="BK429" s="206"/>
      <c r="BL429" s="206"/>
      <c r="BM429" s="207">
        <v>7.4999999999999997E-3</v>
      </c>
    </row>
    <row r="430" spans="1:65">
      <c r="A430" s="29"/>
      <c r="B430" s="3" t="s">
        <v>275</v>
      </c>
      <c r="C430" s="28"/>
      <c r="D430" s="23" t="s">
        <v>661</v>
      </c>
      <c r="E430" s="205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6"/>
      <c r="AT430" s="206"/>
      <c r="AU430" s="206"/>
      <c r="AV430" s="206"/>
      <c r="AW430" s="206"/>
      <c r="AX430" s="206"/>
      <c r="AY430" s="206"/>
      <c r="AZ430" s="206"/>
      <c r="BA430" s="206"/>
      <c r="BB430" s="206"/>
      <c r="BC430" s="206"/>
      <c r="BD430" s="206"/>
      <c r="BE430" s="206"/>
      <c r="BF430" s="206"/>
      <c r="BG430" s="206"/>
      <c r="BH430" s="206"/>
      <c r="BI430" s="206"/>
      <c r="BJ430" s="206"/>
      <c r="BK430" s="206"/>
      <c r="BL430" s="206"/>
      <c r="BM430" s="207">
        <v>37</v>
      </c>
    </row>
    <row r="431" spans="1:65">
      <c r="A431" s="29"/>
      <c r="B431" s="3" t="s">
        <v>86</v>
      </c>
      <c r="C431" s="28"/>
      <c r="D431" s="13" t="s">
        <v>661</v>
      </c>
      <c r="E431" s="15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276</v>
      </c>
      <c r="C432" s="28"/>
      <c r="D432" s="13">
        <v>0.33333333333333348</v>
      </c>
      <c r="E432" s="15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45" t="s">
        <v>277</v>
      </c>
      <c r="C433" s="46"/>
      <c r="D433" s="44" t="s">
        <v>278</v>
      </c>
      <c r="E433" s="15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0"/>
      <c r="C434" s="20"/>
      <c r="D434" s="20"/>
      <c r="BM434" s="55"/>
    </row>
    <row r="435" spans="1:65" ht="15">
      <c r="B435" s="8" t="s">
        <v>642</v>
      </c>
      <c r="BM435" s="27" t="s">
        <v>284</v>
      </c>
    </row>
    <row r="436" spans="1:65" ht="15">
      <c r="A436" s="24" t="s">
        <v>6</v>
      </c>
      <c r="B436" s="18" t="s">
        <v>110</v>
      </c>
      <c r="C436" s="15" t="s">
        <v>111</v>
      </c>
      <c r="D436" s="16" t="s">
        <v>328</v>
      </c>
      <c r="E436" s="15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235</v>
      </c>
      <c r="C437" s="9" t="s">
        <v>235</v>
      </c>
      <c r="D437" s="10" t="s">
        <v>112</v>
      </c>
      <c r="E437" s="15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342</v>
      </c>
      <c r="E438" s="15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1</v>
      </c>
    </row>
    <row r="439" spans="1:65">
      <c r="A439" s="29"/>
      <c r="B439" s="19"/>
      <c r="C439" s="9"/>
      <c r="D439" s="25"/>
      <c r="E439" s="15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1</v>
      </c>
    </row>
    <row r="440" spans="1:65">
      <c r="A440" s="29"/>
      <c r="B440" s="18">
        <v>1</v>
      </c>
      <c r="C440" s="14">
        <v>1</v>
      </c>
      <c r="D440" s="212">
        <v>42.9</v>
      </c>
      <c r="E440" s="213"/>
      <c r="F440" s="214"/>
      <c r="G440" s="214"/>
      <c r="H440" s="214"/>
      <c r="I440" s="214"/>
      <c r="J440" s="214"/>
      <c r="K440" s="214"/>
      <c r="L440" s="214"/>
      <c r="M440" s="214"/>
      <c r="N440" s="214"/>
      <c r="O440" s="214"/>
      <c r="P440" s="214"/>
      <c r="Q440" s="214"/>
      <c r="R440" s="214"/>
      <c r="S440" s="214"/>
      <c r="T440" s="214"/>
      <c r="U440" s="214"/>
      <c r="V440" s="214"/>
      <c r="W440" s="214"/>
      <c r="X440" s="214"/>
      <c r="Y440" s="214"/>
      <c r="Z440" s="214"/>
      <c r="AA440" s="214"/>
      <c r="AB440" s="214"/>
      <c r="AC440" s="214"/>
      <c r="AD440" s="214"/>
      <c r="AE440" s="214"/>
      <c r="AF440" s="214"/>
      <c r="AG440" s="214"/>
      <c r="AH440" s="214"/>
      <c r="AI440" s="214"/>
      <c r="AJ440" s="214"/>
      <c r="AK440" s="214"/>
      <c r="AL440" s="214"/>
      <c r="AM440" s="214"/>
      <c r="AN440" s="214"/>
      <c r="AO440" s="214"/>
      <c r="AP440" s="214"/>
      <c r="AQ440" s="214"/>
      <c r="AR440" s="214"/>
      <c r="AS440" s="214"/>
      <c r="AT440" s="214"/>
      <c r="AU440" s="214"/>
      <c r="AV440" s="214"/>
      <c r="AW440" s="214"/>
      <c r="AX440" s="214"/>
      <c r="AY440" s="214"/>
      <c r="AZ440" s="214"/>
      <c r="BA440" s="214"/>
      <c r="BB440" s="214"/>
      <c r="BC440" s="214"/>
      <c r="BD440" s="214"/>
      <c r="BE440" s="214"/>
      <c r="BF440" s="214"/>
      <c r="BG440" s="214"/>
      <c r="BH440" s="214"/>
      <c r="BI440" s="214"/>
      <c r="BJ440" s="214"/>
      <c r="BK440" s="214"/>
      <c r="BL440" s="214"/>
      <c r="BM440" s="215">
        <v>1</v>
      </c>
    </row>
    <row r="441" spans="1:65">
      <c r="A441" s="29"/>
      <c r="B441" s="19">
        <v>1</v>
      </c>
      <c r="C441" s="9">
        <v>2</v>
      </c>
      <c r="D441" s="216">
        <v>42.9</v>
      </c>
      <c r="E441" s="213"/>
      <c r="F441" s="214"/>
      <c r="G441" s="214"/>
      <c r="H441" s="214"/>
      <c r="I441" s="214"/>
      <c r="J441" s="214"/>
      <c r="K441" s="214"/>
      <c r="L441" s="214"/>
      <c r="M441" s="214"/>
      <c r="N441" s="214"/>
      <c r="O441" s="214"/>
      <c r="P441" s="214"/>
      <c r="Q441" s="214"/>
      <c r="R441" s="214"/>
      <c r="S441" s="214"/>
      <c r="T441" s="214"/>
      <c r="U441" s="214"/>
      <c r="V441" s="214"/>
      <c r="W441" s="214"/>
      <c r="X441" s="214"/>
      <c r="Y441" s="214"/>
      <c r="Z441" s="214"/>
      <c r="AA441" s="214"/>
      <c r="AB441" s="214"/>
      <c r="AC441" s="214"/>
      <c r="AD441" s="214"/>
      <c r="AE441" s="214"/>
      <c r="AF441" s="214"/>
      <c r="AG441" s="214"/>
      <c r="AH441" s="214"/>
      <c r="AI441" s="214"/>
      <c r="AJ441" s="214"/>
      <c r="AK441" s="214"/>
      <c r="AL441" s="214"/>
      <c r="AM441" s="214"/>
      <c r="AN441" s="214"/>
      <c r="AO441" s="214"/>
      <c r="AP441" s="214"/>
      <c r="AQ441" s="214"/>
      <c r="AR441" s="214"/>
      <c r="AS441" s="214"/>
      <c r="AT441" s="214"/>
      <c r="AU441" s="214"/>
      <c r="AV441" s="214"/>
      <c r="AW441" s="214"/>
      <c r="AX441" s="214"/>
      <c r="AY441" s="214"/>
      <c r="AZ441" s="214"/>
      <c r="BA441" s="214"/>
      <c r="BB441" s="214"/>
      <c r="BC441" s="214"/>
      <c r="BD441" s="214"/>
      <c r="BE441" s="214"/>
      <c r="BF441" s="214"/>
      <c r="BG441" s="214"/>
      <c r="BH441" s="214"/>
      <c r="BI441" s="214"/>
      <c r="BJ441" s="214"/>
      <c r="BK441" s="214"/>
      <c r="BL441" s="214"/>
      <c r="BM441" s="215">
        <v>32</v>
      </c>
    </row>
    <row r="442" spans="1:65">
      <c r="A442" s="29"/>
      <c r="B442" s="20" t="s">
        <v>273</v>
      </c>
      <c r="C442" s="12"/>
      <c r="D442" s="218">
        <v>42.9</v>
      </c>
      <c r="E442" s="213"/>
      <c r="F442" s="214"/>
      <c r="G442" s="214"/>
      <c r="H442" s="214"/>
      <c r="I442" s="214"/>
      <c r="J442" s="214"/>
      <c r="K442" s="214"/>
      <c r="L442" s="214"/>
      <c r="M442" s="214"/>
      <c r="N442" s="214"/>
      <c r="O442" s="214"/>
      <c r="P442" s="214"/>
      <c r="Q442" s="214"/>
      <c r="R442" s="214"/>
      <c r="S442" s="214"/>
      <c r="T442" s="214"/>
      <c r="U442" s="214"/>
      <c r="V442" s="214"/>
      <c r="W442" s="214"/>
      <c r="X442" s="214"/>
      <c r="Y442" s="214"/>
      <c r="Z442" s="214"/>
      <c r="AA442" s="214"/>
      <c r="AB442" s="214"/>
      <c r="AC442" s="214"/>
      <c r="AD442" s="214"/>
      <c r="AE442" s="214"/>
      <c r="AF442" s="214"/>
      <c r="AG442" s="214"/>
      <c r="AH442" s="214"/>
      <c r="AI442" s="214"/>
      <c r="AJ442" s="214"/>
      <c r="AK442" s="214"/>
      <c r="AL442" s="214"/>
      <c r="AM442" s="214"/>
      <c r="AN442" s="214"/>
      <c r="AO442" s="214"/>
      <c r="AP442" s="214"/>
      <c r="AQ442" s="214"/>
      <c r="AR442" s="214"/>
      <c r="AS442" s="214"/>
      <c r="AT442" s="214"/>
      <c r="AU442" s="214"/>
      <c r="AV442" s="214"/>
      <c r="AW442" s="214"/>
      <c r="AX442" s="214"/>
      <c r="AY442" s="214"/>
      <c r="AZ442" s="214"/>
      <c r="BA442" s="214"/>
      <c r="BB442" s="214"/>
      <c r="BC442" s="214"/>
      <c r="BD442" s="214"/>
      <c r="BE442" s="214"/>
      <c r="BF442" s="214"/>
      <c r="BG442" s="214"/>
      <c r="BH442" s="214"/>
      <c r="BI442" s="214"/>
      <c r="BJ442" s="214"/>
      <c r="BK442" s="214"/>
      <c r="BL442" s="214"/>
      <c r="BM442" s="215">
        <v>16</v>
      </c>
    </row>
    <row r="443" spans="1:65">
      <c r="A443" s="29"/>
      <c r="B443" s="3" t="s">
        <v>274</v>
      </c>
      <c r="C443" s="28"/>
      <c r="D443" s="216">
        <v>42.9</v>
      </c>
      <c r="E443" s="213"/>
      <c r="F443" s="214"/>
      <c r="G443" s="214"/>
      <c r="H443" s="214"/>
      <c r="I443" s="214"/>
      <c r="J443" s="214"/>
      <c r="K443" s="214"/>
      <c r="L443" s="214"/>
      <c r="M443" s="214"/>
      <c r="N443" s="214"/>
      <c r="O443" s="214"/>
      <c r="P443" s="214"/>
      <c r="Q443" s="214"/>
      <c r="R443" s="214"/>
      <c r="S443" s="214"/>
      <c r="T443" s="214"/>
      <c r="U443" s="214"/>
      <c r="V443" s="214"/>
      <c r="W443" s="214"/>
      <c r="X443" s="214"/>
      <c r="Y443" s="214"/>
      <c r="Z443" s="214"/>
      <c r="AA443" s="214"/>
      <c r="AB443" s="214"/>
      <c r="AC443" s="214"/>
      <c r="AD443" s="214"/>
      <c r="AE443" s="214"/>
      <c r="AF443" s="214"/>
      <c r="AG443" s="214"/>
      <c r="AH443" s="214"/>
      <c r="AI443" s="214"/>
      <c r="AJ443" s="214"/>
      <c r="AK443" s="214"/>
      <c r="AL443" s="214"/>
      <c r="AM443" s="214"/>
      <c r="AN443" s="214"/>
      <c r="AO443" s="214"/>
      <c r="AP443" s="214"/>
      <c r="AQ443" s="214"/>
      <c r="AR443" s="214"/>
      <c r="AS443" s="214"/>
      <c r="AT443" s="214"/>
      <c r="AU443" s="214"/>
      <c r="AV443" s="214"/>
      <c r="AW443" s="214"/>
      <c r="AX443" s="214"/>
      <c r="AY443" s="214"/>
      <c r="AZ443" s="214"/>
      <c r="BA443" s="214"/>
      <c r="BB443" s="214"/>
      <c r="BC443" s="214"/>
      <c r="BD443" s="214"/>
      <c r="BE443" s="214"/>
      <c r="BF443" s="214"/>
      <c r="BG443" s="214"/>
      <c r="BH443" s="214"/>
      <c r="BI443" s="214"/>
      <c r="BJ443" s="214"/>
      <c r="BK443" s="214"/>
      <c r="BL443" s="214"/>
      <c r="BM443" s="215">
        <v>42.9</v>
      </c>
    </row>
    <row r="444" spans="1:65">
      <c r="A444" s="29"/>
      <c r="B444" s="3" t="s">
        <v>275</v>
      </c>
      <c r="C444" s="28"/>
      <c r="D444" s="216">
        <v>0</v>
      </c>
      <c r="E444" s="213"/>
      <c r="F444" s="214"/>
      <c r="G444" s="214"/>
      <c r="H444" s="214"/>
      <c r="I444" s="214"/>
      <c r="J444" s="214"/>
      <c r="K444" s="214"/>
      <c r="L444" s="214"/>
      <c r="M444" s="214"/>
      <c r="N444" s="214"/>
      <c r="O444" s="214"/>
      <c r="P444" s="214"/>
      <c r="Q444" s="214"/>
      <c r="R444" s="214"/>
      <c r="S444" s="214"/>
      <c r="T444" s="214"/>
      <c r="U444" s="214"/>
      <c r="V444" s="214"/>
      <c r="W444" s="214"/>
      <c r="X444" s="214"/>
      <c r="Y444" s="214"/>
      <c r="Z444" s="214"/>
      <c r="AA444" s="214"/>
      <c r="AB444" s="214"/>
      <c r="AC444" s="214"/>
      <c r="AD444" s="214"/>
      <c r="AE444" s="214"/>
      <c r="AF444" s="214"/>
      <c r="AG444" s="214"/>
      <c r="AH444" s="214"/>
      <c r="AI444" s="214"/>
      <c r="AJ444" s="214"/>
      <c r="AK444" s="214"/>
      <c r="AL444" s="214"/>
      <c r="AM444" s="214"/>
      <c r="AN444" s="214"/>
      <c r="AO444" s="214"/>
      <c r="AP444" s="214"/>
      <c r="AQ444" s="214"/>
      <c r="AR444" s="214"/>
      <c r="AS444" s="214"/>
      <c r="AT444" s="214"/>
      <c r="AU444" s="214"/>
      <c r="AV444" s="214"/>
      <c r="AW444" s="214"/>
      <c r="AX444" s="214"/>
      <c r="AY444" s="214"/>
      <c r="AZ444" s="214"/>
      <c r="BA444" s="214"/>
      <c r="BB444" s="214"/>
      <c r="BC444" s="214"/>
      <c r="BD444" s="214"/>
      <c r="BE444" s="214"/>
      <c r="BF444" s="214"/>
      <c r="BG444" s="214"/>
      <c r="BH444" s="214"/>
      <c r="BI444" s="214"/>
      <c r="BJ444" s="214"/>
      <c r="BK444" s="214"/>
      <c r="BL444" s="214"/>
      <c r="BM444" s="215">
        <v>38</v>
      </c>
    </row>
    <row r="445" spans="1:65">
      <c r="A445" s="29"/>
      <c r="B445" s="3" t="s">
        <v>86</v>
      </c>
      <c r="C445" s="28"/>
      <c r="D445" s="13">
        <v>0</v>
      </c>
      <c r="E445" s="15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29"/>
      <c r="B446" s="3" t="s">
        <v>276</v>
      </c>
      <c r="C446" s="28"/>
      <c r="D446" s="13">
        <v>0</v>
      </c>
      <c r="E446" s="15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29"/>
      <c r="B447" s="45" t="s">
        <v>277</v>
      </c>
      <c r="C447" s="46"/>
      <c r="D447" s="44" t="s">
        <v>278</v>
      </c>
      <c r="E447" s="15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0"/>
      <c r="C448" s="20"/>
      <c r="D448" s="20"/>
      <c r="BM448" s="55"/>
    </row>
    <row r="449" spans="1:65" ht="15">
      <c r="B449" s="8" t="s">
        <v>643</v>
      </c>
      <c r="BM449" s="27" t="s">
        <v>284</v>
      </c>
    </row>
    <row r="450" spans="1:65" ht="15">
      <c r="A450" s="24" t="s">
        <v>9</v>
      </c>
      <c r="B450" s="18" t="s">
        <v>110</v>
      </c>
      <c r="C450" s="15" t="s">
        <v>111</v>
      </c>
      <c r="D450" s="16" t="s">
        <v>328</v>
      </c>
      <c r="E450" s="15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235</v>
      </c>
      <c r="C451" s="9" t="s">
        <v>235</v>
      </c>
      <c r="D451" s="10" t="s">
        <v>112</v>
      </c>
      <c r="E451" s="15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342</v>
      </c>
      <c r="E452" s="15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2</v>
      </c>
    </row>
    <row r="453" spans="1:65">
      <c r="A453" s="29"/>
      <c r="B453" s="19"/>
      <c r="C453" s="9"/>
      <c r="D453" s="25"/>
      <c r="E453" s="15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2</v>
      </c>
    </row>
    <row r="454" spans="1:65">
      <c r="A454" s="29"/>
      <c r="B454" s="18">
        <v>1</v>
      </c>
      <c r="C454" s="14">
        <v>1</v>
      </c>
      <c r="D454" s="21">
        <v>5.4</v>
      </c>
      <c r="E454" s="15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>
        <v>1</v>
      </c>
      <c r="C455" s="9">
        <v>2</v>
      </c>
      <c r="D455" s="11">
        <v>5.5</v>
      </c>
      <c r="E455" s="15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33</v>
      </c>
    </row>
    <row r="456" spans="1:65">
      <c r="A456" s="29"/>
      <c r="B456" s="20" t="s">
        <v>273</v>
      </c>
      <c r="C456" s="12"/>
      <c r="D456" s="22">
        <v>5.45</v>
      </c>
      <c r="E456" s="15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16</v>
      </c>
    </row>
    <row r="457" spans="1:65">
      <c r="A457" s="29"/>
      <c r="B457" s="3" t="s">
        <v>274</v>
      </c>
      <c r="C457" s="28"/>
      <c r="D457" s="11">
        <v>5.45</v>
      </c>
      <c r="E457" s="15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5.45</v>
      </c>
    </row>
    <row r="458" spans="1:65">
      <c r="A458" s="29"/>
      <c r="B458" s="3" t="s">
        <v>275</v>
      </c>
      <c r="C458" s="28"/>
      <c r="D458" s="23">
        <v>7.0710678118654502E-2</v>
      </c>
      <c r="E458" s="15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39</v>
      </c>
    </row>
    <row r="459" spans="1:65">
      <c r="A459" s="29"/>
      <c r="B459" s="3" t="s">
        <v>86</v>
      </c>
      <c r="C459" s="28"/>
      <c r="D459" s="13">
        <v>1.2974436352046698E-2</v>
      </c>
      <c r="E459" s="15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29"/>
      <c r="B460" s="3" t="s">
        <v>276</v>
      </c>
      <c r="C460" s="28"/>
      <c r="D460" s="13">
        <v>0</v>
      </c>
      <c r="E460" s="15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29"/>
      <c r="B461" s="45" t="s">
        <v>277</v>
      </c>
      <c r="C461" s="46"/>
      <c r="D461" s="44" t="s">
        <v>278</v>
      </c>
      <c r="E461" s="15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0"/>
      <c r="C462" s="20"/>
      <c r="D462" s="20"/>
      <c r="BM462" s="55"/>
    </row>
    <row r="463" spans="1:65" ht="15">
      <c r="B463" s="8" t="s">
        <v>644</v>
      </c>
      <c r="BM463" s="27" t="s">
        <v>284</v>
      </c>
    </row>
    <row r="464" spans="1:65" ht="15">
      <c r="A464" s="24" t="s">
        <v>12</v>
      </c>
      <c r="B464" s="18" t="s">
        <v>110</v>
      </c>
      <c r="C464" s="15" t="s">
        <v>111</v>
      </c>
      <c r="D464" s="16" t="s">
        <v>328</v>
      </c>
      <c r="E464" s="15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235</v>
      </c>
      <c r="C465" s="9" t="s">
        <v>235</v>
      </c>
      <c r="D465" s="10" t="s">
        <v>112</v>
      </c>
      <c r="E465" s="15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342</v>
      </c>
      <c r="E466" s="15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5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21">
        <v>6.29</v>
      </c>
      <c r="E468" s="15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1">
        <v>6.69</v>
      </c>
      <c r="E469" s="15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34</v>
      </c>
    </row>
    <row r="470" spans="1:65">
      <c r="A470" s="29"/>
      <c r="B470" s="20" t="s">
        <v>273</v>
      </c>
      <c r="C470" s="12"/>
      <c r="D470" s="22">
        <v>6.49</v>
      </c>
      <c r="E470" s="15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274</v>
      </c>
      <c r="C471" s="28"/>
      <c r="D471" s="11">
        <v>6.49</v>
      </c>
      <c r="E471" s="15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>
        <v>6.49</v>
      </c>
    </row>
    <row r="472" spans="1:65">
      <c r="A472" s="29"/>
      <c r="B472" s="3" t="s">
        <v>275</v>
      </c>
      <c r="C472" s="28"/>
      <c r="D472" s="23">
        <v>0.28284271247461928</v>
      </c>
      <c r="E472" s="15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40</v>
      </c>
    </row>
    <row r="473" spans="1:65">
      <c r="A473" s="29"/>
      <c r="B473" s="3" t="s">
        <v>86</v>
      </c>
      <c r="C473" s="28"/>
      <c r="D473" s="13">
        <v>4.3581311629371226E-2</v>
      </c>
      <c r="E473" s="15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276</v>
      </c>
      <c r="C474" s="28"/>
      <c r="D474" s="13">
        <v>0</v>
      </c>
      <c r="E474" s="15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5" t="s">
        <v>277</v>
      </c>
      <c r="C475" s="46"/>
      <c r="D475" s="44" t="s">
        <v>278</v>
      </c>
      <c r="E475" s="15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20"/>
      <c r="D476" s="20"/>
      <c r="BM476" s="55"/>
    </row>
    <row r="477" spans="1:65" ht="15">
      <c r="B477" s="8" t="s">
        <v>645</v>
      </c>
      <c r="BM477" s="27" t="s">
        <v>284</v>
      </c>
    </row>
    <row r="478" spans="1:65" ht="15">
      <c r="A478" s="24" t="s">
        <v>15</v>
      </c>
      <c r="B478" s="18" t="s">
        <v>110</v>
      </c>
      <c r="C478" s="15" t="s">
        <v>111</v>
      </c>
      <c r="D478" s="16" t="s">
        <v>328</v>
      </c>
      <c r="E478" s="15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235</v>
      </c>
      <c r="C479" s="9" t="s">
        <v>235</v>
      </c>
      <c r="D479" s="10" t="s">
        <v>112</v>
      </c>
      <c r="E479" s="15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342</v>
      </c>
      <c r="E480" s="15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5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4.8</v>
      </c>
      <c r="E482" s="15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5.2</v>
      </c>
      <c r="E483" s="15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18</v>
      </c>
    </row>
    <row r="484" spans="1:65">
      <c r="A484" s="29"/>
      <c r="B484" s="20" t="s">
        <v>273</v>
      </c>
      <c r="C484" s="12"/>
      <c r="D484" s="22">
        <v>5</v>
      </c>
      <c r="E484" s="15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274</v>
      </c>
      <c r="C485" s="28"/>
      <c r="D485" s="11">
        <v>5</v>
      </c>
      <c r="E485" s="15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5</v>
      </c>
    </row>
    <row r="486" spans="1:65">
      <c r="A486" s="29"/>
      <c r="B486" s="3" t="s">
        <v>275</v>
      </c>
      <c r="C486" s="28"/>
      <c r="D486" s="23">
        <v>0.28284271247461928</v>
      </c>
      <c r="E486" s="15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24</v>
      </c>
    </row>
    <row r="487" spans="1:65">
      <c r="A487" s="29"/>
      <c r="B487" s="3" t="s">
        <v>86</v>
      </c>
      <c r="C487" s="28"/>
      <c r="D487" s="13">
        <v>5.6568542494923858E-2</v>
      </c>
      <c r="E487" s="15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276</v>
      </c>
      <c r="C488" s="28"/>
      <c r="D488" s="13">
        <v>0</v>
      </c>
      <c r="E488" s="15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5" t="s">
        <v>277</v>
      </c>
      <c r="C489" s="46"/>
      <c r="D489" s="44" t="s">
        <v>278</v>
      </c>
      <c r="E489" s="15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20"/>
      <c r="D490" s="20"/>
      <c r="BM490" s="55"/>
    </row>
    <row r="491" spans="1:65" ht="15">
      <c r="B491" s="8" t="s">
        <v>646</v>
      </c>
      <c r="BM491" s="27" t="s">
        <v>284</v>
      </c>
    </row>
    <row r="492" spans="1:65" ht="15">
      <c r="A492" s="24" t="s">
        <v>18</v>
      </c>
      <c r="B492" s="18" t="s">
        <v>110</v>
      </c>
      <c r="C492" s="15" t="s">
        <v>111</v>
      </c>
      <c r="D492" s="16" t="s">
        <v>328</v>
      </c>
      <c r="E492" s="15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235</v>
      </c>
      <c r="C493" s="9" t="s">
        <v>235</v>
      </c>
      <c r="D493" s="10" t="s">
        <v>112</v>
      </c>
      <c r="E493" s="15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342</v>
      </c>
      <c r="E494" s="15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0</v>
      </c>
    </row>
    <row r="495" spans="1:65">
      <c r="A495" s="29"/>
      <c r="B495" s="19"/>
      <c r="C495" s="9"/>
      <c r="D495" s="25"/>
      <c r="E495" s="15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0</v>
      </c>
    </row>
    <row r="496" spans="1:65">
      <c r="A496" s="29"/>
      <c r="B496" s="18">
        <v>1</v>
      </c>
      <c r="C496" s="14">
        <v>1</v>
      </c>
      <c r="D496" s="221">
        <v>227</v>
      </c>
      <c r="E496" s="223"/>
      <c r="F496" s="224"/>
      <c r="G496" s="224"/>
      <c r="H496" s="224"/>
      <c r="I496" s="224"/>
      <c r="J496" s="224"/>
      <c r="K496" s="224"/>
      <c r="L496" s="224"/>
      <c r="M496" s="224"/>
      <c r="N496" s="224"/>
      <c r="O496" s="224"/>
      <c r="P496" s="224"/>
      <c r="Q496" s="224"/>
      <c r="R496" s="224"/>
      <c r="S496" s="224"/>
      <c r="T496" s="224"/>
      <c r="U496" s="224"/>
      <c r="V496" s="224"/>
      <c r="W496" s="224"/>
      <c r="X496" s="224"/>
      <c r="Y496" s="224"/>
      <c r="Z496" s="224"/>
      <c r="AA496" s="224"/>
      <c r="AB496" s="224"/>
      <c r="AC496" s="224"/>
      <c r="AD496" s="224"/>
      <c r="AE496" s="224"/>
      <c r="AF496" s="224"/>
      <c r="AG496" s="224"/>
      <c r="AH496" s="224"/>
      <c r="AI496" s="224"/>
      <c r="AJ496" s="224"/>
      <c r="AK496" s="224"/>
      <c r="AL496" s="224"/>
      <c r="AM496" s="224"/>
      <c r="AN496" s="224"/>
      <c r="AO496" s="224"/>
      <c r="AP496" s="224"/>
      <c r="AQ496" s="224"/>
      <c r="AR496" s="224"/>
      <c r="AS496" s="224"/>
      <c r="AT496" s="224"/>
      <c r="AU496" s="224"/>
      <c r="AV496" s="224"/>
      <c r="AW496" s="224"/>
      <c r="AX496" s="224"/>
      <c r="AY496" s="224"/>
      <c r="AZ496" s="224"/>
      <c r="BA496" s="224"/>
      <c r="BB496" s="224"/>
      <c r="BC496" s="224"/>
      <c r="BD496" s="224"/>
      <c r="BE496" s="224"/>
      <c r="BF496" s="224"/>
      <c r="BG496" s="224"/>
      <c r="BH496" s="224"/>
      <c r="BI496" s="224"/>
      <c r="BJ496" s="224"/>
      <c r="BK496" s="224"/>
      <c r="BL496" s="224"/>
      <c r="BM496" s="225">
        <v>1</v>
      </c>
    </row>
    <row r="497" spans="1:65">
      <c r="A497" s="29"/>
      <c r="B497" s="19">
        <v>1</v>
      </c>
      <c r="C497" s="9">
        <v>2</v>
      </c>
      <c r="D497" s="226">
        <v>224</v>
      </c>
      <c r="E497" s="223"/>
      <c r="F497" s="224"/>
      <c r="G497" s="224"/>
      <c r="H497" s="224"/>
      <c r="I497" s="224"/>
      <c r="J497" s="224"/>
      <c r="K497" s="224"/>
      <c r="L497" s="224"/>
      <c r="M497" s="224"/>
      <c r="N497" s="224"/>
      <c r="O497" s="224"/>
      <c r="P497" s="224"/>
      <c r="Q497" s="224"/>
      <c r="R497" s="224"/>
      <c r="S497" s="224"/>
      <c r="T497" s="224"/>
      <c r="U497" s="224"/>
      <c r="V497" s="224"/>
      <c r="W497" s="224"/>
      <c r="X497" s="224"/>
      <c r="Y497" s="224"/>
      <c r="Z497" s="224"/>
      <c r="AA497" s="224"/>
      <c r="AB497" s="224"/>
      <c r="AC497" s="224"/>
      <c r="AD497" s="224"/>
      <c r="AE497" s="224"/>
      <c r="AF497" s="224"/>
      <c r="AG497" s="224"/>
      <c r="AH497" s="224"/>
      <c r="AI497" s="224"/>
      <c r="AJ497" s="224"/>
      <c r="AK497" s="224"/>
      <c r="AL497" s="224"/>
      <c r="AM497" s="224"/>
      <c r="AN497" s="224"/>
      <c r="AO497" s="224"/>
      <c r="AP497" s="224"/>
      <c r="AQ497" s="224"/>
      <c r="AR497" s="224"/>
      <c r="AS497" s="224"/>
      <c r="AT497" s="224"/>
      <c r="AU497" s="224"/>
      <c r="AV497" s="224"/>
      <c r="AW497" s="224"/>
      <c r="AX497" s="224"/>
      <c r="AY497" s="224"/>
      <c r="AZ497" s="224"/>
      <c r="BA497" s="224"/>
      <c r="BB497" s="224"/>
      <c r="BC497" s="224"/>
      <c r="BD497" s="224"/>
      <c r="BE497" s="224"/>
      <c r="BF497" s="224"/>
      <c r="BG497" s="224"/>
      <c r="BH497" s="224"/>
      <c r="BI497" s="224"/>
      <c r="BJ497" s="224"/>
      <c r="BK497" s="224"/>
      <c r="BL497" s="224"/>
      <c r="BM497" s="225">
        <v>19</v>
      </c>
    </row>
    <row r="498" spans="1:65">
      <c r="A498" s="29"/>
      <c r="B498" s="20" t="s">
        <v>273</v>
      </c>
      <c r="C498" s="12"/>
      <c r="D498" s="230">
        <v>225.5</v>
      </c>
      <c r="E498" s="223"/>
      <c r="F498" s="224"/>
      <c r="G498" s="224"/>
      <c r="H498" s="224"/>
      <c r="I498" s="224"/>
      <c r="J498" s="224"/>
      <c r="K498" s="224"/>
      <c r="L498" s="224"/>
      <c r="M498" s="224"/>
      <c r="N498" s="224"/>
      <c r="O498" s="224"/>
      <c r="P498" s="224"/>
      <c r="Q498" s="224"/>
      <c r="R498" s="224"/>
      <c r="S498" s="224"/>
      <c r="T498" s="224"/>
      <c r="U498" s="224"/>
      <c r="V498" s="224"/>
      <c r="W498" s="224"/>
      <c r="X498" s="224"/>
      <c r="Y498" s="224"/>
      <c r="Z498" s="224"/>
      <c r="AA498" s="224"/>
      <c r="AB498" s="224"/>
      <c r="AC498" s="224"/>
      <c r="AD498" s="224"/>
      <c r="AE498" s="224"/>
      <c r="AF498" s="224"/>
      <c r="AG498" s="224"/>
      <c r="AH498" s="224"/>
      <c r="AI498" s="224"/>
      <c r="AJ498" s="224"/>
      <c r="AK498" s="224"/>
      <c r="AL498" s="224"/>
      <c r="AM498" s="224"/>
      <c r="AN498" s="224"/>
      <c r="AO498" s="224"/>
      <c r="AP498" s="224"/>
      <c r="AQ498" s="224"/>
      <c r="AR498" s="224"/>
      <c r="AS498" s="224"/>
      <c r="AT498" s="224"/>
      <c r="AU498" s="224"/>
      <c r="AV498" s="224"/>
      <c r="AW498" s="224"/>
      <c r="AX498" s="224"/>
      <c r="AY498" s="224"/>
      <c r="AZ498" s="224"/>
      <c r="BA498" s="224"/>
      <c r="BB498" s="224"/>
      <c r="BC498" s="224"/>
      <c r="BD498" s="224"/>
      <c r="BE498" s="224"/>
      <c r="BF498" s="224"/>
      <c r="BG498" s="224"/>
      <c r="BH498" s="224"/>
      <c r="BI498" s="224"/>
      <c r="BJ498" s="224"/>
      <c r="BK498" s="224"/>
      <c r="BL498" s="224"/>
      <c r="BM498" s="225">
        <v>16</v>
      </c>
    </row>
    <row r="499" spans="1:65">
      <c r="A499" s="29"/>
      <c r="B499" s="3" t="s">
        <v>274</v>
      </c>
      <c r="C499" s="28"/>
      <c r="D499" s="226">
        <v>225.5</v>
      </c>
      <c r="E499" s="223"/>
      <c r="F499" s="224"/>
      <c r="G499" s="224"/>
      <c r="H499" s="224"/>
      <c r="I499" s="224"/>
      <c r="J499" s="224"/>
      <c r="K499" s="224"/>
      <c r="L499" s="224"/>
      <c r="M499" s="224"/>
      <c r="N499" s="224"/>
      <c r="O499" s="224"/>
      <c r="P499" s="224"/>
      <c r="Q499" s="224"/>
      <c r="R499" s="224"/>
      <c r="S499" s="224"/>
      <c r="T499" s="224"/>
      <c r="U499" s="224"/>
      <c r="V499" s="224"/>
      <c r="W499" s="224"/>
      <c r="X499" s="224"/>
      <c r="Y499" s="224"/>
      <c r="Z499" s="224"/>
      <c r="AA499" s="224"/>
      <c r="AB499" s="224"/>
      <c r="AC499" s="224"/>
      <c r="AD499" s="224"/>
      <c r="AE499" s="224"/>
      <c r="AF499" s="224"/>
      <c r="AG499" s="224"/>
      <c r="AH499" s="224"/>
      <c r="AI499" s="224"/>
      <c r="AJ499" s="224"/>
      <c r="AK499" s="224"/>
      <c r="AL499" s="224"/>
      <c r="AM499" s="224"/>
      <c r="AN499" s="224"/>
      <c r="AO499" s="224"/>
      <c r="AP499" s="224"/>
      <c r="AQ499" s="224"/>
      <c r="AR499" s="224"/>
      <c r="AS499" s="224"/>
      <c r="AT499" s="224"/>
      <c r="AU499" s="224"/>
      <c r="AV499" s="224"/>
      <c r="AW499" s="224"/>
      <c r="AX499" s="224"/>
      <c r="AY499" s="224"/>
      <c r="AZ499" s="224"/>
      <c r="BA499" s="224"/>
      <c r="BB499" s="224"/>
      <c r="BC499" s="224"/>
      <c r="BD499" s="224"/>
      <c r="BE499" s="224"/>
      <c r="BF499" s="224"/>
      <c r="BG499" s="224"/>
      <c r="BH499" s="224"/>
      <c r="BI499" s="224"/>
      <c r="BJ499" s="224"/>
      <c r="BK499" s="224"/>
      <c r="BL499" s="224"/>
      <c r="BM499" s="225">
        <v>225.5</v>
      </c>
    </row>
    <row r="500" spans="1:65">
      <c r="A500" s="29"/>
      <c r="B500" s="3" t="s">
        <v>275</v>
      </c>
      <c r="C500" s="28"/>
      <c r="D500" s="226">
        <v>2.1213203435596424</v>
      </c>
      <c r="E500" s="223"/>
      <c r="F500" s="224"/>
      <c r="G500" s="224"/>
      <c r="H500" s="224"/>
      <c r="I500" s="224"/>
      <c r="J500" s="224"/>
      <c r="K500" s="224"/>
      <c r="L500" s="224"/>
      <c r="M500" s="224"/>
      <c r="N500" s="224"/>
      <c r="O500" s="224"/>
      <c r="P500" s="224"/>
      <c r="Q500" s="224"/>
      <c r="R500" s="224"/>
      <c r="S500" s="224"/>
      <c r="T500" s="224"/>
      <c r="U500" s="224"/>
      <c r="V500" s="224"/>
      <c r="W500" s="224"/>
      <c r="X500" s="224"/>
      <c r="Y500" s="224"/>
      <c r="Z500" s="224"/>
      <c r="AA500" s="224"/>
      <c r="AB500" s="224"/>
      <c r="AC500" s="224"/>
      <c r="AD500" s="224"/>
      <c r="AE500" s="224"/>
      <c r="AF500" s="224"/>
      <c r="AG500" s="224"/>
      <c r="AH500" s="224"/>
      <c r="AI500" s="224"/>
      <c r="AJ500" s="224"/>
      <c r="AK500" s="224"/>
      <c r="AL500" s="224"/>
      <c r="AM500" s="224"/>
      <c r="AN500" s="224"/>
      <c r="AO500" s="224"/>
      <c r="AP500" s="224"/>
      <c r="AQ500" s="224"/>
      <c r="AR500" s="224"/>
      <c r="AS500" s="224"/>
      <c r="AT500" s="224"/>
      <c r="AU500" s="224"/>
      <c r="AV500" s="224"/>
      <c r="AW500" s="224"/>
      <c r="AX500" s="224"/>
      <c r="AY500" s="224"/>
      <c r="AZ500" s="224"/>
      <c r="BA500" s="224"/>
      <c r="BB500" s="224"/>
      <c r="BC500" s="224"/>
      <c r="BD500" s="224"/>
      <c r="BE500" s="224"/>
      <c r="BF500" s="224"/>
      <c r="BG500" s="224"/>
      <c r="BH500" s="224"/>
      <c r="BI500" s="224"/>
      <c r="BJ500" s="224"/>
      <c r="BK500" s="224"/>
      <c r="BL500" s="224"/>
      <c r="BM500" s="225">
        <v>25</v>
      </c>
    </row>
    <row r="501" spans="1:65">
      <c r="A501" s="29"/>
      <c r="B501" s="3" t="s">
        <v>86</v>
      </c>
      <c r="C501" s="28"/>
      <c r="D501" s="13">
        <v>9.4071855590228039E-3</v>
      </c>
      <c r="E501" s="15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276</v>
      </c>
      <c r="C502" s="28"/>
      <c r="D502" s="13">
        <v>0</v>
      </c>
      <c r="E502" s="15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45" t="s">
        <v>277</v>
      </c>
      <c r="C503" s="46"/>
      <c r="D503" s="44" t="s">
        <v>278</v>
      </c>
      <c r="E503" s="15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0"/>
      <c r="C504" s="20"/>
      <c r="D504" s="20"/>
      <c r="BM504" s="55"/>
    </row>
    <row r="505" spans="1:65" ht="15">
      <c r="B505" s="8" t="s">
        <v>647</v>
      </c>
      <c r="BM505" s="27" t="s">
        <v>284</v>
      </c>
    </row>
    <row r="506" spans="1:65" ht="15">
      <c r="A506" s="24" t="s">
        <v>21</v>
      </c>
      <c r="B506" s="18" t="s">
        <v>110</v>
      </c>
      <c r="C506" s="15" t="s">
        <v>111</v>
      </c>
      <c r="D506" s="16" t="s">
        <v>328</v>
      </c>
      <c r="E506" s="15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235</v>
      </c>
      <c r="C507" s="9" t="s">
        <v>235</v>
      </c>
      <c r="D507" s="10" t="s">
        <v>112</v>
      </c>
      <c r="E507" s="15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342</v>
      </c>
      <c r="E508" s="15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2</v>
      </c>
    </row>
    <row r="509" spans="1:65">
      <c r="A509" s="29"/>
      <c r="B509" s="19"/>
      <c r="C509" s="9"/>
      <c r="D509" s="25"/>
      <c r="E509" s="15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2</v>
      </c>
    </row>
    <row r="510" spans="1:65">
      <c r="A510" s="29"/>
      <c r="B510" s="18">
        <v>1</v>
      </c>
      <c r="C510" s="14">
        <v>1</v>
      </c>
      <c r="D510" s="21">
        <v>1.1000000000000001</v>
      </c>
      <c r="E510" s="15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7">
        <v>1</v>
      </c>
    </row>
    <row r="511" spans="1:65">
      <c r="A511" s="29"/>
      <c r="B511" s="19">
        <v>1</v>
      </c>
      <c r="C511" s="9">
        <v>2</v>
      </c>
      <c r="D511" s="11">
        <v>1.07</v>
      </c>
      <c r="E511" s="15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20</v>
      </c>
    </row>
    <row r="512" spans="1:65">
      <c r="A512" s="29"/>
      <c r="B512" s="20" t="s">
        <v>273</v>
      </c>
      <c r="C512" s="12"/>
      <c r="D512" s="22">
        <v>1.085</v>
      </c>
      <c r="E512" s="15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16</v>
      </c>
    </row>
    <row r="513" spans="1:65">
      <c r="A513" s="29"/>
      <c r="B513" s="3" t="s">
        <v>274</v>
      </c>
      <c r="C513" s="28"/>
      <c r="D513" s="11">
        <v>1.085</v>
      </c>
      <c r="E513" s="15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1.085</v>
      </c>
    </row>
    <row r="514" spans="1:65">
      <c r="A514" s="29"/>
      <c r="B514" s="3" t="s">
        <v>275</v>
      </c>
      <c r="C514" s="28"/>
      <c r="D514" s="23">
        <v>2.1213203435596444E-2</v>
      </c>
      <c r="E514" s="15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26</v>
      </c>
    </row>
    <row r="515" spans="1:65">
      <c r="A515" s="29"/>
      <c r="B515" s="3" t="s">
        <v>86</v>
      </c>
      <c r="C515" s="28"/>
      <c r="D515" s="13">
        <v>1.9551339571978289E-2</v>
      </c>
      <c r="E515" s="15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29"/>
      <c r="B516" s="3" t="s">
        <v>276</v>
      </c>
      <c r="C516" s="28"/>
      <c r="D516" s="13">
        <v>0</v>
      </c>
      <c r="E516" s="15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29"/>
      <c r="B517" s="45" t="s">
        <v>277</v>
      </c>
      <c r="C517" s="46"/>
      <c r="D517" s="44" t="s">
        <v>278</v>
      </c>
      <c r="E517" s="15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0"/>
      <c r="C518" s="20"/>
      <c r="D518" s="20"/>
      <c r="BM518" s="55"/>
    </row>
    <row r="519" spans="1:65" ht="15">
      <c r="B519" s="8" t="s">
        <v>648</v>
      </c>
      <c r="BM519" s="27" t="s">
        <v>284</v>
      </c>
    </row>
    <row r="520" spans="1:65" ht="15">
      <c r="A520" s="24" t="s">
        <v>24</v>
      </c>
      <c r="B520" s="18" t="s">
        <v>110</v>
      </c>
      <c r="C520" s="15" t="s">
        <v>111</v>
      </c>
      <c r="D520" s="16" t="s">
        <v>328</v>
      </c>
      <c r="E520" s="15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235</v>
      </c>
      <c r="C521" s="9" t="s">
        <v>235</v>
      </c>
      <c r="D521" s="10" t="s">
        <v>112</v>
      </c>
      <c r="E521" s="15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342</v>
      </c>
      <c r="E522" s="15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5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0.65</v>
      </c>
      <c r="E524" s="15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0.7</v>
      </c>
      <c r="E525" s="15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21</v>
      </c>
    </row>
    <row r="526" spans="1:65">
      <c r="A526" s="29"/>
      <c r="B526" s="20" t="s">
        <v>273</v>
      </c>
      <c r="C526" s="12"/>
      <c r="D526" s="22">
        <v>0.67500000000000004</v>
      </c>
      <c r="E526" s="15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274</v>
      </c>
      <c r="C527" s="28"/>
      <c r="D527" s="11">
        <v>0.67500000000000004</v>
      </c>
      <c r="E527" s="15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0.67500000000000004</v>
      </c>
    </row>
    <row r="528" spans="1:65">
      <c r="A528" s="29"/>
      <c r="B528" s="3" t="s">
        <v>275</v>
      </c>
      <c r="C528" s="28"/>
      <c r="D528" s="23">
        <v>3.5355339059327327E-2</v>
      </c>
      <c r="E528" s="15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27</v>
      </c>
    </row>
    <row r="529" spans="1:65">
      <c r="A529" s="29"/>
      <c r="B529" s="3" t="s">
        <v>86</v>
      </c>
      <c r="C529" s="28"/>
      <c r="D529" s="13">
        <v>5.2378280087892332E-2</v>
      </c>
      <c r="E529" s="15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276</v>
      </c>
      <c r="C530" s="28"/>
      <c r="D530" s="13">
        <v>0</v>
      </c>
      <c r="E530" s="15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45" t="s">
        <v>277</v>
      </c>
      <c r="C531" s="46"/>
      <c r="D531" s="44" t="s">
        <v>278</v>
      </c>
      <c r="E531" s="15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0"/>
      <c r="C532" s="20"/>
      <c r="D532" s="20"/>
      <c r="BM532" s="55"/>
    </row>
    <row r="533" spans="1:65" ht="15">
      <c r="B533" s="8" t="s">
        <v>649</v>
      </c>
      <c r="BM533" s="27" t="s">
        <v>284</v>
      </c>
    </row>
    <row r="534" spans="1:65" ht="15">
      <c r="A534" s="24" t="s">
        <v>27</v>
      </c>
      <c r="B534" s="18" t="s">
        <v>110</v>
      </c>
      <c r="C534" s="15" t="s">
        <v>111</v>
      </c>
      <c r="D534" s="16" t="s">
        <v>328</v>
      </c>
      <c r="E534" s="15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235</v>
      </c>
      <c r="C535" s="9" t="s">
        <v>235</v>
      </c>
      <c r="D535" s="10" t="s">
        <v>112</v>
      </c>
      <c r="E535" s="15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342</v>
      </c>
      <c r="E536" s="15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5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5.2</v>
      </c>
      <c r="E538" s="15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>
        <v>5.4</v>
      </c>
      <c r="E539" s="15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22</v>
      </c>
    </row>
    <row r="540" spans="1:65">
      <c r="A540" s="29"/>
      <c r="B540" s="20" t="s">
        <v>273</v>
      </c>
      <c r="C540" s="12"/>
      <c r="D540" s="22">
        <v>5.3000000000000007</v>
      </c>
      <c r="E540" s="15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274</v>
      </c>
      <c r="C541" s="28"/>
      <c r="D541" s="11">
        <v>5.3000000000000007</v>
      </c>
      <c r="E541" s="15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5.3</v>
      </c>
    </row>
    <row r="542" spans="1:65">
      <c r="A542" s="29"/>
      <c r="B542" s="3" t="s">
        <v>275</v>
      </c>
      <c r="C542" s="28"/>
      <c r="D542" s="23">
        <v>0.14142135623730964</v>
      </c>
      <c r="E542" s="15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28</v>
      </c>
    </row>
    <row r="543" spans="1:65">
      <c r="A543" s="29"/>
      <c r="B543" s="3" t="s">
        <v>86</v>
      </c>
      <c r="C543" s="28"/>
      <c r="D543" s="13">
        <v>2.6683274761756533E-2</v>
      </c>
      <c r="E543" s="15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276</v>
      </c>
      <c r="C544" s="28"/>
      <c r="D544" s="13">
        <v>2.2204460492503131E-16</v>
      </c>
      <c r="E544" s="15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5" t="s">
        <v>277</v>
      </c>
      <c r="C545" s="46"/>
      <c r="D545" s="44" t="s">
        <v>278</v>
      </c>
      <c r="E545" s="15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/>
      <c r="C546" s="20"/>
      <c r="D546" s="20"/>
      <c r="BM546" s="55"/>
    </row>
    <row r="547" spans="1:65" ht="15">
      <c r="B547" s="8" t="s">
        <v>650</v>
      </c>
      <c r="BM547" s="27" t="s">
        <v>284</v>
      </c>
    </row>
    <row r="548" spans="1:65" ht="15">
      <c r="A548" s="24" t="s">
        <v>30</v>
      </c>
      <c r="B548" s="18" t="s">
        <v>110</v>
      </c>
      <c r="C548" s="15" t="s">
        <v>111</v>
      </c>
      <c r="D548" s="16" t="s">
        <v>328</v>
      </c>
      <c r="E548" s="15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235</v>
      </c>
      <c r="C549" s="9" t="s">
        <v>235</v>
      </c>
      <c r="D549" s="10" t="s">
        <v>112</v>
      </c>
      <c r="E549" s="15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342</v>
      </c>
      <c r="E550" s="15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1</v>
      </c>
    </row>
    <row r="551" spans="1:65">
      <c r="A551" s="29"/>
      <c r="B551" s="19"/>
      <c r="C551" s="9"/>
      <c r="D551" s="25"/>
      <c r="E551" s="15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8">
        <v>1</v>
      </c>
      <c r="C552" s="14">
        <v>1</v>
      </c>
      <c r="D552" s="212">
        <v>12.7</v>
      </c>
      <c r="E552" s="213"/>
      <c r="F552" s="214"/>
      <c r="G552" s="214"/>
      <c r="H552" s="214"/>
      <c r="I552" s="214"/>
      <c r="J552" s="214"/>
      <c r="K552" s="214"/>
      <c r="L552" s="214"/>
      <c r="M552" s="214"/>
      <c r="N552" s="214"/>
      <c r="O552" s="214"/>
      <c r="P552" s="214"/>
      <c r="Q552" s="214"/>
      <c r="R552" s="214"/>
      <c r="S552" s="214"/>
      <c r="T552" s="214"/>
      <c r="U552" s="214"/>
      <c r="V552" s="214"/>
      <c r="W552" s="214"/>
      <c r="X552" s="214"/>
      <c r="Y552" s="214"/>
      <c r="Z552" s="214"/>
      <c r="AA552" s="214"/>
      <c r="AB552" s="214"/>
      <c r="AC552" s="214"/>
      <c r="AD552" s="214"/>
      <c r="AE552" s="214"/>
      <c r="AF552" s="214"/>
      <c r="AG552" s="214"/>
      <c r="AH552" s="214"/>
      <c r="AI552" s="214"/>
      <c r="AJ552" s="214"/>
      <c r="AK552" s="214"/>
      <c r="AL552" s="214"/>
      <c r="AM552" s="214"/>
      <c r="AN552" s="214"/>
      <c r="AO552" s="214"/>
      <c r="AP552" s="214"/>
      <c r="AQ552" s="214"/>
      <c r="AR552" s="214"/>
      <c r="AS552" s="214"/>
      <c r="AT552" s="214"/>
      <c r="AU552" s="214"/>
      <c r="AV552" s="214"/>
      <c r="AW552" s="214"/>
      <c r="AX552" s="214"/>
      <c r="AY552" s="214"/>
      <c r="AZ552" s="214"/>
      <c r="BA552" s="214"/>
      <c r="BB552" s="214"/>
      <c r="BC552" s="214"/>
      <c r="BD552" s="214"/>
      <c r="BE552" s="214"/>
      <c r="BF552" s="214"/>
      <c r="BG552" s="214"/>
      <c r="BH552" s="214"/>
      <c r="BI552" s="214"/>
      <c r="BJ552" s="214"/>
      <c r="BK552" s="214"/>
      <c r="BL552" s="214"/>
      <c r="BM552" s="215">
        <v>1</v>
      </c>
    </row>
    <row r="553" spans="1:65">
      <c r="A553" s="29"/>
      <c r="B553" s="19">
        <v>1</v>
      </c>
      <c r="C553" s="9">
        <v>2</v>
      </c>
      <c r="D553" s="216">
        <v>13</v>
      </c>
      <c r="E553" s="213"/>
      <c r="F553" s="214"/>
      <c r="G553" s="214"/>
      <c r="H553" s="214"/>
      <c r="I553" s="214"/>
      <c r="J553" s="214"/>
      <c r="K553" s="214"/>
      <c r="L553" s="214"/>
      <c r="M553" s="214"/>
      <c r="N553" s="214"/>
      <c r="O553" s="214"/>
      <c r="P553" s="214"/>
      <c r="Q553" s="214"/>
      <c r="R553" s="214"/>
      <c r="S553" s="214"/>
      <c r="T553" s="214"/>
      <c r="U553" s="214"/>
      <c r="V553" s="214"/>
      <c r="W553" s="214"/>
      <c r="X553" s="214"/>
      <c r="Y553" s="214"/>
      <c r="Z553" s="214"/>
      <c r="AA553" s="214"/>
      <c r="AB553" s="214"/>
      <c r="AC553" s="214"/>
      <c r="AD553" s="214"/>
      <c r="AE553" s="214"/>
      <c r="AF553" s="214"/>
      <c r="AG553" s="214"/>
      <c r="AH553" s="214"/>
      <c r="AI553" s="214"/>
      <c r="AJ553" s="214"/>
      <c r="AK553" s="214"/>
      <c r="AL553" s="214"/>
      <c r="AM553" s="214"/>
      <c r="AN553" s="214"/>
      <c r="AO553" s="214"/>
      <c r="AP553" s="214"/>
      <c r="AQ553" s="214"/>
      <c r="AR553" s="214"/>
      <c r="AS553" s="214"/>
      <c r="AT553" s="214"/>
      <c r="AU553" s="214"/>
      <c r="AV553" s="214"/>
      <c r="AW553" s="214"/>
      <c r="AX553" s="214"/>
      <c r="AY553" s="214"/>
      <c r="AZ553" s="214"/>
      <c r="BA553" s="214"/>
      <c r="BB553" s="214"/>
      <c r="BC553" s="214"/>
      <c r="BD553" s="214"/>
      <c r="BE553" s="214"/>
      <c r="BF553" s="214"/>
      <c r="BG553" s="214"/>
      <c r="BH553" s="214"/>
      <c r="BI553" s="214"/>
      <c r="BJ553" s="214"/>
      <c r="BK553" s="214"/>
      <c r="BL553" s="214"/>
      <c r="BM553" s="215">
        <v>23</v>
      </c>
    </row>
    <row r="554" spans="1:65">
      <c r="A554" s="29"/>
      <c r="B554" s="20" t="s">
        <v>273</v>
      </c>
      <c r="C554" s="12"/>
      <c r="D554" s="218">
        <v>12.85</v>
      </c>
      <c r="E554" s="213"/>
      <c r="F554" s="214"/>
      <c r="G554" s="214"/>
      <c r="H554" s="214"/>
      <c r="I554" s="214"/>
      <c r="J554" s="214"/>
      <c r="K554" s="214"/>
      <c r="L554" s="214"/>
      <c r="M554" s="214"/>
      <c r="N554" s="214"/>
      <c r="O554" s="214"/>
      <c r="P554" s="214"/>
      <c r="Q554" s="214"/>
      <c r="R554" s="214"/>
      <c r="S554" s="214"/>
      <c r="T554" s="214"/>
      <c r="U554" s="214"/>
      <c r="V554" s="214"/>
      <c r="W554" s="214"/>
      <c r="X554" s="214"/>
      <c r="Y554" s="214"/>
      <c r="Z554" s="214"/>
      <c r="AA554" s="214"/>
      <c r="AB554" s="214"/>
      <c r="AC554" s="214"/>
      <c r="AD554" s="214"/>
      <c r="AE554" s="214"/>
      <c r="AF554" s="214"/>
      <c r="AG554" s="214"/>
      <c r="AH554" s="214"/>
      <c r="AI554" s="214"/>
      <c r="AJ554" s="214"/>
      <c r="AK554" s="214"/>
      <c r="AL554" s="214"/>
      <c r="AM554" s="214"/>
      <c r="AN554" s="214"/>
      <c r="AO554" s="214"/>
      <c r="AP554" s="214"/>
      <c r="AQ554" s="214"/>
      <c r="AR554" s="214"/>
      <c r="AS554" s="214"/>
      <c r="AT554" s="214"/>
      <c r="AU554" s="214"/>
      <c r="AV554" s="214"/>
      <c r="AW554" s="214"/>
      <c r="AX554" s="214"/>
      <c r="AY554" s="214"/>
      <c r="AZ554" s="214"/>
      <c r="BA554" s="214"/>
      <c r="BB554" s="214"/>
      <c r="BC554" s="214"/>
      <c r="BD554" s="214"/>
      <c r="BE554" s="214"/>
      <c r="BF554" s="214"/>
      <c r="BG554" s="214"/>
      <c r="BH554" s="214"/>
      <c r="BI554" s="214"/>
      <c r="BJ554" s="214"/>
      <c r="BK554" s="214"/>
      <c r="BL554" s="214"/>
      <c r="BM554" s="215">
        <v>16</v>
      </c>
    </row>
    <row r="555" spans="1:65">
      <c r="A555" s="29"/>
      <c r="B555" s="3" t="s">
        <v>274</v>
      </c>
      <c r="C555" s="28"/>
      <c r="D555" s="216">
        <v>12.85</v>
      </c>
      <c r="E555" s="213"/>
      <c r="F555" s="214"/>
      <c r="G555" s="214"/>
      <c r="H555" s="214"/>
      <c r="I555" s="214"/>
      <c r="J555" s="214"/>
      <c r="K555" s="214"/>
      <c r="L555" s="214"/>
      <c r="M555" s="214"/>
      <c r="N555" s="214"/>
      <c r="O555" s="214"/>
      <c r="P555" s="214"/>
      <c r="Q555" s="214"/>
      <c r="R555" s="214"/>
      <c r="S555" s="214"/>
      <c r="T555" s="214"/>
      <c r="U555" s="214"/>
      <c r="V555" s="214"/>
      <c r="W555" s="214"/>
      <c r="X555" s="214"/>
      <c r="Y555" s="214"/>
      <c r="Z555" s="214"/>
      <c r="AA555" s="214"/>
      <c r="AB555" s="214"/>
      <c r="AC555" s="214"/>
      <c r="AD555" s="214"/>
      <c r="AE555" s="214"/>
      <c r="AF555" s="214"/>
      <c r="AG555" s="214"/>
      <c r="AH555" s="214"/>
      <c r="AI555" s="214"/>
      <c r="AJ555" s="214"/>
      <c r="AK555" s="214"/>
      <c r="AL555" s="214"/>
      <c r="AM555" s="214"/>
      <c r="AN555" s="214"/>
      <c r="AO555" s="214"/>
      <c r="AP555" s="214"/>
      <c r="AQ555" s="214"/>
      <c r="AR555" s="214"/>
      <c r="AS555" s="214"/>
      <c r="AT555" s="214"/>
      <c r="AU555" s="214"/>
      <c r="AV555" s="214"/>
      <c r="AW555" s="214"/>
      <c r="AX555" s="214"/>
      <c r="AY555" s="214"/>
      <c r="AZ555" s="214"/>
      <c r="BA555" s="214"/>
      <c r="BB555" s="214"/>
      <c r="BC555" s="214"/>
      <c r="BD555" s="214"/>
      <c r="BE555" s="214"/>
      <c r="BF555" s="214"/>
      <c r="BG555" s="214"/>
      <c r="BH555" s="214"/>
      <c r="BI555" s="214"/>
      <c r="BJ555" s="214"/>
      <c r="BK555" s="214"/>
      <c r="BL555" s="214"/>
      <c r="BM555" s="215">
        <v>12.85</v>
      </c>
    </row>
    <row r="556" spans="1:65">
      <c r="A556" s="29"/>
      <c r="B556" s="3" t="s">
        <v>275</v>
      </c>
      <c r="C556" s="28"/>
      <c r="D556" s="216">
        <v>0.21213203435596475</v>
      </c>
      <c r="E556" s="213"/>
      <c r="F556" s="214"/>
      <c r="G556" s="214"/>
      <c r="H556" s="214"/>
      <c r="I556" s="214"/>
      <c r="J556" s="214"/>
      <c r="K556" s="214"/>
      <c r="L556" s="214"/>
      <c r="M556" s="214"/>
      <c r="N556" s="214"/>
      <c r="O556" s="214"/>
      <c r="P556" s="214"/>
      <c r="Q556" s="214"/>
      <c r="R556" s="214"/>
      <c r="S556" s="214"/>
      <c r="T556" s="214"/>
      <c r="U556" s="214"/>
      <c r="V556" s="214"/>
      <c r="W556" s="214"/>
      <c r="X556" s="214"/>
      <c r="Y556" s="214"/>
      <c r="Z556" s="214"/>
      <c r="AA556" s="214"/>
      <c r="AB556" s="214"/>
      <c r="AC556" s="214"/>
      <c r="AD556" s="214"/>
      <c r="AE556" s="214"/>
      <c r="AF556" s="214"/>
      <c r="AG556" s="214"/>
      <c r="AH556" s="214"/>
      <c r="AI556" s="214"/>
      <c r="AJ556" s="214"/>
      <c r="AK556" s="214"/>
      <c r="AL556" s="214"/>
      <c r="AM556" s="214"/>
      <c r="AN556" s="214"/>
      <c r="AO556" s="214"/>
      <c r="AP556" s="214"/>
      <c r="AQ556" s="214"/>
      <c r="AR556" s="214"/>
      <c r="AS556" s="214"/>
      <c r="AT556" s="214"/>
      <c r="AU556" s="214"/>
      <c r="AV556" s="214"/>
      <c r="AW556" s="214"/>
      <c r="AX556" s="214"/>
      <c r="AY556" s="214"/>
      <c r="AZ556" s="214"/>
      <c r="BA556" s="214"/>
      <c r="BB556" s="214"/>
      <c r="BC556" s="214"/>
      <c r="BD556" s="214"/>
      <c r="BE556" s="214"/>
      <c r="BF556" s="214"/>
      <c r="BG556" s="214"/>
      <c r="BH556" s="214"/>
      <c r="BI556" s="214"/>
      <c r="BJ556" s="214"/>
      <c r="BK556" s="214"/>
      <c r="BL556" s="214"/>
      <c r="BM556" s="215">
        <v>29</v>
      </c>
    </row>
    <row r="557" spans="1:65">
      <c r="A557" s="29"/>
      <c r="B557" s="3" t="s">
        <v>86</v>
      </c>
      <c r="C557" s="28"/>
      <c r="D557" s="13">
        <v>1.6508329521864963E-2</v>
      </c>
      <c r="E557" s="15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3" t="s">
        <v>276</v>
      </c>
      <c r="C558" s="28"/>
      <c r="D558" s="13">
        <v>0</v>
      </c>
      <c r="E558" s="15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45" t="s">
        <v>277</v>
      </c>
      <c r="C559" s="46"/>
      <c r="D559" s="44" t="s">
        <v>278</v>
      </c>
      <c r="E559" s="15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0"/>
      <c r="C560" s="20"/>
      <c r="D560" s="20"/>
      <c r="BM560" s="55"/>
    </row>
    <row r="561" spans="1:65" ht="15">
      <c r="B561" s="8" t="s">
        <v>651</v>
      </c>
      <c r="BM561" s="27" t="s">
        <v>284</v>
      </c>
    </row>
    <row r="562" spans="1:65" ht="15">
      <c r="A562" s="24" t="s">
        <v>62</v>
      </c>
      <c r="B562" s="18" t="s">
        <v>110</v>
      </c>
      <c r="C562" s="15" t="s">
        <v>111</v>
      </c>
      <c r="D562" s="16" t="s">
        <v>328</v>
      </c>
      <c r="E562" s="15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235</v>
      </c>
      <c r="C563" s="9" t="s">
        <v>235</v>
      </c>
      <c r="D563" s="10" t="s">
        <v>112</v>
      </c>
      <c r="E563" s="15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1</v>
      </c>
    </row>
    <row r="564" spans="1:65">
      <c r="A564" s="29"/>
      <c r="B564" s="19"/>
      <c r="C564" s="9"/>
      <c r="D564" s="10" t="s">
        <v>342</v>
      </c>
      <c r="E564" s="15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3</v>
      </c>
    </row>
    <row r="565" spans="1:65">
      <c r="A565" s="29"/>
      <c r="B565" s="19"/>
      <c r="C565" s="9"/>
      <c r="D565" s="25"/>
      <c r="E565" s="15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3</v>
      </c>
    </row>
    <row r="566" spans="1:65">
      <c r="A566" s="29"/>
      <c r="B566" s="18">
        <v>1</v>
      </c>
      <c r="C566" s="14">
        <v>1</v>
      </c>
      <c r="D566" s="203">
        <v>0.19600000000000001</v>
      </c>
      <c r="E566" s="205"/>
      <c r="F566" s="206"/>
      <c r="G566" s="206"/>
      <c r="H566" s="206"/>
      <c r="I566" s="206"/>
      <c r="J566" s="206"/>
      <c r="K566" s="206"/>
      <c r="L566" s="206"/>
      <c r="M566" s="206"/>
      <c r="N566" s="206"/>
      <c r="O566" s="206"/>
      <c r="P566" s="206"/>
      <c r="Q566" s="206"/>
      <c r="R566" s="206"/>
      <c r="S566" s="206"/>
      <c r="T566" s="206"/>
      <c r="U566" s="206"/>
      <c r="V566" s="206"/>
      <c r="W566" s="206"/>
      <c r="X566" s="206"/>
      <c r="Y566" s="206"/>
      <c r="Z566" s="206"/>
      <c r="AA566" s="206"/>
      <c r="AB566" s="206"/>
      <c r="AC566" s="206"/>
      <c r="AD566" s="206"/>
      <c r="AE566" s="206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06"/>
      <c r="AT566" s="206"/>
      <c r="AU566" s="206"/>
      <c r="AV566" s="206"/>
      <c r="AW566" s="206"/>
      <c r="AX566" s="206"/>
      <c r="AY566" s="206"/>
      <c r="AZ566" s="206"/>
      <c r="BA566" s="206"/>
      <c r="BB566" s="206"/>
      <c r="BC566" s="206"/>
      <c r="BD566" s="206"/>
      <c r="BE566" s="206"/>
      <c r="BF566" s="206"/>
      <c r="BG566" s="206"/>
      <c r="BH566" s="206"/>
      <c r="BI566" s="206"/>
      <c r="BJ566" s="206"/>
      <c r="BK566" s="206"/>
      <c r="BL566" s="206"/>
      <c r="BM566" s="207">
        <v>1</v>
      </c>
    </row>
    <row r="567" spans="1:65">
      <c r="A567" s="29"/>
      <c r="B567" s="19">
        <v>1</v>
      </c>
      <c r="C567" s="9">
        <v>2</v>
      </c>
      <c r="D567" s="23">
        <v>0.19800000000000001</v>
      </c>
      <c r="E567" s="205"/>
      <c r="F567" s="206"/>
      <c r="G567" s="206"/>
      <c r="H567" s="206"/>
      <c r="I567" s="206"/>
      <c r="J567" s="206"/>
      <c r="K567" s="206"/>
      <c r="L567" s="206"/>
      <c r="M567" s="206"/>
      <c r="N567" s="206"/>
      <c r="O567" s="206"/>
      <c r="P567" s="206"/>
      <c r="Q567" s="206"/>
      <c r="R567" s="206"/>
      <c r="S567" s="206"/>
      <c r="T567" s="206"/>
      <c r="U567" s="206"/>
      <c r="V567" s="206"/>
      <c r="W567" s="206"/>
      <c r="X567" s="206"/>
      <c r="Y567" s="206"/>
      <c r="Z567" s="206"/>
      <c r="AA567" s="206"/>
      <c r="AB567" s="206"/>
      <c r="AC567" s="206"/>
      <c r="AD567" s="206"/>
      <c r="AE567" s="206"/>
      <c r="AF567" s="206"/>
      <c r="AG567" s="206"/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06"/>
      <c r="AT567" s="206"/>
      <c r="AU567" s="206"/>
      <c r="AV567" s="206"/>
      <c r="AW567" s="206"/>
      <c r="AX567" s="206"/>
      <c r="AY567" s="206"/>
      <c r="AZ567" s="206"/>
      <c r="BA567" s="206"/>
      <c r="BB567" s="206"/>
      <c r="BC567" s="206"/>
      <c r="BD567" s="206"/>
      <c r="BE567" s="206"/>
      <c r="BF567" s="206"/>
      <c r="BG567" s="206"/>
      <c r="BH567" s="206"/>
      <c r="BI567" s="206"/>
      <c r="BJ567" s="206"/>
      <c r="BK567" s="206"/>
      <c r="BL567" s="206"/>
      <c r="BM567" s="207">
        <v>24</v>
      </c>
    </row>
    <row r="568" spans="1:65">
      <c r="A568" s="29"/>
      <c r="B568" s="20" t="s">
        <v>273</v>
      </c>
      <c r="C568" s="12"/>
      <c r="D568" s="211">
        <v>0.19700000000000001</v>
      </c>
      <c r="E568" s="205"/>
      <c r="F568" s="206"/>
      <c r="G568" s="206"/>
      <c r="H568" s="206"/>
      <c r="I568" s="206"/>
      <c r="J568" s="206"/>
      <c r="K568" s="206"/>
      <c r="L568" s="206"/>
      <c r="M568" s="206"/>
      <c r="N568" s="206"/>
      <c r="O568" s="206"/>
      <c r="P568" s="206"/>
      <c r="Q568" s="206"/>
      <c r="R568" s="206"/>
      <c r="S568" s="206"/>
      <c r="T568" s="206"/>
      <c r="U568" s="206"/>
      <c r="V568" s="206"/>
      <c r="W568" s="206"/>
      <c r="X568" s="206"/>
      <c r="Y568" s="206"/>
      <c r="Z568" s="206"/>
      <c r="AA568" s="206"/>
      <c r="AB568" s="206"/>
      <c r="AC568" s="206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06"/>
      <c r="AT568" s="206"/>
      <c r="AU568" s="206"/>
      <c r="AV568" s="206"/>
      <c r="AW568" s="206"/>
      <c r="AX568" s="206"/>
      <c r="AY568" s="206"/>
      <c r="AZ568" s="206"/>
      <c r="BA568" s="206"/>
      <c r="BB568" s="206"/>
      <c r="BC568" s="206"/>
      <c r="BD568" s="206"/>
      <c r="BE568" s="206"/>
      <c r="BF568" s="206"/>
      <c r="BG568" s="206"/>
      <c r="BH568" s="206"/>
      <c r="BI568" s="206"/>
      <c r="BJ568" s="206"/>
      <c r="BK568" s="206"/>
      <c r="BL568" s="206"/>
      <c r="BM568" s="207">
        <v>16</v>
      </c>
    </row>
    <row r="569" spans="1:65">
      <c r="A569" s="29"/>
      <c r="B569" s="3" t="s">
        <v>274</v>
      </c>
      <c r="C569" s="28"/>
      <c r="D569" s="23">
        <v>0.19700000000000001</v>
      </c>
      <c r="E569" s="205"/>
      <c r="F569" s="206"/>
      <c r="G569" s="206"/>
      <c r="H569" s="206"/>
      <c r="I569" s="206"/>
      <c r="J569" s="206"/>
      <c r="K569" s="206"/>
      <c r="L569" s="206"/>
      <c r="M569" s="206"/>
      <c r="N569" s="206"/>
      <c r="O569" s="206"/>
      <c r="P569" s="206"/>
      <c r="Q569" s="206"/>
      <c r="R569" s="206"/>
      <c r="S569" s="206"/>
      <c r="T569" s="206"/>
      <c r="U569" s="206"/>
      <c r="V569" s="206"/>
      <c r="W569" s="206"/>
      <c r="X569" s="206"/>
      <c r="Y569" s="206"/>
      <c r="Z569" s="206"/>
      <c r="AA569" s="206"/>
      <c r="AB569" s="206"/>
      <c r="AC569" s="206"/>
      <c r="AD569" s="206"/>
      <c r="AE569" s="206"/>
      <c r="AF569" s="206"/>
      <c r="AG569" s="206"/>
      <c r="AH569" s="206"/>
      <c r="AI569" s="206"/>
      <c r="AJ569" s="206"/>
      <c r="AK569" s="206"/>
      <c r="AL569" s="206"/>
      <c r="AM569" s="206"/>
      <c r="AN569" s="206"/>
      <c r="AO569" s="206"/>
      <c r="AP569" s="206"/>
      <c r="AQ569" s="206"/>
      <c r="AR569" s="206"/>
      <c r="AS569" s="206"/>
      <c r="AT569" s="206"/>
      <c r="AU569" s="206"/>
      <c r="AV569" s="206"/>
      <c r="AW569" s="206"/>
      <c r="AX569" s="206"/>
      <c r="AY569" s="206"/>
      <c r="AZ569" s="206"/>
      <c r="BA569" s="206"/>
      <c r="BB569" s="206"/>
      <c r="BC569" s="206"/>
      <c r="BD569" s="206"/>
      <c r="BE569" s="206"/>
      <c r="BF569" s="206"/>
      <c r="BG569" s="206"/>
      <c r="BH569" s="206"/>
      <c r="BI569" s="206"/>
      <c r="BJ569" s="206"/>
      <c r="BK569" s="206"/>
      <c r="BL569" s="206"/>
      <c r="BM569" s="207">
        <v>0.19700000000000001</v>
      </c>
    </row>
    <row r="570" spans="1:65">
      <c r="A570" s="29"/>
      <c r="B570" s="3" t="s">
        <v>275</v>
      </c>
      <c r="C570" s="28"/>
      <c r="D570" s="23">
        <v>1.4142135623730963E-3</v>
      </c>
      <c r="E570" s="205"/>
      <c r="F570" s="206"/>
      <c r="G570" s="206"/>
      <c r="H570" s="206"/>
      <c r="I570" s="206"/>
      <c r="J570" s="206"/>
      <c r="K570" s="206"/>
      <c r="L570" s="206"/>
      <c r="M570" s="206"/>
      <c r="N570" s="206"/>
      <c r="O570" s="206"/>
      <c r="P570" s="206"/>
      <c r="Q570" s="206"/>
      <c r="R570" s="206"/>
      <c r="S570" s="206"/>
      <c r="T570" s="206"/>
      <c r="U570" s="206"/>
      <c r="V570" s="206"/>
      <c r="W570" s="206"/>
      <c r="X570" s="206"/>
      <c r="Y570" s="206"/>
      <c r="Z570" s="206"/>
      <c r="AA570" s="206"/>
      <c r="AB570" s="206"/>
      <c r="AC570" s="206"/>
      <c r="AD570" s="206"/>
      <c r="AE570" s="206"/>
      <c r="AF570" s="206"/>
      <c r="AG570" s="206"/>
      <c r="AH570" s="206"/>
      <c r="AI570" s="206"/>
      <c r="AJ570" s="206"/>
      <c r="AK570" s="206"/>
      <c r="AL570" s="206"/>
      <c r="AM570" s="206"/>
      <c r="AN570" s="206"/>
      <c r="AO570" s="206"/>
      <c r="AP570" s="206"/>
      <c r="AQ570" s="206"/>
      <c r="AR570" s="206"/>
      <c r="AS570" s="206"/>
      <c r="AT570" s="206"/>
      <c r="AU570" s="206"/>
      <c r="AV570" s="206"/>
      <c r="AW570" s="206"/>
      <c r="AX570" s="206"/>
      <c r="AY570" s="206"/>
      <c r="AZ570" s="206"/>
      <c r="BA570" s="206"/>
      <c r="BB570" s="206"/>
      <c r="BC570" s="206"/>
      <c r="BD570" s="206"/>
      <c r="BE570" s="206"/>
      <c r="BF570" s="206"/>
      <c r="BG570" s="206"/>
      <c r="BH570" s="206"/>
      <c r="BI570" s="206"/>
      <c r="BJ570" s="206"/>
      <c r="BK570" s="206"/>
      <c r="BL570" s="206"/>
      <c r="BM570" s="207">
        <v>30</v>
      </c>
    </row>
    <row r="571" spans="1:65">
      <c r="A571" s="29"/>
      <c r="B571" s="3" t="s">
        <v>86</v>
      </c>
      <c r="C571" s="28"/>
      <c r="D571" s="13">
        <v>7.1787490475791688E-3</v>
      </c>
      <c r="E571" s="15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29"/>
      <c r="B572" s="3" t="s">
        <v>276</v>
      </c>
      <c r="C572" s="28"/>
      <c r="D572" s="13">
        <v>0</v>
      </c>
      <c r="E572" s="15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29"/>
      <c r="B573" s="45" t="s">
        <v>277</v>
      </c>
      <c r="C573" s="46"/>
      <c r="D573" s="44" t="s">
        <v>278</v>
      </c>
      <c r="E573" s="15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0"/>
      <c r="C574" s="20"/>
      <c r="D574" s="20"/>
      <c r="BM574" s="55"/>
    </row>
    <row r="575" spans="1:65" ht="15">
      <c r="B575" s="8" t="s">
        <v>652</v>
      </c>
      <c r="BM575" s="27" t="s">
        <v>284</v>
      </c>
    </row>
    <row r="576" spans="1:65" ht="15">
      <c r="A576" s="24" t="s">
        <v>63</v>
      </c>
      <c r="B576" s="18" t="s">
        <v>110</v>
      </c>
      <c r="C576" s="15" t="s">
        <v>111</v>
      </c>
      <c r="D576" s="16" t="s">
        <v>328</v>
      </c>
      <c r="E576" s="15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235</v>
      </c>
      <c r="C577" s="9" t="s">
        <v>235</v>
      </c>
      <c r="D577" s="10" t="s">
        <v>112</v>
      </c>
      <c r="E577" s="15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3</v>
      </c>
    </row>
    <row r="578" spans="1:65">
      <c r="A578" s="29"/>
      <c r="B578" s="19"/>
      <c r="C578" s="9"/>
      <c r="D578" s="10" t="s">
        <v>342</v>
      </c>
      <c r="E578" s="15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2</v>
      </c>
    </row>
    <row r="579" spans="1:65">
      <c r="A579" s="29"/>
      <c r="B579" s="19"/>
      <c r="C579" s="9"/>
      <c r="D579" s="25"/>
      <c r="E579" s="15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2</v>
      </c>
    </row>
    <row r="580" spans="1:65">
      <c r="A580" s="29"/>
      <c r="B580" s="18">
        <v>1</v>
      </c>
      <c r="C580" s="14">
        <v>1</v>
      </c>
      <c r="D580" s="21">
        <v>4.5999999999999996</v>
      </c>
      <c r="E580" s="15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1</v>
      </c>
    </row>
    <row r="581" spans="1:65">
      <c r="A581" s="29"/>
      <c r="B581" s="19">
        <v>1</v>
      </c>
      <c r="C581" s="9">
        <v>2</v>
      </c>
      <c r="D581" s="11">
        <v>4.8</v>
      </c>
      <c r="E581" s="15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25</v>
      </c>
    </row>
    <row r="582" spans="1:65">
      <c r="A582" s="29"/>
      <c r="B582" s="20" t="s">
        <v>273</v>
      </c>
      <c r="C582" s="12"/>
      <c r="D582" s="22">
        <v>4.6999999999999993</v>
      </c>
      <c r="E582" s="15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7">
        <v>16</v>
      </c>
    </row>
    <row r="583" spans="1:65">
      <c r="A583" s="29"/>
      <c r="B583" s="3" t="s">
        <v>274</v>
      </c>
      <c r="C583" s="28"/>
      <c r="D583" s="11">
        <v>4.6999999999999993</v>
      </c>
      <c r="E583" s="15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>
        <v>4.7</v>
      </c>
    </row>
    <row r="584" spans="1:65">
      <c r="A584" s="29"/>
      <c r="B584" s="3" t="s">
        <v>275</v>
      </c>
      <c r="C584" s="28"/>
      <c r="D584" s="23">
        <v>0.14142135623730964</v>
      </c>
      <c r="E584" s="15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>
        <v>31</v>
      </c>
    </row>
    <row r="585" spans="1:65">
      <c r="A585" s="29"/>
      <c r="B585" s="3" t="s">
        <v>86</v>
      </c>
      <c r="C585" s="28"/>
      <c r="D585" s="13">
        <v>3.0089650263257377E-2</v>
      </c>
      <c r="E585" s="15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276</v>
      </c>
      <c r="C586" s="28"/>
      <c r="D586" s="13">
        <v>-2.2204460492503131E-16</v>
      </c>
      <c r="E586" s="15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29"/>
      <c r="B587" s="45" t="s">
        <v>277</v>
      </c>
      <c r="C587" s="46"/>
      <c r="D587" s="44" t="s">
        <v>278</v>
      </c>
      <c r="E587" s="15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0"/>
      <c r="C588" s="20"/>
      <c r="D588" s="20"/>
      <c r="BM588" s="55"/>
    </row>
    <row r="589" spans="1:65" ht="15">
      <c r="B589" s="8" t="s">
        <v>653</v>
      </c>
      <c r="BM589" s="27" t="s">
        <v>284</v>
      </c>
    </row>
    <row r="590" spans="1:65" ht="15">
      <c r="A590" s="24" t="s">
        <v>64</v>
      </c>
      <c r="B590" s="18" t="s">
        <v>110</v>
      </c>
      <c r="C590" s="15" t="s">
        <v>111</v>
      </c>
      <c r="D590" s="16" t="s">
        <v>328</v>
      </c>
      <c r="E590" s="15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235</v>
      </c>
      <c r="C591" s="9" t="s">
        <v>235</v>
      </c>
      <c r="D591" s="10" t="s">
        <v>112</v>
      </c>
      <c r="E591" s="15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342</v>
      </c>
      <c r="E592" s="15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5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>
        <v>0.15</v>
      </c>
      <c r="E594" s="15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0.16</v>
      </c>
      <c r="E595" s="15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5</v>
      </c>
    </row>
    <row r="596" spans="1:65">
      <c r="A596" s="29"/>
      <c r="B596" s="20" t="s">
        <v>273</v>
      </c>
      <c r="C596" s="12"/>
      <c r="D596" s="22">
        <v>0.155</v>
      </c>
      <c r="E596" s="15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274</v>
      </c>
      <c r="C597" s="28"/>
      <c r="D597" s="11">
        <v>0.155</v>
      </c>
      <c r="E597" s="15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0.155</v>
      </c>
    </row>
    <row r="598" spans="1:65">
      <c r="A598" s="29"/>
      <c r="B598" s="3" t="s">
        <v>275</v>
      </c>
      <c r="C598" s="28"/>
      <c r="D598" s="23">
        <v>7.0710678118654814E-3</v>
      </c>
      <c r="E598" s="15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32</v>
      </c>
    </row>
    <row r="599" spans="1:65">
      <c r="A599" s="29"/>
      <c r="B599" s="3" t="s">
        <v>86</v>
      </c>
      <c r="C599" s="28"/>
      <c r="D599" s="13">
        <v>4.5619792334616008E-2</v>
      </c>
      <c r="E599" s="15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276</v>
      </c>
      <c r="C600" s="28"/>
      <c r="D600" s="13">
        <v>0</v>
      </c>
      <c r="E600" s="15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5" t="s">
        <v>277</v>
      </c>
      <c r="C601" s="46"/>
      <c r="D601" s="44" t="s">
        <v>278</v>
      </c>
      <c r="E601" s="15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20"/>
      <c r="D602" s="20"/>
      <c r="BM602" s="55"/>
    </row>
    <row r="603" spans="1:65" ht="15">
      <c r="B603" s="8" t="s">
        <v>654</v>
      </c>
      <c r="BM603" s="27" t="s">
        <v>284</v>
      </c>
    </row>
    <row r="604" spans="1:65" ht="15">
      <c r="A604" s="24" t="s">
        <v>32</v>
      </c>
      <c r="B604" s="18" t="s">
        <v>110</v>
      </c>
      <c r="C604" s="15" t="s">
        <v>111</v>
      </c>
      <c r="D604" s="16" t="s">
        <v>328</v>
      </c>
      <c r="E604" s="15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235</v>
      </c>
      <c r="C605" s="9" t="s">
        <v>235</v>
      </c>
      <c r="D605" s="10" t="s">
        <v>112</v>
      </c>
      <c r="E605" s="15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342</v>
      </c>
      <c r="E606" s="15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5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4.4000000000000004</v>
      </c>
      <c r="E608" s="15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4.38</v>
      </c>
      <c r="E609" s="15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27</v>
      </c>
    </row>
    <row r="610" spans="1:65">
      <c r="A610" s="29"/>
      <c r="B610" s="20" t="s">
        <v>273</v>
      </c>
      <c r="C610" s="12"/>
      <c r="D610" s="22">
        <v>4.3900000000000006</v>
      </c>
      <c r="E610" s="15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274</v>
      </c>
      <c r="C611" s="28"/>
      <c r="D611" s="11">
        <v>4.3900000000000006</v>
      </c>
      <c r="E611" s="15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4.3899999999999997</v>
      </c>
    </row>
    <row r="612" spans="1:65">
      <c r="A612" s="29"/>
      <c r="B612" s="3" t="s">
        <v>275</v>
      </c>
      <c r="C612" s="28"/>
      <c r="D612" s="23">
        <v>1.4142135623731277E-2</v>
      </c>
      <c r="E612" s="15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33</v>
      </c>
    </row>
    <row r="613" spans="1:65">
      <c r="A613" s="29"/>
      <c r="B613" s="3" t="s">
        <v>86</v>
      </c>
      <c r="C613" s="28"/>
      <c r="D613" s="13">
        <v>3.2214431944718167E-3</v>
      </c>
      <c r="E613" s="15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276</v>
      </c>
      <c r="C614" s="28"/>
      <c r="D614" s="13">
        <v>2.2204460492503131E-16</v>
      </c>
      <c r="E614" s="15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45" t="s">
        <v>277</v>
      </c>
      <c r="C615" s="46"/>
      <c r="D615" s="44" t="s">
        <v>278</v>
      </c>
      <c r="E615" s="15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0"/>
      <c r="C616" s="20"/>
      <c r="D616" s="20"/>
      <c r="BM616" s="55"/>
    </row>
    <row r="617" spans="1:65" ht="15">
      <c r="B617" s="8" t="s">
        <v>655</v>
      </c>
      <c r="BM617" s="27" t="s">
        <v>284</v>
      </c>
    </row>
    <row r="618" spans="1:65" ht="15">
      <c r="A618" s="24" t="s">
        <v>65</v>
      </c>
      <c r="B618" s="18" t="s">
        <v>110</v>
      </c>
      <c r="C618" s="15" t="s">
        <v>111</v>
      </c>
      <c r="D618" s="16" t="s">
        <v>328</v>
      </c>
      <c r="E618" s="15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235</v>
      </c>
      <c r="C619" s="9" t="s">
        <v>235</v>
      </c>
      <c r="D619" s="10" t="s">
        <v>112</v>
      </c>
      <c r="E619" s="15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342</v>
      </c>
      <c r="E620" s="15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1</v>
      </c>
    </row>
    <row r="621" spans="1:65">
      <c r="A621" s="29"/>
      <c r="B621" s="19"/>
      <c r="C621" s="9"/>
      <c r="D621" s="25"/>
      <c r="E621" s="15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1</v>
      </c>
    </row>
    <row r="622" spans="1:65">
      <c r="A622" s="29"/>
      <c r="B622" s="18">
        <v>1</v>
      </c>
      <c r="C622" s="14">
        <v>1</v>
      </c>
      <c r="D622" s="212">
        <v>23.7</v>
      </c>
      <c r="E622" s="213"/>
      <c r="F622" s="214"/>
      <c r="G622" s="214"/>
      <c r="H622" s="214"/>
      <c r="I622" s="214"/>
      <c r="J622" s="214"/>
      <c r="K622" s="214"/>
      <c r="L622" s="214"/>
      <c r="M622" s="214"/>
      <c r="N622" s="214"/>
      <c r="O622" s="214"/>
      <c r="P622" s="214"/>
      <c r="Q622" s="214"/>
      <c r="R622" s="214"/>
      <c r="S622" s="214"/>
      <c r="T622" s="214"/>
      <c r="U622" s="214"/>
      <c r="V622" s="214"/>
      <c r="W622" s="214"/>
      <c r="X622" s="214"/>
      <c r="Y622" s="214"/>
      <c r="Z622" s="214"/>
      <c r="AA622" s="214"/>
      <c r="AB622" s="214"/>
      <c r="AC622" s="214"/>
      <c r="AD622" s="214"/>
      <c r="AE622" s="214"/>
      <c r="AF622" s="214"/>
      <c r="AG622" s="214"/>
      <c r="AH622" s="214"/>
      <c r="AI622" s="214"/>
      <c r="AJ622" s="214"/>
      <c r="AK622" s="214"/>
      <c r="AL622" s="214"/>
      <c r="AM622" s="214"/>
      <c r="AN622" s="214"/>
      <c r="AO622" s="214"/>
      <c r="AP622" s="214"/>
      <c r="AQ622" s="214"/>
      <c r="AR622" s="214"/>
      <c r="AS622" s="214"/>
      <c r="AT622" s="214"/>
      <c r="AU622" s="214"/>
      <c r="AV622" s="214"/>
      <c r="AW622" s="214"/>
      <c r="AX622" s="214"/>
      <c r="AY622" s="214"/>
      <c r="AZ622" s="214"/>
      <c r="BA622" s="214"/>
      <c r="BB622" s="214"/>
      <c r="BC622" s="214"/>
      <c r="BD622" s="214"/>
      <c r="BE622" s="214"/>
      <c r="BF622" s="214"/>
      <c r="BG622" s="214"/>
      <c r="BH622" s="214"/>
      <c r="BI622" s="214"/>
      <c r="BJ622" s="214"/>
      <c r="BK622" s="214"/>
      <c r="BL622" s="214"/>
      <c r="BM622" s="215">
        <v>1</v>
      </c>
    </row>
    <row r="623" spans="1:65">
      <c r="A623" s="29"/>
      <c r="B623" s="19">
        <v>1</v>
      </c>
      <c r="C623" s="9">
        <v>2</v>
      </c>
      <c r="D623" s="216">
        <v>24.5</v>
      </c>
      <c r="E623" s="213"/>
      <c r="F623" s="214"/>
      <c r="G623" s="214"/>
      <c r="H623" s="214"/>
      <c r="I623" s="214"/>
      <c r="J623" s="214"/>
      <c r="K623" s="214"/>
      <c r="L623" s="214"/>
      <c r="M623" s="214"/>
      <c r="N623" s="214"/>
      <c r="O623" s="214"/>
      <c r="P623" s="214"/>
      <c r="Q623" s="214"/>
      <c r="R623" s="214"/>
      <c r="S623" s="214"/>
      <c r="T623" s="214"/>
      <c r="U623" s="214"/>
      <c r="V623" s="214"/>
      <c r="W623" s="214"/>
      <c r="X623" s="214"/>
      <c r="Y623" s="214"/>
      <c r="Z623" s="214"/>
      <c r="AA623" s="214"/>
      <c r="AB623" s="214"/>
      <c r="AC623" s="214"/>
      <c r="AD623" s="214"/>
      <c r="AE623" s="214"/>
      <c r="AF623" s="214"/>
      <c r="AG623" s="214"/>
      <c r="AH623" s="214"/>
      <c r="AI623" s="214"/>
      <c r="AJ623" s="214"/>
      <c r="AK623" s="214"/>
      <c r="AL623" s="214"/>
      <c r="AM623" s="214"/>
      <c r="AN623" s="214"/>
      <c r="AO623" s="214"/>
      <c r="AP623" s="214"/>
      <c r="AQ623" s="214"/>
      <c r="AR623" s="214"/>
      <c r="AS623" s="214"/>
      <c r="AT623" s="214"/>
      <c r="AU623" s="214"/>
      <c r="AV623" s="214"/>
      <c r="AW623" s="214"/>
      <c r="AX623" s="214"/>
      <c r="AY623" s="214"/>
      <c r="AZ623" s="214"/>
      <c r="BA623" s="214"/>
      <c r="BB623" s="214"/>
      <c r="BC623" s="214"/>
      <c r="BD623" s="214"/>
      <c r="BE623" s="214"/>
      <c r="BF623" s="214"/>
      <c r="BG623" s="214"/>
      <c r="BH623" s="214"/>
      <c r="BI623" s="214"/>
      <c r="BJ623" s="214"/>
      <c r="BK623" s="214"/>
      <c r="BL623" s="214"/>
      <c r="BM623" s="215">
        <v>28</v>
      </c>
    </row>
    <row r="624" spans="1:65">
      <c r="A624" s="29"/>
      <c r="B624" s="20" t="s">
        <v>273</v>
      </c>
      <c r="C624" s="12"/>
      <c r="D624" s="218">
        <v>24.1</v>
      </c>
      <c r="E624" s="213"/>
      <c r="F624" s="214"/>
      <c r="G624" s="214"/>
      <c r="H624" s="214"/>
      <c r="I624" s="214"/>
      <c r="J624" s="214"/>
      <c r="K624" s="214"/>
      <c r="L624" s="214"/>
      <c r="M624" s="214"/>
      <c r="N624" s="214"/>
      <c r="O624" s="214"/>
      <c r="P624" s="214"/>
      <c r="Q624" s="214"/>
      <c r="R624" s="214"/>
      <c r="S624" s="214"/>
      <c r="T624" s="214"/>
      <c r="U624" s="214"/>
      <c r="V624" s="214"/>
      <c r="W624" s="214"/>
      <c r="X624" s="214"/>
      <c r="Y624" s="214"/>
      <c r="Z624" s="214"/>
      <c r="AA624" s="214"/>
      <c r="AB624" s="214"/>
      <c r="AC624" s="214"/>
      <c r="AD624" s="214"/>
      <c r="AE624" s="214"/>
      <c r="AF624" s="214"/>
      <c r="AG624" s="214"/>
      <c r="AH624" s="214"/>
      <c r="AI624" s="214"/>
      <c r="AJ624" s="214"/>
      <c r="AK624" s="214"/>
      <c r="AL624" s="214"/>
      <c r="AM624" s="214"/>
      <c r="AN624" s="214"/>
      <c r="AO624" s="214"/>
      <c r="AP624" s="214"/>
      <c r="AQ624" s="214"/>
      <c r="AR624" s="214"/>
      <c r="AS624" s="214"/>
      <c r="AT624" s="214"/>
      <c r="AU624" s="214"/>
      <c r="AV624" s="214"/>
      <c r="AW624" s="214"/>
      <c r="AX624" s="214"/>
      <c r="AY624" s="214"/>
      <c r="AZ624" s="214"/>
      <c r="BA624" s="214"/>
      <c r="BB624" s="214"/>
      <c r="BC624" s="214"/>
      <c r="BD624" s="214"/>
      <c r="BE624" s="214"/>
      <c r="BF624" s="214"/>
      <c r="BG624" s="214"/>
      <c r="BH624" s="214"/>
      <c r="BI624" s="214"/>
      <c r="BJ624" s="214"/>
      <c r="BK624" s="214"/>
      <c r="BL624" s="214"/>
      <c r="BM624" s="215">
        <v>16</v>
      </c>
    </row>
    <row r="625" spans="1:65">
      <c r="A625" s="29"/>
      <c r="B625" s="3" t="s">
        <v>274</v>
      </c>
      <c r="C625" s="28"/>
      <c r="D625" s="216">
        <v>24.1</v>
      </c>
      <c r="E625" s="213"/>
      <c r="F625" s="214"/>
      <c r="G625" s="214"/>
      <c r="H625" s="214"/>
      <c r="I625" s="214"/>
      <c r="J625" s="214"/>
      <c r="K625" s="214"/>
      <c r="L625" s="214"/>
      <c r="M625" s="214"/>
      <c r="N625" s="214"/>
      <c r="O625" s="214"/>
      <c r="P625" s="214"/>
      <c r="Q625" s="214"/>
      <c r="R625" s="214"/>
      <c r="S625" s="214"/>
      <c r="T625" s="214"/>
      <c r="U625" s="214"/>
      <c r="V625" s="214"/>
      <c r="W625" s="214"/>
      <c r="X625" s="214"/>
      <c r="Y625" s="214"/>
      <c r="Z625" s="214"/>
      <c r="AA625" s="214"/>
      <c r="AB625" s="214"/>
      <c r="AC625" s="214"/>
      <c r="AD625" s="214"/>
      <c r="AE625" s="214"/>
      <c r="AF625" s="214"/>
      <c r="AG625" s="214"/>
      <c r="AH625" s="214"/>
      <c r="AI625" s="214"/>
      <c r="AJ625" s="214"/>
      <c r="AK625" s="214"/>
      <c r="AL625" s="214"/>
      <c r="AM625" s="214"/>
      <c r="AN625" s="214"/>
      <c r="AO625" s="214"/>
      <c r="AP625" s="214"/>
      <c r="AQ625" s="214"/>
      <c r="AR625" s="214"/>
      <c r="AS625" s="214"/>
      <c r="AT625" s="214"/>
      <c r="AU625" s="214"/>
      <c r="AV625" s="214"/>
      <c r="AW625" s="214"/>
      <c r="AX625" s="214"/>
      <c r="AY625" s="214"/>
      <c r="AZ625" s="214"/>
      <c r="BA625" s="214"/>
      <c r="BB625" s="214"/>
      <c r="BC625" s="214"/>
      <c r="BD625" s="214"/>
      <c r="BE625" s="214"/>
      <c r="BF625" s="214"/>
      <c r="BG625" s="214"/>
      <c r="BH625" s="214"/>
      <c r="BI625" s="214"/>
      <c r="BJ625" s="214"/>
      <c r="BK625" s="214"/>
      <c r="BL625" s="214"/>
      <c r="BM625" s="215">
        <v>24.1</v>
      </c>
    </row>
    <row r="626" spans="1:65">
      <c r="A626" s="29"/>
      <c r="B626" s="3" t="s">
        <v>275</v>
      </c>
      <c r="C626" s="28"/>
      <c r="D626" s="216">
        <v>0.56568542494923857</v>
      </c>
      <c r="E626" s="213"/>
      <c r="F626" s="214"/>
      <c r="G626" s="214"/>
      <c r="H626" s="214"/>
      <c r="I626" s="214"/>
      <c r="J626" s="214"/>
      <c r="K626" s="214"/>
      <c r="L626" s="214"/>
      <c r="M626" s="214"/>
      <c r="N626" s="214"/>
      <c r="O626" s="214"/>
      <c r="P626" s="214"/>
      <c r="Q626" s="214"/>
      <c r="R626" s="214"/>
      <c r="S626" s="214"/>
      <c r="T626" s="214"/>
      <c r="U626" s="214"/>
      <c r="V626" s="214"/>
      <c r="W626" s="214"/>
      <c r="X626" s="214"/>
      <c r="Y626" s="214"/>
      <c r="Z626" s="214"/>
      <c r="AA626" s="214"/>
      <c r="AB626" s="214"/>
      <c r="AC626" s="214"/>
      <c r="AD626" s="214"/>
      <c r="AE626" s="214"/>
      <c r="AF626" s="214"/>
      <c r="AG626" s="214"/>
      <c r="AH626" s="214"/>
      <c r="AI626" s="214"/>
      <c r="AJ626" s="214"/>
      <c r="AK626" s="214"/>
      <c r="AL626" s="214"/>
      <c r="AM626" s="214"/>
      <c r="AN626" s="214"/>
      <c r="AO626" s="214"/>
      <c r="AP626" s="214"/>
      <c r="AQ626" s="214"/>
      <c r="AR626" s="214"/>
      <c r="AS626" s="214"/>
      <c r="AT626" s="214"/>
      <c r="AU626" s="214"/>
      <c r="AV626" s="214"/>
      <c r="AW626" s="214"/>
      <c r="AX626" s="214"/>
      <c r="AY626" s="214"/>
      <c r="AZ626" s="214"/>
      <c r="BA626" s="214"/>
      <c r="BB626" s="214"/>
      <c r="BC626" s="214"/>
      <c r="BD626" s="214"/>
      <c r="BE626" s="214"/>
      <c r="BF626" s="214"/>
      <c r="BG626" s="214"/>
      <c r="BH626" s="214"/>
      <c r="BI626" s="214"/>
      <c r="BJ626" s="214"/>
      <c r="BK626" s="214"/>
      <c r="BL626" s="214"/>
      <c r="BM626" s="215">
        <v>34</v>
      </c>
    </row>
    <row r="627" spans="1:65">
      <c r="A627" s="29"/>
      <c r="B627" s="3" t="s">
        <v>86</v>
      </c>
      <c r="C627" s="28"/>
      <c r="D627" s="13">
        <v>2.3472424271752636E-2</v>
      </c>
      <c r="E627" s="15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3" t="s">
        <v>276</v>
      </c>
      <c r="C628" s="28"/>
      <c r="D628" s="13">
        <v>0</v>
      </c>
      <c r="E628" s="15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9"/>
      <c r="B629" s="45" t="s">
        <v>277</v>
      </c>
      <c r="C629" s="46"/>
      <c r="D629" s="44" t="s">
        <v>278</v>
      </c>
      <c r="E629" s="15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0"/>
      <c r="C630" s="20"/>
      <c r="D630" s="20"/>
      <c r="BM630" s="55"/>
    </row>
    <row r="631" spans="1:65" ht="15">
      <c r="B631" s="8" t="s">
        <v>656</v>
      </c>
      <c r="BM631" s="27" t="s">
        <v>284</v>
      </c>
    </row>
    <row r="632" spans="1:65" ht="15">
      <c r="A632" s="24" t="s">
        <v>35</v>
      </c>
      <c r="B632" s="18" t="s">
        <v>110</v>
      </c>
      <c r="C632" s="15" t="s">
        <v>111</v>
      </c>
      <c r="D632" s="16" t="s">
        <v>328</v>
      </c>
      <c r="E632" s="15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235</v>
      </c>
      <c r="C633" s="9" t="s">
        <v>235</v>
      </c>
      <c r="D633" s="10" t="s">
        <v>112</v>
      </c>
      <c r="E633" s="15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342</v>
      </c>
      <c r="E634" s="15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2</v>
      </c>
    </row>
    <row r="635" spans="1:65">
      <c r="A635" s="29"/>
      <c r="B635" s="19"/>
      <c r="C635" s="9"/>
      <c r="D635" s="25"/>
      <c r="E635" s="15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2</v>
      </c>
    </row>
    <row r="636" spans="1:65">
      <c r="A636" s="29"/>
      <c r="B636" s="18">
        <v>1</v>
      </c>
      <c r="C636" s="14">
        <v>1</v>
      </c>
      <c r="D636" s="21">
        <v>3.5</v>
      </c>
      <c r="E636" s="15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7">
        <v>1</v>
      </c>
    </row>
    <row r="637" spans="1:65">
      <c r="A637" s="29"/>
      <c r="B637" s="19">
        <v>1</v>
      </c>
      <c r="C637" s="9">
        <v>2</v>
      </c>
      <c r="D637" s="11">
        <v>3</v>
      </c>
      <c r="E637" s="15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7">
        <v>29</v>
      </c>
    </row>
    <row r="638" spans="1:65">
      <c r="A638" s="29"/>
      <c r="B638" s="20" t="s">
        <v>273</v>
      </c>
      <c r="C638" s="12"/>
      <c r="D638" s="22">
        <v>3.25</v>
      </c>
      <c r="E638" s="15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>
        <v>16</v>
      </c>
    </row>
    <row r="639" spans="1:65">
      <c r="A639" s="29"/>
      <c r="B639" s="3" t="s">
        <v>274</v>
      </c>
      <c r="C639" s="28"/>
      <c r="D639" s="11">
        <v>3.25</v>
      </c>
      <c r="E639" s="15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3.25</v>
      </c>
    </row>
    <row r="640" spans="1:65">
      <c r="A640" s="29"/>
      <c r="B640" s="3" t="s">
        <v>275</v>
      </c>
      <c r="C640" s="28"/>
      <c r="D640" s="23">
        <v>0.35355339059327379</v>
      </c>
      <c r="E640" s="15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35</v>
      </c>
    </row>
    <row r="641" spans="1:65">
      <c r="A641" s="29"/>
      <c r="B641" s="3" t="s">
        <v>86</v>
      </c>
      <c r="C641" s="28"/>
      <c r="D641" s="13">
        <v>0.10878565864408424</v>
      </c>
      <c r="E641" s="15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276</v>
      </c>
      <c r="C642" s="28"/>
      <c r="D642" s="13">
        <v>0</v>
      </c>
      <c r="E642" s="15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45" t="s">
        <v>277</v>
      </c>
      <c r="C643" s="46"/>
      <c r="D643" s="44" t="s">
        <v>278</v>
      </c>
      <c r="E643" s="15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0"/>
      <c r="C644" s="20"/>
      <c r="D644" s="20"/>
      <c r="BM644" s="55"/>
    </row>
    <row r="645" spans="1:65" ht="15">
      <c r="B645" s="8" t="s">
        <v>657</v>
      </c>
      <c r="BM645" s="27" t="s">
        <v>284</v>
      </c>
    </row>
    <row r="646" spans="1:65" ht="15">
      <c r="A646" s="24" t="s">
        <v>38</v>
      </c>
      <c r="B646" s="18" t="s">
        <v>110</v>
      </c>
      <c r="C646" s="15" t="s">
        <v>111</v>
      </c>
      <c r="D646" s="16" t="s">
        <v>328</v>
      </c>
      <c r="E646" s="15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235</v>
      </c>
      <c r="C647" s="9" t="s">
        <v>235</v>
      </c>
      <c r="D647" s="10" t="s">
        <v>112</v>
      </c>
      <c r="E647" s="15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342</v>
      </c>
      <c r="E648" s="15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1</v>
      </c>
    </row>
    <row r="649" spans="1:65">
      <c r="A649" s="29"/>
      <c r="B649" s="19"/>
      <c r="C649" s="9"/>
      <c r="D649" s="25"/>
      <c r="E649" s="15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1</v>
      </c>
    </row>
    <row r="650" spans="1:65">
      <c r="A650" s="29"/>
      <c r="B650" s="18">
        <v>1</v>
      </c>
      <c r="C650" s="14">
        <v>1</v>
      </c>
      <c r="D650" s="212">
        <v>13.7</v>
      </c>
      <c r="E650" s="213"/>
      <c r="F650" s="214"/>
      <c r="G650" s="214"/>
      <c r="H650" s="214"/>
      <c r="I650" s="214"/>
      <c r="J650" s="214"/>
      <c r="K650" s="214"/>
      <c r="L650" s="214"/>
      <c r="M650" s="214"/>
      <c r="N650" s="214"/>
      <c r="O650" s="214"/>
      <c r="P650" s="214"/>
      <c r="Q650" s="214"/>
      <c r="R650" s="214"/>
      <c r="S650" s="214"/>
      <c r="T650" s="214"/>
      <c r="U650" s="214"/>
      <c r="V650" s="214"/>
      <c r="W650" s="214"/>
      <c r="X650" s="214"/>
      <c r="Y650" s="214"/>
      <c r="Z650" s="214"/>
      <c r="AA650" s="214"/>
      <c r="AB650" s="214"/>
      <c r="AC650" s="214"/>
      <c r="AD650" s="214"/>
      <c r="AE650" s="214"/>
      <c r="AF650" s="214"/>
      <c r="AG650" s="214"/>
      <c r="AH650" s="214"/>
      <c r="AI650" s="214"/>
      <c r="AJ650" s="214"/>
      <c r="AK650" s="214"/>
      <c r="AL650" s="214"/>
      <c r="AM650" s="214"/>
      <c r="AN650" s="214"/>
      <c r="AO650" s="214"/>
      <c r="AP650" s="214"/>
      <c r="AQ650" s="214"/>
      <c r="AR650" s="214"/>
      <c r="AS650" s="214"/>
      <c r="AT650" s="214"/>
      <c r="AU650" s="214"/>
      <c r="AV650" s="214"/>
      <c r="AW650" s="214"/>
      <c r="AX650" s="214"/>
      <c r="AY650" s="214"/>
      <c r="AZ650" s="214"/>
      <c r="BA650" s="214"/>
      <c r="BB650" s="214"/>
      <c r="BC650" s="214"/>
      <c r="BD650" s="214"/>
      <c r="BE650" s="214"/>
      <c r="BF650" s="214"/>
      <c r="BG650" s="214"/>
      <c r="BH650" s="214"/>
      <c r="BI650" s="214"/>
      <c r="BJ650" s="214"/>
      <c r="BK650" s="214"/>
      <c r="BL650" s="214"/>
      <c r="BM650" s="215">
        <v>1</v>
      </c>
    </row>
    <row r="651" spans="1:65">
      <c r="A651" s="29"/>
      <c r="B651" s="19">
        <v>1</v>
      </c>
      <c r="C651" s="9">
        <v>2</v>
      </c>
      <c r="D651" s="216">
        <v>13.8</v>
      </c>
      <c r="E651" s="213"/>
      <c r="F651" s="214"/>
      <c r="G651" s="214"/>
      <c r="H651" s="214"/>
      <c r="I651" s="214"/>
      <c r="J651" s="214"/>
      <c r="K651" s="214"/>
      <c r="L651" s="214"/>
      <c r="M651" s="214"/>
      <c r="N651" s="214"/>
      <c r="O651" s="214"/>
      <c r="P651" s="214"/>
      <c r="Q651" s="214"/>
      <c r="R651" s="214"/>
      <c r="S651" s="214"/>
      <c r="T651" s="214"/>
      <c r="U651" s="214"/>
      <c r="V651" s="214"/>
      <c r="W651" s="214"/>
      <c r="X651" s="214"/>
      <c r="Y651" s="214"/>
      <c r="Z651" s="214"/>
      <c r="AA651" s="214"/>
      <c r="AB651" s="214"/>
      <c r="AC651" s="214"/>
      <c r="AD651" s="214"/>
      <c r="AE651" s="214"/>
      <c r="AF651" s="214"/>
      <c r="AG651" s="214"/>
      <c r="AH651" s="214"/>
      <c r="AI651" s="214"/>
      <c r="AJ651" s="214"/>
      <c r="AK651" s="214"/>
      <c r="AL651" s="214"/>
      <c r="AM651" s="214"/>
      <c r="AN651" s="214"/>
      <c r="AO651" s="214"/>
      <c r="AP651" s="214"/>
      <c r="AQ651" s="214"/>
      <c r="AR651" s="214"/>
      <c r="AS651" s="214"/>
      <c r="AT651" s="214"/>
      <c r="AU651" s="214"/>
      <c r="AV651" s="214"/>
      <c r="AW651" s="214"/>
      <c r="AX651" s="214"/>
      <c r="AY651" s="214"/>
      <c r="AZ651" s="214"/>
      <c r="BA651" s="214"/>
      <c r="BB651" s="214"/>
      <c r="BC651" s="214"/>
      <c r="BD651" s="214"/>
      <c r="BE651" s="214"/>
      <c r="BF651" s="214"/>
      <c r="BG651" s="214"/>
      <c r="BH651" s="214"/>
      <c r="BI651" s="214"/>
      <c r="BJ651" s="214"/>
      <c r="BK651" s="214"/>
      <c r="BL651" s="214"/>
      <c r="BM651" s="215">
        <v>30</v>
      </c>
    </row>
    <row r="652" spans="1:65">
      <c r="A652" s="29"/>
      <c r="B652" s="20" t="s">
        <v>273</v>
      </c>
      <c r="C652" s="12"/>
      <c r="D652" s="218">
        <v>13.75</v>
      </c>
      <c r="E652" s="213"/>
      <c r="F652" s="214"/>
      <c r="G652" s="214"/>
      <c r="H652" s="214"/>
      <c r="I652" s="214"/>
      <c r="J652" s="214"/>
      <c r="K652" s="214"/>
      <c r="L652" s="214"/>
      <c r="M652" s="214"/>
      <c r="N652" s="214"/>
      <c r="O652" s="214"/>
      <c r="P652" s="214"/>
      <c r="Q652" s="214"/>
      <c r="R652" s="214"/>
      <c r="S652" s="214"/>
      <c r="T652" s="214"/>
      <c r="U652" s="214"/>
      <c r="V652" s="214"/>
      <c r="W652" s="214"/>
      <c r="X652" s="214"/>
      <c r="Y652" s="214"/>
      <c r="Z652" s="214"/>
      <c r="AA652" s="214"/>
      <c r="AB652" s="214"/>
      <c r="AC652" s="214"/>
      <c r="AD652" s="214"/>
      <c r="AE652" s="214"/>
      <c r="AF652" s="214"/>
      <c r="AG652" s="214"/>
      <c r="AH652" s="214"/>
      <c r="AI652" s="214"/>
      <c r="AJ652" s="214"/>
      <c r="AK652" s="214"/>
      <c r="AL652" s="214"/>
      <c r="AM652" s="214"/>
      <c r="AN652" s="214"/>
      <c r="AO652" s="214"/>
      <c r="AP652" s="214"/>
      <c r="AQ652" s="214"/>
      <c r="AR652" s="214"/>
      <c r="AS652" s="214"/>
      <c r="AT652" s="214"/>
      <c r="AU652" s="214"/>
      <c r="AV652" s="214"/>
      <c r="AW652" s="214"/>
      <c r="AX652" s="214"/>
      <c r="AY652" s="214"/>
      <c r="AZ652" s="214"/>
      <c r="BA652" s="214"/>
      <c r="BB652" s="214"/>
      <c r="BC652" s="214"/>
      <c r="BD652" s="214"/>
      <c r="BE652" s="214"/>
      <c r="BF652" s="214"/>
      <c r="BG652" s="214"/>
      <c r="BH652" s="214"/>
      <c r="BI652" s="214"/>
      <c r="BJ652" s="214"/>
      <c r="BK652" s="214"/>
      <c r="BL652" s="214"/>
      <c r="BM652" s="215">
        <v>16</v>
      </c>
    </row>
    <row r="653" spans="1:65">
      <c r="A653" s="29"/>
      <c r="B653" s="3" t="s">
        <v>274</v>
      </c>
      <c r="C653" s="28"/>
      <c r="D653" s="216">
        <v>13.75</v>
      </c>
      <c r="E653" s="213"/>
      <c r="F653" s="214"/>
      <c r="G653" s="214"/>
      <c r="H653" s="214"/>
      <c r="I653" s="214"/>
      <c r="J653" s="214"/>
      <c r="K653" s="214"/>
      <c r="L653" s="214"/>
      <c r="M653" s="214"/>
      <c r="N653" s="214"/>
      <c r="O653" s="214"/>
      <c r="P653" s="214"/>
      <c r="Q653" s="214"/>
      <c r="R653" s="214"/>
      <c r="S653" s="214"/>
      <c r="T653" s="214"/>
      <c r="U653" s="214"/>
      <c r="V653" s="214"/>
      <c r="W653" s="214"/>
      <c r="X653" s="214"/>
      <c r="Y653" s="214"/>
      <c r="Z653" s="214"/>
      <c r="AA653" s="214"/>
      <c r="AB653" s="214"/>
      <c r="AC653" s="214"/>
      <c r="AD653" s="214"/>
      <c r="AE653" s="214"/>
      <c r="AF653" s="214"/>
      <c r="AG653" s="214"/>
      <c r="AH653" s="214"/>
      <c r="AI653" s="214"/>
      <c r="AJ653" s="214"/>
      <c r="AK653" s="214"/>
      <c r="AL653" s="214"/>
      <c r="AM653" s="214"/>
      <c r="AN653" s="214"/>
      <c r="AO653" s="214"/>
      <c r="AP653" s="214"/>
      <c r="AQ653" s="214"/>
      <c r="AR653" s="214"/>
      <c r="AS653" s="214"/>
      <c r="AT653" s="214"/>
      <c r="AU653" s="214"/>
      <c r="AV653" s="214"/>
      <c r="AW653" s="214"/>
      <c r="AX653" s="214"/>
      <c r="AY653" s="214"/>
      <c r="AZ653" s="214"/>
      <c r="BA653" s="214"/>
      <c r="BB653" s="214"/>
      <c r="BC653" s="214"/>
      <c r="BD653" s="214"/>
      <c r="BE653" s="214"/>
      <c r="BF653" s="214"/>
      <c r="BG653" s="214"/>
      <c r="BH653" s="214"/>
      <c r="BI653" s="214"/>
      <c r="BJ653" s="214"/>
      <c r="BK653" s="214"/>
      <c r="BL653" s="214"/>
      <c r="BM653" s="215">
        <v>13.75</v>
      </c>
    </row>
    <row r="654" spans="1:65">
      <c r="A654" s="29"/>
      <c r="B654" s="3" t="s">
        <v>275</v>
      </c>
      <c r="C654" s="28"/>
      <c r="D654" s="216">
        <v>7.0710678118655765E-2</v>
      </c>
      <c r="E654" s="213"/>
      <c r="F654" s="214"/>
      <c r="G654" s="214"/>
      <c r="H654" s="214"/>
      <c r="I654" s="214"/>
      <c r="J654" s="214"/>
      <c r="K654" s="214"/>
      <c r="L654" s="214"/>
      <c r="M654" s="214"/>
      <c r="N654" s="214"/>
      <c r="O654" s="214"/>
      <c r="P654" s="214"/>
      <c r="Q654" s="214"/>
      <c r="R654" s="214"/>
      <c r="S654" s="214"/>
      <c r="T654" s="214"/>
      <c r="U654" s="214"/>
      <c r="V654" s="214"/>
      <c r="W654" s="214"/>
      <c r="X654" s="214"/>
      <c r="Y654" s="214"/>
      <c r="Z654" s="214"/>
      <c r="AA654" s="214"/>
      <c r="AB654" s="214"/>
      <c r="AC654" s="214"/>
      <c r="AD654" s="214"/>
      <c r="AE654" s="214"/>
      <c r="AF654" s="214"/>
      <c r="AG654" s="214"/>
      <c r="AH654" s="214"/>
      <c r="AI654" s="214"/>
      <c r="AJ654" s="214"/>
      <c r="AK654" s="214"/>
      <c r="AL654" s="214"/>
      <c r="AM654" s="214"/>
      <c r="AN654" s="214"/>
      <c r="AO654" s="214"/>
      <c r="AP654" s="214"/>
      <c r="AQ654" s="214"/>
      <c r="AR654" s="214"/>
      <c r="AS654" s="214"/>
      <c r="AT654" s="214"/>
      <c r="AU654" s="214"/>
      <c r="AV654" s="214"/>
      <c r="AW654" s="214"/>
      <c r="AX654" s="214"/>
      <c r="AY654" s="214"/>
      <c r="AZ654" s="214"/>
      <c r="BA654" s="214"/>
      <c r="BB654" s="214"/>
      <c r="BC654" s="214"/>
      <c r="BD654" s="214"/>
      <c r="BE654" s="214"/>
      <c r="BF654" s="214"/>
      <c r="BG654" s="214"/>
      <c r="BH654" s="214"/>
      <c r="BI654" s="214"/>
      <c r="BJ654" s="214"/>
      <c r="BK654" s="214"/>
      <c r="BL654" s="214"/>
      <c r="BM654" s="215">
        <v>36</v>
      </c>
    </row>
    <row r="655" spans="1:65">
      <c r="A655" s="29"/>
      <c r="B655" s="3" t="s">
        <v>86</v>
      </c>
      <c r="C655" s="28"/>
      <c r="D655" s="13">
        <v>5.142594772265874E-3</v>
      </c>
      <c r="E655" s="15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276</v>
      </c>
      <c r="C656" s="28"/>
      <c r="D656" s="13">
        <v>0</v>
      </c>
      <c r="E656" s="15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45" t="s">
        <v>277</v>
      </c>
      <c r="C657" s="46"/>
      <c r="D657" s="44" t="s">
        <v>278</v>
      </c>
      <c r="E657" s="15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0"/>
      <c r="C658" s="20"/>
      <c r="D658" s="20"/>
      <c r="BM658" s="55"/>
    </row>
    <row r="659" spans="1:65" ht="15">
      <c r="B659" s="8" t="s">
        <v>658</v>
      </c>
      <c r="BM659" s="27" t="s">
        <v>284</v>
      </c>
    </row>
    <row r="660" spans="1:65" ht="15">
      <c r="A660" s="24" t="s">
        <v>41</v>
      </c>
      <c r="B660" s="18" t="s">
        <v>110</v>
      </c>
      <c r="C660" s="15" t="s">
        <v>111</v>
      </c>
      <c r="D660" s="16" t="s">
        <v>328</v>
      </c>
      <c r="E660" s="15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235</v>
      </c>
      <c r="C661" s="9" t="s">
        <v>235</v>
      </c>
      <c r="D661" s="10" t="s">
        <v>112</v>
      </c>
      <c r="E661" s="15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342</v>
      </c>
      <c r="E662" s="15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2</v>
      </c>
    </row>
    <row r="663" spans="1:65">
      <c r="A663" s="29"/>
      <c r="B663" s="19"/>
      <c r="C663" s="9"/>
      <c r="D663" s="25"/>
      <c r="E663" s="15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2</v>
      </c>
    </row>
    <row r="664" spans="1:65">
      <c r="A664" s="29"/>
      <c r="B664" s="18">
        <v>1</v>
      </c>
      <c r="C664" s="14">
        <v>1</v>
      </c>
      <c r="D664" s="21">
        <v>0.96</v>
      </c>
      <c r="E664" s="15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1</v>
      </c>
    </row>
    <row r="665" spans="1:65">
      <c r="A665" s="29"/>
      <c r="B665" s="19">
        <v>1</v>
      </c>
      <c r="C665" s="9">
        <v>2</v>
      </c>
      <c r="D665" s="11">
        <v>0.93</v>
      </c>
      <c r="E665" s="15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>
        <v>31</v>
      </c>
    </row>
    <row r="666" spans="1:65">
      <c r="A666" s="29"/>
      <c r="B666" s="20" t="s">
        <v>273</v>
      </c>
      <c r="C666" s="12"/>
      <c r="D666" s="22">
        <v>0.94500000000000006</v>
      </c>
      <c r="E666" s="15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16</v>
      </c>
    </row>
    <row r="667" spans="1:65">
      <c r="A667" s="29"/>
      <c r="B667" s="3" t="s">
        <v>274</v>
      </c>
      <c r="C667" s="28"/>
      <c r="D667" s="11">
        <v>0.94500000000000006</v>
      </c>
      <c r="E667" s="15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0.94499999999999995</v>
      </c>
    </row>
    <row r="668" spans="1:65">
      <c r="A668" s="29"/>
      <c r="B668" s="3" t="s">
        <v>275</v>
      </c>
      <c r="C668" s="28"/>
      <c r="D668" s="23">
        <v>2.1213203435596368E-2</v>
      </c>
      <c r="E668" s="15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37</v>
      </c>
    </row>
    <row r="669" spans="1:65">
      <c r="A669" s="29"/>
      <c r="B669" s="3" t="s">
        <v>86</v>
      </c>
      <c r="C669" s="28"/>
      <c r="D669" s="13">
        <v>2.2447834323382397E-2</v>
      </c>
      <c r="E669" s="15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276</v>
      </c>
      <c r="C670" s="28"/>
      <c r="D670" s="13">
        <v>2.2204460492503131E-16</v>
      </c>
      <c r="E670" s="15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5" t="s">
        <v>277</v>
      </c>
      <c r="C671" s="46"/>
      <c r="D671" s="44" t="s">
        <v>278</v>
      </c>
      <c r="E671" s="15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20"/>
      <c r="D672" s="20"/>
      <c r="BM672" s="55"/>
    </row>
    <row r="673" spans="1:65" ht="15">
      <c r="B673" s="8" t="s">
        <v>659</v>
      </c>
      <c r="BM673" s="27" t="s">
        <v>284</v>
      </c>
    </row>
    <row r="674" spans="1:65" ht="15">
      <c r="A674" s="24" t="s">
        <v>44</v>
      </c>
      <c r="B674" s="18" t="s">
        <v>110</v>
      </c>
      <c r="C674" s="15" t="s">
        <v>111</v>
      </c>
      <c r="D674" s="16" t="s">
        <v>328</v>
      </c>
      <c r="E674" s="15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235</v>
      </c>
      <c r="C675" s="9" t="s">
        <v>235</v>
      </c>
      <c r="D675" s="10" t="s">
        <v>112</v>
      </c>
      <c r="E675" s="15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342</v>
      </c>
      <c r="E676" s="15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0</v>
      </c>
    </row>
    <row r="677" spans="1:65">
      <c r="A677" s="29"/>
      <c r="B677" s="19"/>
      <c r="C677" s="9"/>
      <c r="D677" s="25"/>
      <c r="E677" s="15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0</v>
      </c>
    </row>
    <row r="678" spans="1:65">
      <c r="A678" s="29"/>
      <c r="B678" s="18">
        <v>1</v>
      </c>
      <c r="C678" s="14">
        <v>1</v>
      </c>
      <c r="D678" s="221">
        <v>980</v>
      </c>
      <c r="E678" s="223"/>
      <c r="F678" s="224"/>
      <c r="G678" s="224"/>
      <c r="H678" s="224"/>
      <c r="I678" s="224"/>
      <c r="J678" s="224"/>
      <c r="K678" s="224"/>
      <c r="L678" s="224"/>
      <c r="M678" s="224"/>
      <c r="N678" s="224"/>
      <c r="O678" s="224"/>
      <c r="P678" s="224"/>
      <c r="Q678" s="224"/>
      <c r="R678" s="224"/>
      <c r="S678" s="224"/>
      <c r="T678" s="224"/>
      <c r="U678" s="224"/>
      <c r="V678" s="224"/>
      <c r="W678" s="224"/>
      <c r="X678" s="224"/>
      <c r="Y678" s="224"/>
      <c r="Z678" s="224"/>
      <c r="AA678" s="224"/>
      <c r="AB678" s="224"/>
      <c r="AC678" s="224"/>
      <c r="AD678" s="224"/>
      <c r="AE678" s="224"/>
      <c r="AF678" s="224"/>
      <c r="AG678" s="224"/>
      <c r="AH678" s="224"/>
      <c r="AI678" s="224"/>
      <c r="AJ678" s="224"/>
      <c r="AK678" s="224"/>
      <c r="AL678" s="224"/>
      <c r="AM678" s="224"/>
      <c r="AN678" s="224"/>
      <c r="AO678" s="224"/>
      <c r="AP678" s="224"/>
      <c r="AQ678" s="224"/>
      <c r="AR678" s="224"/>
      <c r="AS678" s="224"/>
      <c r="AT678" s="224"/>
      <c r="AU678" s="224"/>
      <c r="AV678" s="224"/>
      <c r="AW678" s="224"/>
      <c r="AX678" s="224"/>
      <c r="AY678" s="224"/>
      <c r="AZ678" s="224"/>
      <c r="BA678" s="224"/>
      <c r="BB678" s="224"/>
      <c r="BC678" s="224"/>
      <c r="BD678" s="224"/>
      <c r="BE678" s="224"/>
      <c r="BF678" s="224"/>
      <c r="BG678" s="224"/>
      <c r="BH678" s="224"/>
      <c r="BI678" s="224"/>
      <c r="BJ678" s="224"/>
      <c r="BK678" s="224"/>
      <c r="BL678" s="224"/>
      <c r="BM678" s="225">
        <v>1</v>
      </c>
    </row>
    <row r="679" spans="1:65">
      <c r="A679" s="29"/>
      <c r="B679" s="19">
        <v>1</v>
      </c>
      <c r="C679" s="9">
        <v>2</v>
      </c>
      <c r="D679" s="226">
        <v>1000</v>
      </c>
      <c r="E679" s="223"/>
      <c r="F679" s="224"/>
      <c r="G679" s="224"/>
      <c r="H679" s="224"/>
      <c r="I679" s="224"/>
      <c r="J679" s="224"/>
      <c r="K679" s="224"/>
      <c r="L679" s="224"/>
      <c r="M679" s="224"/>
      <c r="N679" s="224"/>
      <c r="O679" s="224"/>
      <c r="P679" s="224"/>
      <c r="Q679" s="224"/>
      <c r="R679" s="224"/>
      <c r="S679" s="224"/>
      <c r="T679" s="224"/>
      <c r="U679" s="224"/>
      <c r="V679" s="224"/>
      <c r="W679" s="224"/>
      <c r="X679" s="224"/>
      <c r="Y679" s="224"/>
      <c r="Z679" s="224"/>
      <c r="AA679" s="224"/>
      <c r="AB679" s="224"/>
      <c r="AC679" s="224"/>
      <c r="AD679" s="224"/>
      <c r="AE679" s="224"/>
      <c r="AF679" s="224"/>
      <c r="AG679" s="224"/>
      <c r="AH679" s="224"/>
      <c r="AI679" s="224"/>
      <c r="AJ679" s="224"/>
      <c r="AK679" s="224"/>
      <c r="AL679" s="224"/>
      <c r="AM679" s="224"/>
      <c r="AN679" s="224"/>
      <c r="AO679" s="224"/>
      <c r="AP679" s="224"/>
      <c r="AQ679" s="224"/>
      <c r="AR679" s="224"/>
      <c r="AS679" s="224"/>
      <c r="AT679" s="224"/>
      <c r="AU679" s="224"/>
      <c r="AV679" s="224"/>
      <c r="AW679" s="224"/>
      <c r="AX679" s="224"/>
      <c r="AY679" s="224"/>
      <c r="AZ679" s="224"/>
      <c r="BA679" s="224"/>
      <c r="BB679" s="224"/>
      <c r="BC679" s="224"/>
      <c r="BD679" s="224"/>
      <c r="BE679" s="224"/>
      <c r="BF679" s="224"/>
      <c r="BG679" s="224"/>
      <c r="BH679" s="224"/>
      <c r="BI679" s="224"/>
      <c r="BJ679" s="224"/>
      <c r="BK679" s="224"/>
      <c r="BL679" s="224"/>
      <c r="BM679" s="225">
        <v>32</v>
      </c>
    </row>
    <row r="680" spans="1:65">
      <c r="A680" s="29"/>
      <c r="B680" s="20" t="s">
        <v>273</v>
      </c>
      <c r="C680" s="12"/>
      <c r="D680" s="230">
        <v>990</v>
      </c>
      <c r="E680" s="223"/>
      <c r="F680" s="224"/>
      <c r="G680" s="224"/>
      <c r="H680" s="224"/>
      <c r="I680" s="224"/>
      <c r="J680" s="224"/>
      <c r="K680" s="224"/>
      <c r="L680" s="224"/>
      <c r="M680" s="224"/>
      <c r="N680" s="224"/>
      <c r="O680" s="224"/>
      <c r="P680" s="224"/>
      <c r="Q680" s="224"/>
      <c r="R680" s="224"/>
      <c r="S680" s="224"/>
      <c r="T680" s="224"/>
      <c r="U680" s="224"/>
      <c r="V680" s="224"/>
      <c r="W680" s="224"/>
      <c r="X680" s="224"/>
      <c r="Y680" s="224"/>
      <c r="Z680" s="224"/>
      <c r="AA680" s="224"/>
      <c r="AB680" s="224"/>
      <c r="AC680" s="224"/>
      <c r="AD680" s="224"/>
      <c r="AE680" s="224"/>
      <c r="AF680" s="224"/>
      <c r="AG680" s="224"/>
      <c r="AH680" s="224"/>
      <c r="AI680" s="224"/>
      <c r="AJ680" s="224"/>
      <c r="AK680" s="224"/>
      <c r="AL680" s="224"/>
      <c r="AM680" s="224"/>
      <c r="AN680" s="224"/>
      <c r="AO680" s="224"/>
      <c r="AP680" s="224"/>
      <c r="AQ680" s="224"/>
      <c r="AR680" s="224"/>
      <c r="AS680" s="224"/>
      <c r="AT680" s="224"/>
      <c r="AU680" s="224"/>
      <c r="AV680" s="224"/>
      <c r="AW680" s="224"/>
      <c r="AX680" s="224"/>
      <c r="AY680" s="224"/>
      <c r="AZ680" s="224"/>
      <c r="BA680" s="224"/>
      <c r="BB680" s="224"/>
      <c r="BC680" s="224"/>
      <c r="BD680" s="224"/>
      <c r="BE680" s="224"/>
      <c r="BF680" s="224"/>
      <c r="BG680" s="224"/>
      <c r="BH680" s="224"/>
      <c r="BI680" s="224"/>
      <c r="BJ680" s="224"/>
      <c r="BK680" s="224"/>
      <c r="BL680" s="224"/>
      <c r="BM680" s="225">
        <v>16</v>
      </c>
    </row>
    <row r="681" spans="1:65">
      <c r="A681" s="29"/>
      <c r="B681" s="3" t="s">
        <v>274</v>
      </c>
      <c r="C681" s="28"/>
      <c r="D681" s="226">
        <v>990</v>
      </c>
      <c r="E681" s="223"/>
      <c r="F681" s="224"/>
      <c r="G681" s="224"/>
      <c r="H681" s="224"/>
      <c r="I681" s="224"/>
      <c r="J681" s="224"/>
      <c r="K681" s="224"/>
      <c r="L681" s="224"/>
      <c r="M681" s="224"/>
      <c r="N681" s="224"/>
      <c r="O681" s="224"/>
      <c r="P681" s="224"/>
      <c r="Q681" s="224"/>
      <c r="R681" s="224"/>
      <c r="S681" s="224"/>
      <c r="T681" s="224"/>
      <c r="U681" s="224"/>
      <c r="V681" s="224"/>
      <c r="W681" s="224"/>
      <c r="X681" s="224"/>
      <c r="Y681" s="224"/>
      <c r="Z681" s="224"/>
      <c r="AA681" s="224"/>
      <c r="AB681" s="224"/>
      <c r="AC681" s="224"/>
      <c r="AD681" s="224"/>
      <c r="AE681" s="224"/>
      <c r="AF681" s="224"/>
      <c r="AG681" s="224"/>
      <c r="AH681" s="224"/>
      <c r="AI681" s="224"/>
      <c r="AJ681" s="224"/>
      <c r="AK681" s="224"/>
      <c r="AL681" s="224"/>
      <c r="AM681" s="224"/>
      <c r="AN681" s="224"/>
      <c r="AO681" s="224"/>
      <c r="AP681" s="224"/>
      <c r="AQ681" s="224"/>
      <c r="AR681" s="224"/>
      <c r="AS681" s="224"/>
      <c r="AT681" s="224"/>
      <c r="AU681" s="224"/>
      <c r="AV681" s="224"/>
      <c r="AW681" s="224"/>
      <c r="AX681" s="224"/>
      <c r="AY681" s="224"/>
      <c r="AZ681" s="224"/>
      <c r="BA681" s="224"/>
      <c r="BB681" s="224"/>
      <c r="BC681" s="224"/>
      <c r="BD681" s="224"/>
      <c r="BE681" s="224"/>
      <c r="BF681" s="224"/>
      <c r="BG681" s="224"/>
      <c r="BH681" s="224"/>
      <c r="BI681" s="224"/>
      <c r="BJ681" s="224"/>
      <c r="BK681" s="224"/>
      <c r="BL681" s="224"/>
      <c r="BM681" s="225">
        <v>990</v>
      </c>
    </row>
    <row r="682" spans="1:65">
      <c r="A682" s="29"/>
      <c r="B682" s="3" t="s">
        <v>275</v>
      </c>
      <c r="C682" s="28"/>
      <c r="D682" s="226">
        <v>14.142135623730951</v>
      </c>
      <c r="E682" s="223"/>
      <c r="F682" s="224"/>
      <c r="G682" s="224"/>
      <c r="H682" s="224"/>
      <c r="I682" s="224"/>
      <c r="J682" s="224"/>
      <c r="K682" s="224"/>
      <c r="L682" s="224"/>
      <c r="M682" s="224"/>
      <c r="N682" s="224"/>
      <c r="O682" s="224"/>
      <c r="P682" s="224"/>
      <c r="Q682" s="224"/>
      <c r="R682" s="224"/>
      <c r="S682" s="224"/>
      <c r="T682" s="224"/>
      <c r="U682" s="224"/>
      <c r="V682" s="224"/>
      <c r="W682" s="224"/>
      <c r="X682" s="224"/>
      <c r="Y682" s="224"/>
      <c r="Z682" s="224"/>
      <c r="AA682" s="224"/>
      <c r="AB682" s="224"/>
      <c r="AC682" s="224"/>
      <c r="AD682" s="224"/>
      <c r="AE682" s="224"/>
      <c r="AF682" s="224"/>
      <c r="AG682" s="224"/>
      <c r="AH682" s="224"/>
      <c r="AI682" s="224"/>
      <c r="AJ682" s="224"/>
      <c r="AK682" s="224"/>
      <c r="AL682" s="224"/>
      <c r="AM682" s="224"/>
      <c r="AN682" s="224"/>
      <c r="AO682" s="224"/>
      <c r="AP682" s="224"/>
      <c r="AQ682" s="224"/>
      <c r="AR682" s="224"/>
      <c r="AS682" s="224"/>
      <c r="AT682" s="224"/>
      <c r="AU682" s="224"/>
      <c r="AV682" s="224"/>
      <c r="AW682" s="224"/>
      <c r="AX682" s="224"/>
      <c r="AY682" s="224"/>
      <c r="AZ682" s="224"/>
      <c r="BA682" s="224"/>
      <c r="BB682" s="224"/>
      <c r="BC682" s="224"/>
      <c r="BD682" s="224"/>
      <c r="BE682" s="224"/>
      <c r="BF682" s="224"/>
      <c r="BG682" s="224"/>
      <c r="BH682" s="224"/>
      <c r="BI682" s="224"/>
      <c r="BJ682" s="224"/>
      <c r="BK682" s="224"/>
      <c r="BL682" s="224"/>
      <c r="BM682" s="225">
        <v>38</v>
      </c>
    </row>
    <row r="683" spans="1:65">
      <c r="A683" s="29"/>
      <c r="B683" s="3" t="s">
        <v>86</v>
      </c>
      <c r="C683" s="28"/>
      <c r="D683" s="13">
        <v>1.4284985478516112E-2</v>
      </c>
      <c r="E683" s="15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3" t="s">
        <v>276</v>
      </c>
      <c r="C684" s="28"/>
      <c r="D684" s="13">
        <v>0</v>
      </c>
      <c r="E684" s="15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45" t="s">
        <v>277</v>
      </c>
      <c r="C685" s="46"/>
      <c r="D685" s="44" t="s">
        <v>278</v>
      </c>
      <c r="E685" s="15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0"/>
      <c r="C686" s="20"/>
      <c r="D686" s="20"/>
      <c r="BM686" s="55"/>
    </row>
    <row r="687" spans="1:65" ht="15">
      <c r="B687" s="8" t="s">
        <v>660</v>
      </c>
      <c r="BM687" s="27" t="s">
        <v>284</v>
      </c>
    </row>
    <row r="688" spans="1:65" ht="15">
      <c r="A688" s="24" t="s">
        <v>45</v>
      </c>
      <c r="B688" s="18" t="s">
        <v>110</v>
      </c>
      <c r="C688" s="15" t="s">
        <v>111</v>
      </c>
      <c r="D688" s="16" t="s">
        <v>328</v>
      </c>
      <c r="E688" s="15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235</v>
      </c>
      <c r="C689" s="9" t="s">
        <v>235</v>
      </c>
      <c r="D689" s="10" t="s">
        <v>112</v>
      </c>
      <c r="E689" s="15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342</v>
      </c>
      <c r="E690" s="15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5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221">
        <v>224</v>
      </c>
      <c r="E692" s="223"/>
      <c r="F692" s="224"/>
      <c r="G692" s="224"/>
      <c r="H692" s="224"/>
      <c r="I692" s="224"/>
      <c r="J692" s="224"/>
      <c r="K692" s="224"/>
      <c r="L692" s="224"/>
      <c r="M692" s="224"/>
      <c r="N692" s="224"/>
      <c r="O692" s="224"/>
      <c r="P692" s="224"/>
      <c r="Q692" s="224"/>
      <c r="R692" s="224"/>
      <c r="S692" s="224"/>
      <c r="T692" s="224"/>
      <c r="U692" s="224"/>
      <c r="V692" s="224"/>
      <c r="W692" s="224"/>
      <c r="X692" s="224"/>
      <c r="Y692" s="224"/>
      <c r="Z692" s="224"/>
      <c r="AA692" s="224"/>
      <c r="AB692" s="224"/>
      <c r="AC692" s="224"/>
      <c r="AD692" s="224"/>
      <c r="AE692" s="224"/>
      <c r="AF692" s="224"/>
      <c r="AG692" s="224"/>
      <c r="AH692" s="224"/>
      <c r="AI692" s="224"/>
      <c r="AJ692" s="224"/>
      <c r="AK692" s="224"/>
      <c r="AL692" s="224"/>
      <c r="AM692" s="224"/>
      <c r="AN692" s="224"/>
      <c r="AO692" s="224"/>
      <c r="AP692" s="224"/>
      <c r="AQ692" s="224"/>
      <c r="AR692" s="224"/>
      <c r="AS692" s="224"/>
      <c r="AT692" s="224"/>
      <c r="AU692" s="224"/>
      <c r="AV692" s="224"/>
      <c r="AW692" s="224"/>
      <c r="AX692" s="224"/>
      <c r="AY692" s="224"/>
      <c r="AZ692" s="224"/>
      <c r="BA692" s="224"/>
      <c r="BB692" s="224"/>
      <c r="BC692" s="224"/>
      <c r="BD692" s="224"/>
      <c r="BE692" s="224"/>
      <c r="BF692" s="224"/>
      <c r="BG692" s="224"/>
      <c r="BH692" s="224"/>
      <c r="BI692" s="224"/>
      <c r="BJ692" s="224"/>
      <c r="BK692" s="224"/>
      <c r="BL692" s="224"/>
      <c r="BM692" s="225">
        <v>1</v>
      </c>
    </row>
    <row r="693" spans="1:65">
      <c r="A693" s="29"/>
      <c r="B693" s="19">
        <v>1</v>
      </c>
      <c r="C693" s="9">
        <v>2</v>
      </c>
      <c r="D693" s="226">
        <v>224</v>
      </c>
      <c r="E693" s="223"/>
      <c r="F693" s="224"/>
      <c r="G693" s="224"/>
      <c r="H693" s="224"/>
      <c r="I693" s="224"/>
      <c r="J693" s="224"/>
      <c r="K693" s="224"/>
      <c r="L693" s="224"/>
      <c r="M693" s="224"/>
      <c r="N693" s="224"/>
      <c r="O693" s="224"/>
      <c r="P693" s="224"/>
      <c r="Q693" s="224"/>
      <c r="R693" s="224"/>
      <c r="S693" s="224"/>
      <c r="T693" s="224"/>
      <c r="U693" s="224"/>
      <c r="V693" s="224"/>
      <c r="W693" s="224"/>
      <c r="X693" s="224"/>
      <c r="Y693" s="224"/>
      <c r="Z693" s="224"/>
      <c r="AA693" s="224"/>
      <c r="AB693" s="224"/>
      <c r="AC693" s="224"/>
      <c r="AD693" s="224"/>
      <c r="AE693" s="224"/>
      <c r="AF693" s="224"/>
      <c r="AG693" s="224"/>
      <c r="AH693" s="224"/>
      <c r="AI693" s="224"/>
      <c r="AJ693" s="224"/>
      <c r="AK693" s="224"/>
      <c r="AL693" s="224"/>
      <c r="AM693" s="224"/>
      <c r="AN693" s="224"/>
      <c r="AO693" s="224"/>
      <c r="AP693" s="224"/>
      <c r="AQ693" s="224"/>
      <c r="AR693" s="224"/>
      <c r="AS693" s="224"/>
      <c r="AT693" s="224"/>
      <c r="AU693" s="224"/>
      <c r="AV693" s="224"/>
      <c r="AW693" s="224"/>
      <c r="AX693" s="224"/>
      <c r="AY693" s="224"/>
      <c r="AZ693" s="224"/>
      <c r="BA693" s="224"/>
      <c r="BB693" s="224"/>
      <c r="BC693" s="224"/>
      <c r="BD693" s="224"/>
      <c r="BE693" s="224"/>
      <c r="BF693" s="224"/>
      <c r="BG693" s="224"/>
      <c r="BH693" s="224"/>
      <c r="BI693" s="224"/>
      <c r="BJ693" s="224"/>
      <c r="BK693" s="224"/>
      <c r="BL693" s="224"/>
      <c r="BM693" s="225">
        <v>33</v>
      </c>
    </row>
    <row r="694" spans="1:65">
      <c r="A694" s="29"/>
      <c r="B694" s="20" t="s">
        <v>273</v>
      </c>
      <c r="C694" s="12"/>
      <c r="D694" s="230">
        <v>224</v>
      </c>
      <c r="E694" s="223"/>
      <c r="F694" s="224"/>
      <c r="G694" s="224"/>
      <c r="H694" s="224"/>
      <c r="I694" s="224"/>
      <c r="J694" s="224"/>
      <c r="K694" s="224"/>
      <c r="L694" s="224"/>
      <c r="M694" s="224"/>
      <c r="N694" s="224"/>
      <c r="O694" s="224"/>
      <c r="P694" s="224"/>
      <c r="Q694" s="224"/>
      <c r="R694" s="224"/>
      <c r="S694" s="224"/>
      <c r="T694" s="224"/>
      <c r="U694" s="224"/>
      <c r="V694" s="224"/>
      <c r="W694" s="224"/>
      <c r="X694" s="224"/>
      <c r="Y694" s="224"/>
      <c r="Z694" s="224"/>
      <c r="AA694" s="224"/>
      <c r="AB694" s="224"/>
      <c r="AC694" s="224"/>
      <c r="AD694" s="224"/>
      <c r="AE694" s="224"/>
      <c r="AF694" s="224"/>
      <c r="AG694" s="224"/>
      <c r="AH694" s="224"/>
      <c r="AI694" s="224"/>
      <c r="AJ694" s="224"/>
      <c r="AK694" s="224"/>
      <c r="AL694" s="224"/>
      <c r="AM694" s="224"/>
      <c r="AN694" s="224"/>
      <c r="AO694" s="224"/>
      <c r="AP694" s="224"/>
      <c r="AQ694" s="224"/>
      <c r="AR694" s="224"/>
      <c r="AS694" s="224"/>
      <c r="AT694" s="224"/>
      <c r="AU694" s="224"/>
      <c r="AV694" s="224"/>
      <c r="AW694" s="224"/>
      <c r="AX694" s="224"/>
      <c r="AY694" s="224"/>
      <c r="AZ694" s="224"/>
      <c r="BA694" s="224"/>
      <c r="BB694" s="224"/>
      <c r="BC694" s="224"/>
      <c r="BD694" s="224"/>
      <c r="BE694" s="224"/>
      <c r="BF694" s="224"/>
      <c r="BG694" s="224"/>
      <c r="BH694" s="224"/>
      <c r="BI694" s="224"/>
      <c r="BJ694" s="224"/>
      <c r="BK694" s="224"/>
      <c r="BL694" s="224"/>
      <c r="BM694" s="225">
        <v>16</v>
      </c>
    </row>
    <row r="695" spans="1:65">
      <c r="A695" s="29"/>
      <c r="B695" s="3" t="s">
        <v>274</v>
      </c>
      <c r="C695" s="28"/>
      <c r="D695" s="226">
        <v>224</v>
      </c>
      <c r="E695" s="223"/>
      <c r="F695" s="224"/>
      <c r="G695" s="224"/>
      <c r="H695" s="224"/>
      <c r="I695" s="224"/>
      <c r="J695" s="224"/>
      <c r="K695" s="224"/>
      <c r="L695" s="224"/>
      <c r="M695" s="224"/>
      <c r="N695" s="224"/>
      <c r="O695" s="224"/>
      <c r="P695" s="224"/>
      <c r="Q695" s="224"/>
      <c r="R695" s="224"/>
      <c r="S695" s="224"/>
      <c r="T695" s="224"/>
      <c r="U695" s="224"/>
      <c r="V695" s="224"/>
      <c r="W695" s="224"/>
      <c r="X695" s="224"/>
      <c r="Y695" s="224"/>
      <c r="Z695" s="224"/>
      <c r="AA695" s="224"/>
      <c r="AB695" s="224"/>
      <c r="AC695" s="224"/>
      <c r="AD695" s="224"/>
      <c r="AE695" s="224"/>
      <c r="AF695" s="224"/>
      <c r="AG695" s="224"/>
      <c r="AH695" s="224"/>
      <c r="AI695" s="224"/>
      <c r="AJ695" s="224"/>
      <c r="AK695" s="224"/>
      <c r="AL695" s="224"/>
      <c r="AM695" s="224"/>
      <c r="AN695" s="224"/>
      <c r="AO695" s="224"/>
      <c r="AP695" s="224"/>
      <c r="AQ695" s="224"/>
      <c r="AR695" s="224"/>
      <c r="AS695" s="224"/>
      <c r="AT695" s="224"/>
      <c r="AU695" s="224"/>
      <c r="AV695" s="224"/>
      <c r="AW695" s="224"/>
      <c r="AX695" s="224"/>
      <c r="AY695" s="224"/>
      <c r="AZ695" s="224"/>
      <c r="BA695" s="224"/>
      <c r="BB695" s="224"/>
      <c r="BC695" s="224"/>
      <c r="BD695" s="224"/>
      <c r="BE695" s="224"/>
      <c r="BF695" s="224"/>
      <c r="BG695" s="224"/>
      <c r="BH695" s="224"/>
      <c r="BI695" s="224"/>
      <c r="BJ695" s="224"/>
      <c r="BK695" s="224"/>
      <c r="BL695" s="224"/>
      <c r="BM695" s="225">
        <v>224</v>
      </c>
    </row>
    <row r="696" spans="1:65">
      <c r="A696" s="29"/>
      <c r="B696" s="3" t="s">
        <v>275</v>
      </c>
      <c r="C696" s="28"/>
      <c r="D696" s="226">
        <v>0</v>
      </c>
      <c r="E696" s="223"/>
      <c r="F696" s="224"/>
      <c r="G696" s="224"/>
      <c r="H696" s="224"/>
      <c r="I696" s="224"/>
      <c r="J696" s="224"/>
      <c r="K696" s="224"/>
      <c r="L696" s="224"/>
      <c r="M696" s="224"/>
      <c r="N696" s="224"/>
      <c r="O696" s="224"/>
      <c r="P696" s="224"/>
      <c r="Q696" s="224"/>
      <c r="R696" s="224"/>
      <c r="S696" s="224"/>
      <c r="T696" s="224"/>
      <c r="U696" s="224"/>
      <c r="V696" s="224"/>
      <c r="W696" s="224"/>
      <c r="X696" s="224"/>
      <c r="Y696" s="224"/>
      <c r="Z696" s="224"/>
      <c r="AA696" s="224"/>
      <c r="AB696" s="224"/>
      <c r="AC696" s="224"/>
      <c r="AD696" s="224"/>
      <c r="AE696" s="224"/>
      <c r="AF696" s="224"/>
      <c r="AG696" s="224"/>
      <c r="AH696" s="224"/>
      <c r="AI696" s="224"/>
      <c r="AJ696" s="224"/>
      <c r="AK696" s="224"/>
      <c r="AL696" s="224"/>
      <c r="AM696" s="224"/>
      <c r="AN696" s="224"/>
      <c r="AO696" s="224"/>
      <c r="AP696" s="224"/>
      <c r="AQ696" s="224"/>
      <c r="AR696" s="224"/>
      <c r="AS696" s="224"/>
      <c r="AT696" s="224"/>
      <c r="AU696" s="224"/>
      <c r="AV696" s="224"/>
      <c r="AW696" s="224"/>
      <c r="AX696" s="224"/>
      <c r="AY696" s="224"/>
      <c r="AZ696" s="224"/>
      <c r="BA696" s="224"/>
      <c r="BB696" s="224"/>
      <c r="BC696" s="224"/>
      <c r="BD696" s="224"/>
      <c r="BE696" s="224"/>
      <c r="BF696" s="224"/>
      <c r="BG696" s="224"/>
      <c r="BH696" s="224"/>
      <c r="BI696" s="224"/>
      <c r="BJ696" s="224"/>
      <c r="BK696" s="224"/>
      <c r="BL696" s="224"/>
      <c r="BM696" s="225">
        <v>39</v>
      </c>
    </row>
    <row r="697" spans="1:65">
      <c r="A697" s="29"/>
      <c r="B697" s="3" t="s">
        <v>86</v>
      </c>
      <c r="C697" s="28"/>
      <c r="D697" s="13">
        <v>0</v>
      </c>
      <c r="E697" s="15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9"/>
      <c r="B698" s="3" t="s">
        <v>276</v>
      </c>
      <c r="C698" s="28"/>
      <c r="D698" s="13">
        <v>0</v>
      </c>
      <c r="E698" s="15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29"/>
      <c r="B699" s="45" t="s">
        <v>277</v>
      </c>
      <c r="C699" s="46"/>
      <c r="D699" s="44" t="s">
        <v>278</v>
      </c>
      <c r="E699" s="15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0"/>
      <c r="C700" s="20"/>
      <c r="D700" s="20"/>
      <c r="BM700" s="55"/>
    </row>
    <row r="701" spans="1:65">
      <c r="BM701" s="55"/>
    </row>
    <row r="702" spans="1:65">
      <c r="BM702" s="55"/>
    </row>
    <row r="703" spans="1:65">
      <c r="BM703" s="55"/>
    </row>
    <row r="704" spans="1:65">
      <c r="BM704" s="55"/>
    </row>
    <row r="705" spans="65:65">
      <c r="BM705" s="55"/>
    </row>
    <row r="706" spans="65:65">
      <c r="BM706" s="55"/>
    </row>
    <row r="707" spans="65:65">
      <c r="BM707" s="55"/>
    </row>
    <row r="708" spans="65:65">
      <c r="BM708" s="55"/>
    </row>
    <row r="709" spans="65:65">
      <c r="BM709" s="55"/>
    </row>
    <row r="710" spans="65:65">
      <c r="BM710" s="55"/>
    </row>
    <row r="711" spans="65:65">
      <c r="BM711" s="55"/>
    </row>
    <row r="712" spans="65:65">
      <c r="BM712" s="55"/>
    </row>
    <row r="713" spans="65:65">
      <c r="BM713" s="55"/>
    </row>
    <row r="714" spans="65:65">
      <c r="BM714" s="55"/>
    </row>
    <row r="715" spans="65:65">
      <c r="BM715" s="55"/>
    </row>
    <row r="716" spans="65:65">
      <c r="BM716" s="55"/>
    </row>
    <row r="717" spans="65:65">
      <c r="BM717" s="55"/>
    </row>
    <row r="718" spans="65:65">
      <c r="BM718" s="55"/>
    </row>
    <row r="719" spans="65:65">
      <c r="BM719" s="55"/>
    </row>
    <row r="720" spans="65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6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7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" priority="148" stopIfTrue="1">
      <formula>AND(ISBLANK(INDIRECT(Anlyt_LabRefLastCol)),ISBLANK(INDIRECT(Anlyt_LabRefThisCol)))</formula>
    </cfRule>
    <cfRule type="expression" dxfId="0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8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3" t="s">
        <v>665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59" t="s">
        <v>46</v>
      </c>
      <c r="D2" s="160" t="s">
        <v>47</v>
      </c>
      <c r="E2" s="77" t="s">
        <v>2</v>
      </c>
      <c r="F2" s="161" t="s">
        <v>46</v>
      </c>
      <c r="G2" s="78" t="s">
        <v>47</v>
      </c>
      <c r="H2" s="79" t="s">
        <v>2</v>
      </c>
      <c r="I2" s="161" t="s">
        <v>46</v>
      </c>
      <c r="J2" s="78" t="s">
        <v>47</v>
      </c>
      <c r="K2" s="74"/>
    </row>
    <row r="3" spans="1:11" ht="15.75" customHeight="1">
      <c r="A3" s="75"/>
      <c r="B3" s="163" t="s">
        <v>206</v>
      </c>
      <c r="C3" s="162"/>
      <c r="D3" s="164"/>
      <c r="E3" s="162"/>
      <c r="F3" s="162"/>
      <c r="G3" s="165"/>
      <c r="H3" s="162"/>
      <c r="I3" s="162"/>
      <c r="J3" s="166"/>
    </row>
    <row r="4" spans="1:11" ht="15.75" customHeight="1">
      <c r="A4" s="75"/>
      <c r="B4" s="168" t="s">
        <v>124</v>
      </c>
      <c r="C4" s="158" t="s">
        <v>82</v>
      </c>
      <c r="D4" s="167">
        <v>20</v>
      </c>
      <c r="E4" s="168" t="s">
        <v>106</v>
      </c>
      <c r="F4" s="158" t="s">
        <v>3</v>
      </c>
      <c r="G4" s="37" t="s">
        <v>207</v>
      </c>
      <c r="H4" s="7" t="s">
        <v>661</v>
      </c>
      <c r="I4" s="158" t="s">
        <v>661</v>
      </c>
      <c r="J4" s="36" t="s">
        <v>661</v>
      </c>
    </row>
    <row r="5" spans="1:11" ht="15.75" customHeight="1">
      <c r="A5" s="75"/>
      <c r="B5" s="163" t="s">
        <v>184</v>
      </c>
      <c r="C5" s="162"/>
      <c r="D5" s="164"/>
      <c r="E5" s="162"/>
      <c r="F5" s="162"/>
      <c r="G5" s="165"/>
      <c r="H5" s="162"/>
      <c r="I5" s="162"/>
      <c r="J5" s="166"/>
    </row>
    <row r="6" spans="1:11" ht="15.75" customHeight="1">
      <c r="A6" s="75"/>
      <c r="B6" s="168" t="s">
        <v>49</v>
      </c>
      <c r="C6" s="158" t="s">
        <v>3</v>
      </c>
      <c r="D6" s="35">
        <v>8.6666666666666696</v>
      </c>
      <c r="E6" s="168" t="s">
        <v>53</v>
      </c>
      <c r="F6" s="158" t="s">
        <v>3</v>
      </c>
      <c r="G6" s="169">
        <v>0.14833333333333301</v>
      </c>
      <c r="H6" s="7" t="s">
        <v>661</v>
      </c>
      <c r="I6" s="158" t="s">
        <v>661</v>
      </c>
      <c r="J6" s="36" t="s">
        <v>661</v>
      </c>
    </row>
    <row r="7" spans="1:11" ht="15.75" customHeight="1">
      <c r="A7" s="75"/>
      <c r="B7" s="163" t="s">
        <v>208</v>
      </c>
      <c r="C7" s="162"/>
      <c r="D7" s="164"/>
      <c r="E7" s="162"/>
      <c r="F7" s="162"/>
      <c r="G7" s="165"/>
      <c r="H7" s="162"/>
      <c r="I7" s="162"/>
      <c r="J7" s="166"/>
    </row>
    <row r="8" spans="1:11" ht="15.75" customHeight="1">
      <c r="A8" s="75"/>
      <c r="B8" s="168" t="s">
        <v>81</v>
      </c>
      <c r="C8" s="158" t="s">
        <v>3</v>
      </c>
      <c r="D8" s="170">
        <v>8.1666666666666707E-2</v>
      </c>
      <c r="E8" s="168" t="s">
        <v>40</v>
      </c>
      <c r="F8" s="158" t="s">
        <v>3</v>
      </c>
      <c r="G8" s="169">
        <v>4.5282784028421403</v>
      </c>
      <c r="H8" s="172" t="s">
        <v>64</v>
      </c>
      <c r="I8" s="158" t="s">
        <v>3</v>
      </c>
      <c r="J8" s="171">
        <v>5.7746229611977701E-2</v>
      </c>
    </row>
    <row r="9" spans="1:11" ht="15.75" customHeight="1">
      <c r="A9" s="75"/>
      <c r="B9" s="168" t="s">
        <v>29</v>
      </c>
      <c r="C9" s="158" t="s">
        <v>3</v>
      </c>
      <c r="D9" s="35">
        <v>0.36229406131701702</v>
      </c>
      <c r="E9" s="168" t="s">
        <v>124</v>
      </c>
      <c r="F9" s="158" t="s">
        <v>82</v>
      </c>
      <c r="G9" s="37">
        <v>20</v>
      </c>
      <c r="H9" s="7" t="s">
        <v>661</v>
      </c>
      <c r="I9" s="158" t="s">
        <v>661</v>
      </c>
      <c r="J9" s="36" t="s">
        <v>661</v>
      </c>
    </row>
    <row r="10" spans="1:11" ht="15.75" customHeight="1">
      <c r="A10" s="75"/>
      <c r="B10" s="168" t="s">
        <v>123</v>
      </c>
      <c r="C10" s="158" t="s">
        <v>82</v>
      </c>
      <c r="D10" s="167">
        <v>14.6666666666667</v>
      </c>
      <c r="E10" s="168" t="s">
        <v>106</v>
      </c>
      <c r="F10" s="158" t="s">
        <v>3</v>
      </c>
      <c r="G10" s="37" t="s">
        <v>207</v>
      </c>
      <c r="H10" s="7" t="s">
        <v>661</v>
      </c>
      <c r="I10" s="158" t="s">
        <v>661</v>
      </c>
      <c r="J10" s="36" t="s">
        <v>661</v>
      </c>
    </row>
    <row r="11" spans="1:11" ht="15.75" customHeight="1">
      <c r="A11" s="75"/>
      <c r="B11" s="163" t="s">
        <v>182</v>
      </c>
      <c r="C11" s="162"/>
      <c r="D11" s="164"/>
      <c r="E11" s="162"/>
      <c r="F11" s="162"/>
      <c r="G11" s="165"/>
      <c r="H11" s="162"/>
      <c r="I11" s="162"/>
      <c r="J11" s="166"/>
    </row>
    <row r="12" spans="1:11" ht="15.75" customHeight="1">
      <c r="A12" s="75"/>
      <c r="B12" s="168" t="s">
        <v>109</v>
      </c>
      <c r="C12" s="158" t="s">
        <v>1</v>
      </c>
      <c r="D12" s="170">
        <v>0.12</v>
      </c>
      <c r="E12" s="34" t="s">
        <v>661</v>
      </c>
      <c r="F12" s="158" t="s">
        <v>661</v>
      </c>
      <c r="G12" s="37" t="s">
        <v>661</v>
      </c>
      <c r="H12" s="7" t="s">
        <v>661</v>
      </c>
      <c r="I12" s="158" t="s">
        <v>661</v>
      </c>
      <c r="J12" s="36" t="s">
        <v>661</v>
      </c>
    </row>
    <row r="13" spans="1:11" ht="15.75" customHeight="1">
      <c r="A13" s="75"/>
      <c r="B13" s="163" t="s">
        <v>135</v>
      </c>
      <c r="C13" s="162"/>
      <c r="D13" s="164"/>
      <c r="E13" s="162"/>
      <c r="F13" s="162"/>
      <c r="G13" s="165"/>
      <c r="H13" s="162"/>
      <c r="I13" s="162"/>
      <c r="J13" s="166"/>
    </row>
    <row r="14" spans="1:11" ht="15.75" customHeight="1">
      <c r="A14" s="75"/>
      <c r="B14" s="168" t="s">
        <v>393</v>
      </c>
      <c r="C14" s="158" t="s">
        <v>1</v>
      </c>
      <c r="D14" s="35">
        <v>14.065</v>
      </c>
      <c r="E14" s="168" t="s">
        <v>107</v>
      </c>
      <c r="F14" s="158" t="s">
        <v>1</v>
      </c>
      <c r="G14" s="171">
        <v>0.31</v>
      </c>
      <c r="H14" s="172" t="s">
        <v>60</v>
      </c>
      <c r="I14" s="158" t="s">
        <v>1</v>
      </c>
      <c r="J14" s="169">
        <v>1.02314975</v>
      </c>
    </row>
    <row r="15" spans="1:11" ht="15.75" customHeight="1">
      <c r="A15" s="75"/>
      <c r="B15" s="168" t="s">
        <v>100</v>
      </c>
      <c r="C15" s="158" t="s">
        <v>1</v>
      </c>
      <c r="D15" s="35">
        <v>1.05</v>
      </c>
      <c r="E15" s="168" t="s">
        <v>108</v>
      </c>
      <c r="F15" s="158" t="s">
        <v>1</v>
      </c>
      <c r="G15" s="171">
        <v>0.03</v>
      </c>
      <c r="H15" s="172" t="s">
        <v>394</v>
      </c>
      <c r="I15" s="158" t="s">
        <v>1</v>
      </c>
      <c r="J15" s="169">
        <v>69.665000000000006</v>
      </c>
    </row>
    <row r="16" spans="1:11" ht="15.75" customHeight="1">
      <c r="A16" s="75"/>
      <c r="B16" s="168" t="s">
        <v>395</v>
      </c>
      <c r="C16" s="158" t="s">
        <v>1</v>
      </c>
      <c r="D16" s="35">
        <v>3.54</v>
      </c>
      <c r="E16" s="168" t="s">
        <v>396</v>
      </c>
      <c r="F16" s="158" t="s">
        <v>1</v>
      </c>
      <c r="G16" s="169">
        <v>2.2450000000000001</v>
      </c>
      <c r="H16" s="172" t="s">
        <v>397</v>
      </c>
      <c r="I16" s="158" t="s">
        <v>1</v>
      </c>
      <c r="J16" s="171">
        <v>0.32</v>
      </c>
    </row>
    <row r="17" spans="1:10" ht="15.75" customHeight="1">
      <c r="A17" s="75"/>
      <c r="B17" s="168" t="s">
        <v>398</v>
      </c>
      <c r="C17" s="158" t="s">
        <v>1</v>
      </c>
      <c r="D17" s="35">
        <v>5.43</v>
      </c>
      <c r="E17" s="168" t="s">
        <v>399</v>
      </c>
      <c r="F17" s="158" t="s">
        <v>1</v>
      </c>
      <c r="G17" s="171">
        <v>8.8499999999999995E-2</v>
      </c>
      <c r="H17" s="7" t="s">
        <v>661</v>
      </c>
      <c r="I17" s="158" t="s">
        <v>661</v>
      </c>
      <c r="J17" s="36" t="s">
        <v>661</v>
      </c>
    </row>
    <row r="18" spans="1:10" ht="15.75" customHeight="1">
      <c r="A18" s="75"/>
      <c r="B18" s="163" t="s">
        <v>183</v>
      </c>
      <c r="C18" s="162"/>
      <c r="D18" s="164"/>
      <c r="E18" s="162"/>
      <c r="F18" s="162"/>
      <c r="G18" s="165"/>
      <c r="H18" s="162"/>
      <c r="I18" s="162"/>
      <c r="J18" s="166"/>
    </row>
    <row r="19" spans="1:10" ht="15.75" customHeight="1">
      <c r="A19" s="75"/>
      <c r="B19" s="168" t="s">
        <v>400</v>
      </c>
      <c r="C19" s="158" t="s">
        <v>1</v>
      </c>
      <c r="D19" s="35">
        <v>2.5049999999999999</v>
      </c>
      <c r="E19" s="34" t="s">
        <v>661</v>
      </c>
      <c r="F19" s="158" t="s">
        <v>661</v>
      </c>
      <c r="G19" s="37" t="s">
        <v>661</v>
      </c>
      <c r="H19" s="7" t="s">
        <v>661</v>
      </c>
      <c r="I19" s="158" t="s">
        <v>661</v>
      </c>
      <c r="J19" s="36" t="s">
        <v>661</v>
      </c>
    </row>
    <row r="20" spans="1:10" ht="15.75" customHeight="1">
      <c r="A20" s="75"/>
      <c r="B20" s="163" t="s">
        <v>209</v>
      </c>
      <c r="C20" s="162"/>
      <c r="D20" s="164"/>
      <c r="E20" s="162"/>
      <c r="F20" s="162"/>
      <c r="G20" s="165"/>
      <c r="H20" s="162"/>
      <c r="I20" s="162"/>
      <c r="J20" s="166"/>
    </row>
    <row r="21" spans="1:10" ht="15.75" customHeight="1">
      <c r="A21" s="75"/>
      <c r="B21" s="168" t="s">
        <v>4</v>
      </c>
      <c r="C21" s="158" t="s">
        <v>3</v>
      </c>
      <c r="D21" s="167">
        <v>60.05</v>
      </c>
      <c r="E21" s="168" t="s">
        <v>8</v>
      </c>
      <c r="F21" s="158" t="s">
        <v>3</v>
      </c>
      <c r="G21" s="169">
        <v>6.2050000000000001</v>
      </c>
      <c r="H21" s="172" t="s">
        <v>15</v>
      </c>
      <c r="I21" s="158" t="s">
        <v>3</v>
      </c>
      <c r="J21" s="169">
        <v>5</v>
      </c>
    </row>
    <row r="22" spans="1:10" ht="15.75" customHeight="1">
      <c r="A22" s="75"/>
      <c r="B22" s="168" t="s">
        <v>7</v>
      </c>
      <c r="C22" s="158" t="s">
        <v>3</v>
      </c>
      <c r="D22" s="173">
        <v>677.5</v>
      </c>
      <c r="E22" s="168" t="s">
        <v>11</v>
      </c>
      <c r="F22" s="158" t="s">
        <v>3</v>
      </c>
      <c r="G22" s="169">
        <v>0.52</v>
      </c>
      <c r="H22" s="172" t="s">
        <v>18</v>
      </c>
      <c r="I22" s="158" t="s">
        <v>3</v>
      </c>
      <c r="J22" s="36">
        <v>225.5</v>
      </c>
    </row>
    <row r="23" spans="1:10" ht="15.75" customHeight="1">
      <c r="A23" s="75"/>
      <c r="B23" s="168" t="s">
        <v>10</v>
      </c>
      <c r="C23" s="158" t="s">
        <v>3</v>
      </c>
      <c r="D23" s="173">
        <v>2080</v>
      </c>
      <c r="E23" s="168" t="s">
        <v>14</v>
      </c>
      <c r="F23" s="158" t="s">
        <v>3</v>
      </c>
      <c r="G23" s="169">
        <v>0.5</v>
      </c>
      <c r="H23" s="172" t="s">
        <v>21</v>
      </c>
      <c r="I23" s="158" t="s">
        <v>3</v>
      </c>
      <c r="J23" s="169">
        <v>1.085</v>
      </c>
    </row>
    <row r="24" spans="1:10" ht="15.75" customHeight="1">
      <c r="A24" s="75"/>
      <c r="B24" s="168" t="s">
        <v>13</v>
      </c>
      <c r="C24" s="158" t="s">
        <v>3</v>
      </c>
      <c r="D24" s="35">
        <v>2.7</v>
      </c>
      <c r="E24" s="168" t="s">
        <v>17</v>
      </c>
      <c r="F24" s="158" t="s">
        <v>3</v>
      </c>
      <c r="G24" s="37">
        <v>36.85</v>
      </c>
      <c r="H24" s="172" t="s">
        <v>24</v>
      </c>
      <c r="I24" s="158" t="s">
        <v>3</v>
      </c>
      <c r="J24" s="169">
        <v>0.67500000000000004</v>
      </c>
    </row>
    <row r="25" spans="1:10" ht="15.75" customHeight="1">
      <c r="A25" s="75"/>
      <c r="B25" s="168" t="s">
        <v>16</v>
      </c>
      <c r="C25" s="158" t="s">
        <v>3</v>
      </c>
      <c r="D25" s="167">
        <v>24.8</v>
      </c>
      <c r="E25" s="168" t="s">
        <v>23</v>
      </c>
      <c r="F25" s="158" t="s">
        <v>3</v>
      </c>
      <c r="G25" s="169">
        <v>0.14499999999999999</v>
      </c>
      <c r="H25" s="172" t="s">
        <v>27</v>
      </c>
      <c r="I25" s="158" t="s">
        <v>3</v>
      </c>
      <c r="J25" s="169">
        <v>5.3</v>
      </c>
    </row>
    <row r="26" spans="1:10" ht="15.75" customHeight="1">
      <c r="A26" s="75"/>
      <c r="B26" s="168" t="s">
        <v>19</v>
      </c>
      <c r="C26" s="158" t="s">
        <v>3</v>
      </c>
      <c r="D26" s="167">
        <v>10.55</v>
      </c>
      <c r="E26" s="168" t="s">
        <v>56</v>
      </c>
      <c r="F26" s="158" t="s">
        <v>1</v>
      </c>
      <c r="G26" s="171">
        <v>2.5100000000000001E-2</v>
      </c>
      <c r="H26" s="172" t="s">
        <v>30</v>
      </c>
      <c r="I26" s="158" t="s">
        <v>3</v>
      </c>
      <c r="J26" s="37">
        <v>12.85</v>
      </c>
    </row>
    <row r="27" spans="1:10" ht="15.75" customHeight="1">
      <c r="A27" s="75"/>
      <c r="B27" s="168" t="s">
        <v>22</v>
      </c>
      <c r="C27" s="158" t="s">
        <v>3</v>
      </c>
      <c r="D27" s="173">
        <v>71.599999999999994</v>
      </c>
      <c r="E27" s="168" t="s">
        <v>26</v>
      </c>
      <c r="F27" s="158" t="s">
        <v>3</v>
      </c>
      <c r="G27" s="169">
        <v>6.6</v>
      </c>
      <c r="H27" s="172" t="s">
        <v>62</v>
      </c>
      <c r="I27" s="158" t="s">
        <v>1</v>
      </c>
      <c r="J27" s="171">
        <v>0.19700000000000001</v>
      </c>
    </row>
    <row r="28" spans="1:10" ht="15.75" customHeight="1">
      <c r="A28" s="75"/>
      <c r="B28" s="168" t="s">
        <v>25</v>
      </c>
      <c r="C28" s="158" t="s">
        <v>3</v>
      </c>
      <c r="D28" s="35">
        <v>4.1500000000000004</v>
      </c>
      <c r="E28" s="168" t="s">
        <v>29</v>
      </c>
      <c r="F28" s="158" t="s">
        <v>3</v>
      </c>
      <c r="G28" s="37">
        <v>13.85</v>
      </c>
      <c r="H28" s="172" t="s">
        <v>63</v>
      </c>
      <c r="I28" s="158" t="s">
        <v>3</v>
      </c>
      <c r="J28" s="169">
        <v>4.7</v>
      </c>
    </row>
    <row r="29" spans="1:10" ht="15.75" customHeight="1">
      <c r="A29" s="75"/>
      <c r="B29" s="168" t="s">
        <v>51</v>
      </c>
      <c r="C29" s="158" t="s">
        <v>3</v>
      </c>
      <c r="D29" s="167">
        <v>12.5</v>
      </c>
      <c r="E29" s="168" t="s">
        <v>31</v>
      </c>
      <c r="F29" s="158" t="s">
        <v>3</v>
      </c>
      <c r="G29" s="37">
        <v>32.799999999999997</v>
      </c>
      <c r="H29" s="172" t="s">
        <v>64</v>
      </c>
      <c r="I29" s="158" t="s">
        <v>3</v>
      </c>
      <c r="J29" s="169">
        <v>0.155</v>
      </c>
    </row>
    <row r="30" spans="1:10" ht="15.75" customHeight="1">
      <c r="A30" s="75"/>
      <c r="B30" s="168" t="s">
        <v>28</v>
      </c>
      <c r="C30" s="158" t="s">
        <v>3</v>
      </c>
      <c r="D30" s="35">
        <v>5.82</v>
      </c>
      <c r="E30" s="168" t="s">
        <v>34</v>
      </c>
      <c r="F30" s="158" t="s">
        <v>3</v>
      </c>
      <c r="G30" s="169">
        <v>7</v>
      </c>
      <c r="H30" s="172" t="s">
        <v>32</v>
      </c>
      <c r="I30" s="158" t="s">
        <v>3</v>
      </c>
      <c r="J30" s="169">
        <v>4.3899999999999997</v>
      </c>
    </row>
    <row r="31" spans="1:10" ht="15.75" customHeight="1">
      <c r="A31" s="75"/>
      <c r="B31" s="168" t="s">
        <v>0</v>
      </c>
      <c r="C31" s="158" t="s">
        <v>3</v>
      </c>
      <c r="D31" s="173">
        <v>1120</v>
      </c>
      <c r="E31" s="168" t="s">
        <v>37</v>
      </c>
      <c r="F31" s="158" t="s">
        <v>3</v>
      </c>
      <c r="G31" s="36">
        <v>1050</v>
      </c>
      <c r="H31" s="172" t="s">
        <v>65</v>
      </c>
      <c r="I31" s="158" t="s">
        <v>3</v>
      </c>
      <c r="J31" s="37">
        <v>24.1</v>
      </c>
    </row>
    <row r="32" spans="1:10" ht="15.75" customHeight="1">
      <c r="A32" s="75"/>
      <c r="B32" s="168" t="s">
        <v>33</v>
      </c>
      <c r="C32" s="158" t="s">
        <v>3</v>
      </c>
      <c r="D32" s="35">
        <v>3.28</v>
      </c>
      <c r="E32" s="168" t="s">
        <v>40</v>
      </c>
      <c r="F32" s="158" t="s">
        <v>3</v>
      </c>
      <c r="G32" s="169">
        <v>8.77</v>
      </c>
      <c r="H32" s="172" t="s">
        <v>35</v>
      </c>
      <c r="I32" s="158" t="s">
        <v>3</v>
      </c>
      <c r="J32" s="169">
        <v>3.25</v>
      </c>
    </row>
    <row r="33" spans="1:10" ht="15.75" customHeight="1">
      <c r="A33" s="75"/>
      <c r="B33" s="168" t="s">
        <v>36</v>
      </c>
      <c r="C33" s="158" t="s">
        <v>3</v>
      </c>
      <c r="D33" s="35">
        <v>1.23</v>
      </c>
      <c r="E33" s="168" t="s">
        <v>43</v>
      </c>
      <c r="F33" s="158" t="s">
        <v>3</v>
      </c>
      <c r="G33" s="36">
        <v>197.5</v>
      </c>
      <c r="H33" s="172" t="s">
        <v>38</v>
      </c>
      <c r="I33" s="158" t="s">
        <v>3</v>
      </c>
      <c r="J33" s="37">
        <v>13.75</v>
      </c>
    </row>
    <row r="34" spans="1:10" ht="15.75" customHeight="1">
      <c r="A34" s="75"/>
      <c r="B34" s="168" t="s">
        <v>39</v>
      </c>
      <c r="C34" s="158" t="s">
        <v>3</v>
      </c>
      <c r="D34" s="35">
        <v>1.2150000000000001</v>
      </c>
      <c r="E34" s="168" t="s">
        <v>59</v>
      </c>
      <c r="F34" s="158" t="s">
        <v>3</v>
      </c>
      <c r="G34" s="171">
        <v>7.4999999999999997E-3</v>
      </c>
      <c r="H34" s="172" t="s">
        <v>41</v>
      </c>
      <c r="I34" s="158" t="s">
        <v>3</v>
      </c>
      <c r="J34" s="169">
        <v>0.94499999999999995</v>
      </c>
    </row>
    <row r="35" spans="1:10" ht="15.75" customHeight="1">
      <c r="A35" s="75"/>
      <c r="B35" s="168" t="s">
        <v>42</v>
      </c>
      <c r="C35" s="158" t="s">
        <v>3</v>
      </c>
      <c r="D35" s="167">
        <v>19.55</v>
      </c>
      <c r="E35" s="168" t="s">
        <v>6</v>
      </c>
      <c r="F35" s="158" t="s">
        <v>3</v>
      </c>
      <c r="G35" s="37">
        <v>42.9</v>
      </c>
      <c r="H35" s="172" t="s">
        <v>44</v>
      </c>
      <c r="I35" s="158" t="s">
        <v>3</v>
      </c>
      <c r="J35" s="36">
        <v>990</v>
      </c>
    </row>
    <row r="36" spans="1:10" ht="15.75" customHeight="1">
      <c r="A36" s="75"/>
      <c r="B36" s="168" t="s">
        <v>5</v>
      </c>
      <c r="C36" s="158" t="s">
        <v>3</v>
      </c>
      <c r="D36" s="35">
        <v>4.8650000000000002</v>
      </c>
      <c r="E36" s="168" t="s">
        <v>9</v>
      </c>
      <c r="F36" s="158" t="s">
        <v>3</v>
      </c>
      <c r="G36" s="169">
        <v>5.45</v>
      </c>
      <c r="H36" s="172" t="s">
        <v>45</v>
      </c>
      <c r="I36" s="158" t="s">
        <v>3</v>
      </c>
      <c r="J36" s="36">
        <v>224</v>
      </c>
    </row>
    <row r="37" spans="1:10" ht="15.75" customHeight="1">
      <c r="A37" s="75"/>
      <c r="B37" s="189" t="s">
        <v>81</v>
      </c>
      <c r="C37" s="190" t="s">
        <v>3</v>
      </c>
      <c r="D37" s="191">
        <v>1.825</v>
      </c>
      <c r="E37" s="189" t="s">
        <v>12</v>
      </c>
      <c r="F37" s="190" t="s">
        <v>3</v>
      </c>
      <c r="G37" s="192">
        <v>6.49</v>
      </c>
      <c r="H37" s="193" t="s">
        <v>661</v>
      </c>
      <c r="I37" s="190" t="s">
        <v>661</v>
      </c>
      <c r="J37" s="194" t="s">
        <v>661</v>
      </c>
    </row>
    <row r="38" spans="1:10" ht="15.75" customHeight="1">
      <c r="B38" s="31" t="s">
        <v>668</v>
      </c>
    </row>
  </sheetData>
  <conditionalFormatting sqref="B3:J37">
    <cfRule type="expression" dxfId="32" priority="1">
      <formula>IF(IndVal_IsBlnkRow*IndVal_IsBlnkRowNext=1,TRUE,FALSE)</formula>
    </cfRule>
  </conditionalFormatting>
  <conditionalFormatting sqref="C3:C37 F3:F37 I3:I37">
    <cfRule type="expression" dxfId="31" priority="2">
      <formula>IndVal_LimitValDiffUOM</formula>
    </cfRule>
  </conditionalFormatting>
  <hyperlinks>
    <hyperlink ref="B4" location="'AR Digest 10-50g'!$A$56" display="'AR Digest 10-50g'!$A$56" xr:uid="{F7713C5B-06EF-42ED-94F0-4871073196C3}"/>
    <hyperlink ref="E4" location="'AR Digest 10-50g'!$A$74" display="'AR Digest 10-50g'!$A$74" xr:uid="{E9607777-B39D-443D-8EAF-3559061CA06B}"/>
    <hyperlink ref="B6" location="'4-Acid'!$A$78" display="'4-Acid'!$A$78" xr:uid="{4EEE39DE-5C5A-4AB4-8DCE-93FABCD4F632}"/>
    <hyperlink ref="E6" location="'4-Acid'!$A$426" display="'4-Acid'!$A$426" xr:uid="{9392BCC3-149E-4469-9D8C-1BFD99F95AD0}"/>
    <hyperlink ref="B8" location="'Aqua Regia'!$A$388" display="'Aqua Regia'!$A$388" xr:uid="{30AFA662-27CE-49B2-ADCB-AB2BBC8D8519}"/>
    <hyperlink ref="E8" location="'Aqua Regia'!$A$737" display="'Aqua Regia'!$A$737" xr:uid="{3B3169AB-8CF6-4D2B-A02D-6B49A8ED2E87}"/>
    <hyperlink ref="H8" location="'Aqua Regia'!$A$1065" display="'Aqua Regia'!$A$1065" xr:uid="{EC28FF7A-55DE-4796-A2C8-BFE92EAF5DE1}"/>
    <hyperlink ref="B9" location="'Aqua Regia'!$A$627" display="'Aqua Regia'!$A$627" xr:uid="{657C2BD4-65E5-43A0-8E20-96770DFFF06B}"/>
    <hyperlink ref="E9" location="'Aqua Regia'!$A$755" display="'Aqua Regia'!$A$755" xr:uid="{2F833322-9242-4060-A357-5B4135CA556F}"/>
    <hyperlink ref="B10" location="'Aqua Regia'!$A$719" display="'Aqua Regia'!$A$719" xr:uid="{64A0E411-72AC-4E21-8E60-B088221E5FF5}"/>
    <hyperlink ref="E10" location="'Aqua Regia'!$A$809" display="'Aqua Regia'!$A$809" xr:uid="{ABC1774C-0D41-45CC-988A-3AF9F377234E}"/>
    <hyperlink ref="B12" location="'IRC'!$A$1" display="'IRC'!$A$1" xr:uid="{18E95E1C-C090-4D45-9074-CEE4F76A9928}"/>
    <hyperlink ref="B14" location="'Fusion XRF'!$A$1" display="'Fusion XRF'!$A$1" xr:uid="{2E40B51D-9975-4D82-AFD2-4FC211EA252D}"/>
    <hyperlink ref="E14" location="'Fusion XRF'!$A$80" display="'Fusion XRF'!$A$80" xr:uid="{08BD377A-E6C3-4945-8C1B-86116DEB9405}"/>
    <hyperlink ref="H14" location="'Fusion XRF'!$A$136" display="'Fusion XRF'!$A$136" xr:uid="{41B1C0DB-A7C5-4C8B-BE21-9A24B257EB57}"/>
    <hyperlink ref="B15" location="'Fusion XRF'!$A$15" display="'Fusion XRF'!$A$15" xr:uid="{02728EE3-F3E4-42F9-8B65-E890299ED856}"/>
    <hyperlink ref="E15" location="'Fusion XRF'!$A$94" display="'Fusion XRF'!$A$94" xr:uid="{C56D57C1-BF92-4C1C-841C-94DD942576B2}"/>
    <hyperlink ref="H15" location="'Fusion XRF'!$A$150" display="'Fusion XRF'!$A$150" xr:uid="{3DDBAC9E-0311-4BA5-801B-7C0A5AEC5DA4}"/>
    <hyperlink ref="B16" location="'Fusion XRF'!$A$52" display="'Fusion XRF'!$A$52" xr:uid="{95951324-686F-4A0F-A972-518DFDF3F314}"/>
    <hyperlink ref="E16" location="'Fusion XRF'!$A$108" display="'Fusion XRF'!$A$108" xr:uid="{DEEDBCBC-622E-4E2F-91FF-CCAE476A4947}"/>
    <hyperlink ref="H16" location="'Fusion XRF'!$A$164" display="'Fusion XRF'!$A$164" xr:uid="{27F193D5-5991-4C4E-A761-8AF66C9ABDAA}"/>
    <hyperlink ref="B17" location="'Fusion XRF'!$A$66" display="'Fusion XRF'!$A$66" xr:uid="{B7C705BD-BF0F-4519-8532-D7BF8A2BD32E}"/>
    <hyperlink ref="E17" location="'Fusion XRF'!$A$122" display="'Fusion XRF'!$A$122" xr:uid="{ED8FB9BE-224D-4CA0-9541-9C44CC6B1A48}"/>
    <hyperlink ref="B19" location="'Thermograv'!$A$1" display="'Thermograv'!$A$1" xr:uid="{94C5432B-21E9-46C5-865A-0ECA84A1259B}"/>
    <hyperlink ref="B21" location="'Laser Ablation'!$A$1" display="'Laser Ablation'!$A$1" xr:uid="{B4351750-5C15-4F3F-B5B7-4CB57FC0DD37}"/>
    <hyperlink ref="E21" location="'Laser Ablation'!$A$262" display="'Laser Ablation'!$A$262" xr:uid="{ACE421C9-ED6E-4988-A0F7-D3C3E9A065BA}"/>
    <hyperlink ref="H21" location="'Laser Ablation'!$A$500" display="'Laser Ablation'!$A$500" xr:uid="{B5CBED05-74CE-4585-B3CF-BBDF5559DB3B}"/>
    <hyperlink ref="B22" location="'Laser Ablation'!$A$15" display="'Laser Ablation'!$A$15" xr:uid="{6D286A93-A88B-47A2-83B6-2F1BB7090DB0}"/>
    <hyperlink ref="E22" location="'Laser Ablation'!$A$276" display="'Laser Ablation'!$A$276" xr:uid="{97FC541D-92FC-4BEA-9EB8-116DF30F0DBB}"/>
    <hyperlink ref="H22" location="'Laser Ablation'!$A$514" display="'Laser Ablation'!$A$514" xr:uid="{90CE72D8-D33F-4DD8-ACEA-C7D49ED2CA0C}"/>
    <hyperlink ref="B23" location="'Laser Ablation'!$A$52" display="'Laser Ablation'!$A$52" xr:uid="{F8032C14-653A-4A2D-A241-31F2D8FECD88}"/>
    <hyperlink ref="E23" location="'Laser Ablation'!$A$290" display="'Laser Ablation'!$A$290" xr:uid="{98CA59DF-BF0A-4086-9334-72CE87E8FF05}"/>
    <hyperlink ref="H23" location="'Laser Ablation'!$A$528" display="'Laser Ablation'!$A$528" xr:uid="{50BCD59B-EB4E-4FCE-82EB-033BFB3A4706}"/>
    <hyperlink ref="B24" location="'Laser Ablation'!$A$66" display="'Laser Ablation'!$A$66" xr:uid="{662F6346-EF16-42C9-874A-EFC523FFF375}"/>
    <hyperlink ref="E24" location="'Laser Ablation'!$A$304" display="'Laser Ablation'!$A$304" xr:uid="{F2E53ECA-B3A4-4ACE-B602-BC833D20A948}"/>
    <hyperlink ref="H24" location="'Laser Ablation'!$A$542" display="'Laser Ablation'!$A$542" xr:uid="{EDA93158-17FC-4612-9A9C-BD16A5D3444F}"/>
    <hyperlink ref="B25" location="'Laser Ablation'!$A$80" display="'Laser Ablation'!$A$80" xr:uid="{640B71F3-9998-4732-BE34-A6FD8B436258}"/>
    <hyperlink ref="E25" location="'Laser Ablation'!$A$318" display="'Laser Ablation'!$A$318" xr:uid="{00ED4F9F-79DE-406B-8647-9A0B0ABEE322}"/>
    <hyperlink ref="H25" location="'Laser Ablation'!$A$556" display="'Laser Ablation'!$A$556" xr:uid="{9409ABEF-F78B-478E-A752-683EFDA6FFF0}"/>
    <hyperlink ref="B26" location="'Laser Ablation'!$A$94" display="'Laser Ablation'!$A$94" xr:uid="{BC02793A-AADE-4CBC-B6F9-3BA2B7684F68}"/>
    <hyperlink ref="E26" location="'Laser Ablation'!$A$332" display="'Laser Ablation'!$A$332" xr:uid="{066C6C96-05B8-409B-9675-57D7A3EC16CC}"/>
    <hyperlink ref="H26" location="'Laser Ablation'!$A$570" display="'Laser Ablation'!$A$570" xr:uid="{382F6A1C-C316-444F-AB19-BAC0E78734BF}"/>
    <hyperlink ref="B27" location="'Laser Ablation'!$A$108" display="'Laser Ablation'!$A$108" xr:uid="{CB6648B2-18BC-479B-8A09-643AEFA01AC7}"/>
    <hyperlink ref="E27" location="'Laser Ablation'!$A$346" display="'Laser Ablation'!$A$346" xr:uid="{36D02ABE-E686-44CF-ADC7-E1C6C2F50318}"/>
    <hyperlink ref="H27" location="'Laser Ablation'!$A$584" display="'Laser Ablation'!$A$584" xr:uid="{0BFA4BF6-9D27-442A-BD7D-4105A57E89EF}"/>
    <hyperlink ref="B28" location="'Laser Ablation'!$A$122" display="'Laser Ablation'!$A$122" xr:uid="{2379B16F-177C-42D4-BA4A-A0A2C10D00A6}"/>
    <hyperlink ref="E28" location="'Laser Ablation'!$A$360" display="'Laser Ablation'!$A$360" xr:uid="{30245DC9-5B42-46F0-A39F-42AE3D78B60E}"/>
    <hyperlink ref="H28" location="'Laser Ablation'!$A$598" display="'Laser Ablation'!$A$598" xr:uid="{D0DD6DC0-BA6C-41C5-8628-21F29AC33545}"/>
    <hyperlink ref="B29" location="'Laser Ablation'!$A$136" display="'Laser Ablation'!$A$136" xr:uid="{DF5265DF-7EFF-46E9-8BD9-FFF8367E936C}"/>
    <hyperlink ref="E29" location="'Laser Ablation'!$A$374" display="'Laser Ablation'!$A$374" xr:uid="{2348B1C5-229D-4BAE-882B-052981FEE044}"/>
    <hyperlink ref="H29" location="'Laser Ablation'!$A$612" display="'Laser Ablation'!$A$612" xr:uid="{7463B6EC-3CE5-421B-B6D4-C9FDD6FB55B6}"/>
    <hyperlink ref="B30" location="'Laser Ablation'!$A$150" display="'Laser Ablation'!$A$150" xr:uid="{3D7E2449-2A7D-485D-BC67-67183D00B939}"/>
    <hyperlink ref="E30" location="'Laser Ablation'!$A$388" display="'Laser Ablation'!$A$388" xr:uid="{48F18B6D-6E0C-4CAD-A65E-F0651F611741}"/>
    <hyperlink ref="H30" location="'Laser Ablation'!$A$626" display="'Laser Ablation'!$A$626" xr:uid="{8EF2D393-558E-48FD-B0D1-BE60F3B4BA14}"/>
    <hyperlink ref="B31" location="'Laser Ablation'!$A$164" display="'Laser Ablation'!$A$164" xr:uid="{5F87492F-8F57-4F57-80F6-25A29C1DCB9C}"/>
    <hyperlink ref="E31" location="'Laser Ablation'!$A$402" display="'Laser Ablation'!$A$402" xr:uid="{A531EE7F-C6A9-4C3D-9D22-045B14620D78}"/>
    <hyperlink ref="H31" location="'Laser Ablation'!$A$640" display="'Laser Ablation'!$A$640" xr:uid="{EB2B2C4C-D9DD-451D-A75F-5E4C05608EFD}"/>
    <hyperlink ref="B32" location="'Laser Ablation'!$A$178" display="'Laser Ablation'!$A$178" xr:uid="{FF1B084E-6F74-4144-81D4-A853551AEE6C}"/>
    <hyperlink ref="E32" location="'Laser Ablation'!$A$416" display="'Laser Ablation'!$A$416" xr:uid="{F967D4FF-5367-4AB7-8715-601E9BC0A2AC}"/>
    <hyperlink ref="H32" location="'Laser Ablation'!$A$654" display="'Laser Ablation'!$A$654" xr:uid="{54F85FBC-9C18-48CB-90A1-DA4790A43873}"/>
    <hyperlink ref="B33" location="'Laser Ablation'!$A$192" display="'Laser Ablation'!$A$192" xr:uid="{B0951E1C-3000-4988-867F-7AE799778694}"/>
    <hyperlink ref="E33" location="'Laser Ablation'!$A$430" display="'Laser Ablation'!$A$430" xr:uid="{AC6804B2-429C-460F-AE32-55CF85F662F3}"/>
    <hyperlink ref="H33" location="'Laser Ablation'!$A$668" display="'Laser Ablation'!$A$668" xr:uid="{C2D1BAD6-A666-4E79-8998-929DAF33D05B}"/>
    <hyperlink ref="B34" location="'Laser Ablation'!$A$206" display="'Laser Ablation'!$A$206" xr:uid="{C78907D7-522F-41FF-9DDA-E53CCE1F7E17}"/>
    <hyperlink ref="E34" location="'Laser Ablation'!$A$444" display="'Laser Ablation'!$A$444" xr:uid="{87D24ADD-9636-458F-805E-6C57D5E09F76}"/>
    <hyperlink ref="H34" location="'Laser Ablation'!$A$682" display="'Laser Ablation'!$A$682" xr:uid="{4E6B0AAD-A51C-4648-85C8-C2A47F155142}"/>
    <hyperlink ref="B35" location="'Laser Ablation'!$A$220" display="'Laser Ablation'!$A$220" xr:uid="{2C8469B3-3FC8-44F1-BCAE-7877780A82EB}"/>
    <hyperlink ref="E35" location="'Laser Ablation'!$A$458" display="'Laser Ablation'!$A$458" xr:uid="{CF629C7C-8F17-426C-894B-CD86C88E94AC}"/>
    <hyperlink ref="H35" location="'Laser Ablation'!$A$696" display="'Laser Ablation'!$A$696" xr:uid="{23FDE80A-4138-425E-A74B-ABB7F38B08B2}"/>
    <hyperlink ref="B36" location="'Laser Ablation'!$A$234" display="'Laser Ablation'!$A$234" xr:uid="{7BA9C597-1B37-46A7-8252-B66B264C9A28}"/>
    <hyperlink ref="E36" location="'Laser Ablation'!$A$472" display="'Laser Ablation'!$A$472" xr:uid="{C853CA0A-2299-4B68-BD57-972294106B37}"/>
    <hyperlink ref="H36" location="'Laser Ablation'!$A$710" display="'Laser Ablation'!$A$710" xr:uid="{ECBBDA81-6F6C-417C-B276-2A84520E5B1B}"/>
    <hyperlink ref="B37" location="'Laser Ablation'!$A$248" display="'Laser Ablation'!$A$248" xr:uid="{979E4A45-CB28-4035-A037-6CF5F5BFF15B}"/>
    <hyperlink ref="E37" location="'Laser Ablation'!$A$486" display="'Laser Ablation'!$A$486" xr:uid="{24DFA341-1012-413C-92B8-693D041F7B76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3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6"/>
      <c r="B1" s="267" t="s">
        <v>664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s="47" customFormat="1" ht="15" customHeight="1">
      <c r="A2" s="48"/>
      <c r="B2" s="269" t="s">
        <v>2</v>
      </c>
      <c r="C2" s="271" t="s">
        <v>69</v>
      </c>
      <c r="D2" s="273" t="s">
        <v>70</v>
      </c>
      <c r="E2" s="274"/>
      <c r="F2" s="274"/>
      <c r="G2" s="274"/>
      <c r="H2" s="275"/>
      <c r="I2" s="276" t="s">
        <v>71</v>
      </c>
      <c r="J2" s="277"/>
      <c r="K2" s="278"/>
      <c r="L2" s="279" t="s">
        <v>72</v>
      </c>
      <c r="M2" s="279"/>
    </row>
    <row r="3" spans="1:13" s="47" customFormat="1" ht="15" customHeight="1">
      <c r="A3" s="48"/>
      <c r="B3" s="270"/>
      <c r="C3" s="272"/>
      <c r="D3" s="179" t="s">
        <v>80</v>
      </c>
      <c r="E3" s="179" t="s">
        <v>73</v>
      </c>
      <c r="F3" s="179" t="s">
        <v>74</v>
      </c>
      <c r="G3" s="179" t="s">
        <v>75</v>
      </c>
      <c r="H3" s="179" t="s">
        <v>76</v>
      </c>
      <c r="I3" s="180" t="s">
        <v>77</v>
      </c>
      <c r="J3" s="179" t="s">
        <v>78</v>
      </c>
      <c r="K3" s="181" t="s">
        <v>79</v>
      </c>
      <c r="L3" s="179" t="s">
        <v>67</v>
      </c>
      <c r="M3" s="179" t="s">
        <v>68</v>
      </c>
    </row>
    <row r="4" spans="1:13" s="47" customFormat="1" ht="15" customHeight="1">
      <c r="A4" s="48"/>
      <c r="B4" s="182" t="s">
        <v>210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4"/>
    </row>
    <row r="5" spans="1:13" ht="15" customHeight="1">
      <c r="A5" s="48"/>
      <c r="B5" s="185" t="s">
        <v>215</v>
      </c>
      <c r="C5" s="53">
        <v>0.81710299563995881</v>
      </c>
      <c r="D5" s="49">
        <v>2.8390355028839794E-2</v>
      </c>
      <c r="E5" s="49">
        <v>0.76032228558227921</v>
      </c>
      <c r="F5" s="49">
        <v>0.8738837056976384</v>
      </c>
      <c r="G5" s="49">
        <v>0.73193193055343941</v>
      </c>
      <c r="H5" s="49">
        <v>0.9022740607264782</v>
      </c>
      <c r="I5" s="51">
        <v>3.4745136390797758E-2</v>
      </c>
      <c r="J5" s="50">
        <v>6.9490272781595516E-2</v>
      </c>
      <c r="K5" s="52">
        <v>0.10423540917239327</v>
      </c>
      <c r="L5" s="49">
        <v>0.77624784585796092</v>
      </c>
      <c r="M5" s="49">
        <v>0.8579581454219567</v>
      </c>
    </row>
    <row r="6" spans="1:13" ht="15" customHeight="1">
      <c r="A6" s="48"/>
      <c r="B6" s="39" t="s">
        <v>206</v>
      </c>
      <c r="C6" s="175"/>
      <c r="D6" s="186"/>
      <c r="E6" s="186"/>
      <c r="F6" s="186"/>
      <c r="G6" s="186"/>
      <c r="H6" s="186"/>
      <c r="I6" s="187"/>
      <c r="J6" s="187"/>
      <c r="K6" s="187"/>
      <c r="L6" s="186"/>
      <c r="M6" s="188"/>
    </row>
    <row r="7" spans="1:13" ht="15" customHeight="1">
      <c r="A7" s="48"/>
      <c r="B7" s="185" t="s">
        <v>215</v>
      </c>
      <c r="C7" s="53">
        <v>0.81513305823491944</v>
      </c>
      <c r="D7" s="49">
        <v>4.2024647535217133E-2</v>
      </c>
      <c r="E7" s="49">
        <v>0.7310837631644852</v>
      </c>
      <c r="F7" s="49">
        <v>0.89918235330535368</v>
      </c>
      <c r="G7" s="49">
        <v>0.68905911562926803</v>
      </c>
      <c r="H7" s="49">
        <v>0.94120700084057085</v>
      </c>
      <c r="I7" s="51">
        <v>5.1555567659367002E-2</v>
      </c>
      <c r="J7" s="50">
        <v>0.103111135318734</v>
      </c>
      <c r="K7" s="52">
        <v>0.15466670297810101</v>
      </c>
      <c r="L7" s="49">
        <v>0.77437640532317342</v>
      </c>
      <c r="M7" s="49">
        <v>0.85588971114666546</v>
      </c>
    </row>
    <row r="8" spans="1:13" ht="15" customHeight="1">
      <c r="A8" s="48"/>
      <c r="B8" s="39" t="s">
        <v>184</v>
      </c>
      <c r="C8" s="175"/>
      <c r="D8" s="186"/>
      <c r="E8" s="186"/>
      <c r="F8" s="186"/>
      <c r="G8" s="186"/>
      <c r="H8" s="186"/>
      <c r="I8" s="187"/>
      <c r="J8" s="187"/>
      <c r="K8" s="187"/>
      <c r="L8" s="186"/>
      <c r="M8" s="188"/>
    </row>
    <row r="9" spans="1:13" ht="15" customHeight="1">
      <c r="A9" s="48"/>
      <c r="B9" s="185" t="s">
        <v>216</v>
      </c>
      <c r="C9" s="244">
        <v>50.411488361280135</v>
      </c>
      <c r="D9" s="246">
        <v>2.2201207692031906</v>
      </c>
      <c r="E9" s="245">
        <v>45.971246822873752</v>
      </c>
      <c r="F9" s="245">
        <v>54.851729899686518</v>
      </c>
      <c r="G9" s="245">
        <v>43.751126053670561</v>
      </c>
      <c r="H9" s="245">
        <v>57.071850668889709</v>
      </c>
      <c r="I9" s="51">
        <v>4.4039976627796067E-2</v>
      </c>
      <c r="J9" s="50">
        <v>8.8079953255592133E-2</v>
      </c>
      <c r="K9" s="52">
        <v>0.13211992988338819</v>
      </c>
      <c r="L9" s="245">
        <v>47.890913943216127</v>
      </c>
      <c r="M9" s="245">
        <v>52.932062779344143</v>
      </c>
    </row>
    <row r="10" spans="1:13" ht="15" customHeight="1">
      <c r="A10" s="48"/>
      <c r="B10" s="185" t="s">
        <v>137</v>
      </c>
      <c r="C10" s="250">
        <v>7.1322678748084538</v>
      </c>
      <c r="D10" s="49">
        <v>0.31699595676457887</v>
      </c>
      <c r="E10" s="246">
        <v>6.4982759612792957</v>
      </c>
      <c r="F10" s="246">
        <v>7.7662597883376119</v>
      </c>
      <c r="G10" s="246">
        <v>6.1812800045147167</v>
      </c>
      <c r="H10" s="246">
        <v>8.0832557451021909</v>
      </c>
      <c r="I10" s="51">
        <v>4.4445324029994064E-2</v>
      </c>
      <c r="J10" s="50">
        <v>8.8890648059988128E-2</v>
      </c>
      <c r="K10" s="52">
        <v>0.13333597208998219</v>
      </c>
      <c r="L10" s="246">
        <v>6.775654481068031</v>
      </c>
      <c r="M10" s="246">
        <v>7.4888812685488766</v>
      </c>
    </row>
    <row r="11" spans="1:13" ht="15" customHeight="1">
      <c r="A11" s="48"/>
      <c r="B11" s="185" t="s">
        <v>217</v>
      </c>
      <c r="C11" s="253">
        <v>683.34753972319743</v>
      </c>
      <c r="D11" s="254">
        <v>28.53246150634865</v>
      </c>
      <c r="E11" s="254">
        <v>626.28261671050018</v>
      </c>
      <c r="F11" s="254">
        <v>740.41246273589468</v>
      </c>
      <c r="G11" s="254">
        <v>597.7501552041515</v>
      </c>
      <c r="H11" s="254">
        <v>768.94492424224336</v>
      </c>
      <c r="I11" s="51">
        <v>4.1753953658640888E-2</v>
      </c>
      <c r="J11" s="50">
        <v>8.3507907317281777E-2</v>
      </c>
      <c r="K11" s="52">
        <v>0.12526186097592268</v>
      </c>
      <c r="L11" s="254">
        <v>649.18016273703756</v>
      </c>
      <c r="M11" s="254">
        <v>717.51491670935729</v>
      </c>
    </row>
    <row r="12" spans="1:13" ht="15" customHeight="1">
      <c r="A12" s="48"/>
      <c r="B12" s="185" t="s">
        <v>218</v>
      </c>
      <c r="C12" s="53">
        <v>0.20456837216637322</v>
      </c>
      <c r="D12" s="49">
        <v>1.2938658948687749E-2</v>
      </c>
      <c r="E12" s="49">
        <v>0.17869105426899773</v>
      </c>
      <c r="F12" s="49">
        <v>0.23044569006374868</v>
      </c>
      <c r="G12" s="49">
        <v>0.16575239532030997</v>
      </c>
      <c r="H12" s="49">
        <v>0.24338434901243647</v>
      </c>
      <c r="I12" s="51">
        <v>6.3248579492849843E-2</v>
      </c>
      <c r="J12" s="50">
        <v>0.12649715898569969</v>
      </c>
      <c r="K12" s="52">
        <v>0.18974573847854953</v>
      </c>
      <c r="L12" s="49">
        <v>0.19433995355805456</v>
      </c>
      <c r="M12" s="49">
        <v>0.21479679077469188</v>
      </c>
    </row>
    <row r="13" spans="1:13" ht="15" customHeight="1">
      <c r="A13" s="48"/>
      <c r="B13" s="185" t="s">
        <v>139</v>
      </c>
      <c r="C13" s="250">
        <v>2.3813705433429768</v>
      </c>
      <c r="D13" s="49">
        <v>0.14090783870182266</v>
      </c>
      <c r="E13" s="246">
        <v>2.0995548659393313</v>
      </c>
      <c r="F13" s="246">
        <v>2.6631862207466224</v>
      </c>
      <c r="G13" s="246">
        <v>1.9586470272375087</v>
      </c>
      <c r="H13" s="246">
        <v>2.8040940594484449</v>
      </c>
      <c r="I13" s="51">
        <v>5.9170900175835602E-2</v>
      </c>
      <c r="J13" s="50">
        <v>0.1183418003516712</v>
      </c>
      <c r="K13" s="52">
        <v>0.17751270052750681</v>
      </c>
      <c r="L13" s="246">
        <v>2.2623020161758278</v>
      </c>
      <c r="M13" s="246">
        <v>2.5004390705101258</v>
      </c>
    </row>
    <row r="14" spans="1:13" ht="15" customHeight="1">
      <c r="A14" s="48"/>
      <c r="B14" s="185" t="s">
        <v>219</v>
      </c>
      <c r="C14" s="244">
        <v>23.014535501987851</v>
      </c>
      <c r="D14" s="246">
        <v>1.1373446150751356</v>
      </c>
      <c r="E14" s="245">
        <v>20.739846271837578</v>
      </c>
      <c r="F14" s="245">
        <v>25.289224732138123</v>
      </c>
      <c r="G14" s="245">
        <v>19.602501656762442</v>
      </c>
      <c r="H14" s="245">
        <v>26.42656934721326</v>
      </c>
      <c r="I14" s="51">
        <v>4.9418534429117589E-2</v>
      </c>
      <c r="J14" s="50">
        <v>9.8837068858235178E-2</v>
      </c>
      <c r="K14" s="52">
        <v>0.14825560328735277</v>
      </c>
      <c r="L14" s="245">
        <v>21.863808726888458</v>
      </c>
      <c r="M14" s="245">
        <v>24.165262277087244</v>
      </c>
    </row>
    <row r="15" spans="1:13" s="47" customFormat="1" ht="15" customHeight="1">
      <c r="A15" s="48"/>
      <c r="B15" s="185" t="s">
        <v>140</v>
      </c>
      <c r="C15" s="53">
        <v>0.73788404883177594</v>
      </c>
      <c r="D15" s="49">
        <v>3.6589617264454949E-2</v>
      </c>
      <c r="E15" s="49">
        <v>0.66470481430286599</v>
      </c>
      <c r="F15" s="49">
        <v>0.81106328336068589</v>
      </c>
      <c r="G15" s="49">
        <v>0.62811519703841112</v>
      </c>
      <c r="H15" s="49">
        <v>0.84765290062514076</v>
      </c>
      <c r="I15" s="51">
        <v>4.9587218103418727E-2</v>
      </c>
      <c r="J15" s="50">
        <v>9.9174436206837455E-2</v>
      </c>
      <c r="K15" s="52">
        <v>0.14876165431025618</v>
      </c>
      <c r="L15" s="49">
        <v>0.70098984639018713</v>
      </c>
      <c r="M15" s="49">
        <v>0.77477825127336475</v>
      </c>
    </row>
    <row r="16" spans="1:13" ht="15" customHeight="1">
      <c r="A16" s="48"/>
      <c r="B16" s="185" t="s">
        <v>220</v>
      </c>
      <c r="C16" s="250">
        <v>9.703954267494419</v>
      </c>
      <c r="D16" s="49">
        <v>0.44395429544038278</v>
      </c>
      <c r="E16" s="246">
        <v>8.816045676613653</v>
      </c>
      <c r="F16" s="246">
        <v>10.591862858375185</v>
      </c>
      <c r="G16" s="246">
        <v>8.37209138117327</v>
      </c>
      <c r="H16" s="246">
        <v>11.035817153815568</v>
      </c>
      <c r="I16" s="51">
        <v>4.5749833851495746E-2</v>
      </c>
      <c r="J16" s="50">
        <v>9.1499667702991491E-2</v>
      </c>
      <c r="K16" s="52">
        <v>0.13724950155448723</v>
      </c>
      <c r="L16" s="246">
        <v>9.2187565541196985</v>
      </c>
      <c r="M16" s="246">
        <v>10.18915198086914</v>
      </c>
    </row>
    <row r="17" spans="1:13" ht="15" customHeight="1">
      <c r="A17" s="48"/>
      <c r="B17" s="185" t="s">
        <v>141</v>
      </c>
      <c r="C17" s="253">
        <v>74.165022424711282</v>
      </c>
      <c r="D17" s="245">
        <v>5.8612785634502229</v>
      </c>
      <c r="E17" s="254">
        <v>62.442465297810834</v>
      </c>
      <c r="F17" s="254">
        <v>85.887579551611722</v>
      </c>
      <c r="G17" s="254">
        <v>56.581186734360614</v>
      </c>
      <c r="H17" s="254">
        <v>91.74885811506195</v>
      </c>
      <c r="I17" s="51">
        <v>7.9030227077734758E-2</v>
      </c>
      <c r="J17" s="50">
        <v>0.15806045415546952</v>
      </c>
      <c r="K17" s="52">
        <v>0.23709068123320426</v>
      </c>
      <c r="L17" s="254">
        <v>70.456771303475719</v>
      </c>
      <c r="M17" s="254">
        <v>77.873273545946844</v>
      </c>
    </row>
    <row r="18" spans="1:13" ht="15" customHeight="1">
      <c r="A18" s="48"/>
      <c r="B18" s="185" t="s">
        <v>166</v>
      </c>
      <c r="C18" s="250">
        <v>4.024714531172001</v>
      </c>
      <c r="D18" s="49">
        <v>0.30871335259627819</v>
      </c>
      <c r="E18" s="246">
        <v>3.4072878259794446</v>
      </c>
      <c r="F18" s="246">
        <v>4.6421412363645569</v>
      </c>
      <c r="G18" s="246">
        <v>3.0985744733831666</v>
      </c>
      <c r="H18" s="246">
        <v>4.9508545889608353</v>
      </c>
      <c r="I18" s="51">
        <v>7.6704409767512263E-2</v>
      </c>
      <c r="J18" s="50">
        <v>0.15340881953502453</v>
      </c>
      <c r="K18" s="52">
        <v>0.2301132293025368</v>
      </c>
      <c r="L18" s="246">
        <v>3.8234788046134009</v>
      </c>
      <c r="M18" s="246">
        <v>4.2259502577306014</v>
      </c>
    </row>
    <row r="19" spans="1:13" ht="15" customHeight="1">
      <c r="A19" s="48"/>
      <c r="B19" s="185" t="s">
        <v>142</v>
      </c>
      <c r="C19" s="244">
        <v>18.16935839379795</v>
      </c>
      <c r="D19" s="245">
        <v>2.2831423289046651</v>
      </c>
      <c r="E19" s="245">
        <v>13.60307373598862</v>
      </c>
      <c r="F19" s="245">
        <v>22.73564305160728</v>
      </c>
      <c r="G19" s="245">
        <v>11.319931407083955</v>
      </c>
      <c r="H19" s="245">
        <v>25.018785380511943</v>
      </c>
      <c r="I19" s="51">
        <v>0.12565894069677266</v>
      </c>
      <c r="J19" s="50">
        <v>0.25131788139354533</v>
      </c>
      <c r="K19" s="52">
        <v>0.37697682209031802</v>
      </c>
      <c r="L19" s="245">
        <v>17.260890474108052</v>
      </c>
      <c r="M19" s="245">
        <v>19.077826313487847</v>
      </c>
    </row>
    <row r="20" spans="1:13" ht="15" customHeight="1">
      <c r="A20" s="48"/>
      <c r="B20" s="185" t="s">
        <v>167</v>
      </c>
      <c r="C20" s="250">
        <v>5.8104186657965862</v>
      </c>
      <c r="D20" s="49">
        <v>0.23389235651431997</v>
      </c>
      <c r="E20" s="246">
        <v>5.3426339527679465</v>
      </c>
      <c r="F20" s="246">
        <v>6.2782033788252258</v>
      </c>
      <c r="G20" s="246">
        <v>5.1087415962536262</v>
      </c>
      <c r="H20" s="246">
        <v>6.5120957353395461</v>
      </c>
      <c r="I20" s="51">
        <v>4.0253959304368682E-2</v>
      </c>
      <c r="J20" s="50">
        <v>8.0507918608737364E-2</v>
      </c>
      <c r="K20" s="52">
        <v>0.12076187791310605</v>
      </c>
      <c r="L20" s="246">
        <v>5.5198977325067569</v>
      </c>
      <c r="M20" s="246">
        <v>6.1009395990864155</v>
      </c>
    </row>
    <row r="21" spans="1:13" ht="15" customHeight="1">
      <c r="A21" s="48"/>
      <c r="B21" s="185" t="s">
        <v>221</v>
      </c>
      <c r="C21" s="53">
        <v>0.10678179683799985</v>
      </c>
      <c r="D21" s="49">
        <v>2.7930892226302188E-3</v>
      </c>
      <c r="E21" s="49">
        <v>0.10119561839273941</v>
      </c>
      <c r="F21" s="49">
        <v>0.11236797528326029</v>
      </c>
      <c r="G21" s="49">
        <v>9.8402529170109193E-2</v>
      </c>
      <c r="H21" s="49">
        <v>0.1151610645058905</v>
      </c>
      <c r="I21" s="51">
        <v>2.615697904828904E-2</v>
      </c>
      <c r="J21" s="50">
        <v>5.231395809657808E-2</v>
      </c>
      <c r="K21" s="52">
        <v>7.8470937144867123E-2</v>
      </c>
      <c r="L21" s="49">
        <v>0.10144270699609986</v>
      </c>
      <c r="M21" s="49">
        <v>0.11212088667989983</v>
      </c>
    </row>
    <row r="22" spans="1:13" ht="15" customHeight="1">
      <c r="A22" s="48"/>
      <c r="B22" s="185" t="s">
        <v>143</v>
      </c>
      <c r="C22" s="250">
        <v>3.097756731010274</v>
      </c>
      <c r="D22" s="49">
        <v>0.22566420084088878</v>
      </c>
      <c r="E22" s="246">
        <v>2.6464283293284963</v>
      </c>
      <c r="F22" s="246">
        <v>3.5490851326920518</v>
      </c>
      <c r="G22" s="246">
        <v>2.4207641284876078</v>
      </c>
      <c r="H22" s="246">
        <v>3.7747493335329403</v>
      </c>
      <c r="I22" s="51">
        <v>7.2847618595051108E-2</v>
      </c>
      <c r="J22" s="50">
        <v>0.14569523719010222</v>
      </c>
      <c r="K22" s="52">
        <v>0.21854285578515331</v>
      </c>
      <c r="L22" s="246">
        <v>2.9428688944597603</v>
      </c>
      <c r="M22" s="246">
        <v>3.2526445675607878</v>
      </c>
    </row>
    <row r="23" spans="1:13" ht="15" customHeight="1">
      <c r="A23" s="48"/>
      <c r="B23" s="185" t="s">
        <v>222</v>
      </c>
      <c r="C23" s="250">
        <v>1.1357274620565658</v>
      </c>
      <c r="D23" s="49">
        <v>3.4837929823015361E-2</v>
      </c>
      <c r="E23" s="246">
        <v>1.0660516024105351</v>
      </c>
      <c r="F23" s="246">
        <v>1.2054033217025966</v>
      </c>
      <c r="G23" s="246">
        <v>1.0312136725875198</v>
      </c>
      <c r="H23" s="246">
        <v>1.2402412515256118</v>
      </c>
      <c r="I23" s="51">
        <v>3.0674550882067365E-2</v>
      </c>
      <c r="J23" s="50">
        <v>6.1349101764134731E-2</v>
      </c>
      <c r="K23" s="52">
        <v>9.2023652646202103E-2</v>
      </c>
      <c r="L23" s="246">
        <v>1.0789410889537376</v>
      </c>
      <c r="M23" s="246">
        <v>1.192513835159394</v>
      </c>
    </row>
    <row r="24" spans="1:13" ht="15" customHeight="1">
      <c r="A24" s="48"/>
      <c r="B24" s="185" t="s">
        <v>144</v>
      </c>
      <c r="C24" s="250">
        <v>1.3030491737480299</v>
      </c>
      <c r="D24" s="246">
        <v>0.13208492394247748</v>
      </c>
      <c r="E24" s="246">
        <v>1.0388793258630749</v>
      </c>
      <c r="F24" s="246">
        <v>1.5672190216329849</v>
      </c>
      <c r="G24" s="246">
        <v>0.90679440192059746</v>
      </c>
      <c r="H24" s="246">
        <v>1.6993039455754624</v>
      </c>
      <c r="I24" s="51">
        <v>0.10136603176882002</v>
      </c>
      <c r="J24" s="50">
        <v>0.20273206353764003</v>
      </c>
      <c r="K24" s="52">
        <v>0.30409809530646004</v>
      </c>
      <c r="L24" s="246">
        <v>1.2378967150606284</v>
      </c>
      <c r="M24" s="246">
        <v>1.3682016324354314</v>
      </c>
    </row>
    <row r="25" spans="1:13" ht="15" customHeight="1">
      <c r="A25" s="48"/>
      <c r="B25" s="185" t="s">
        <v>145</v>
      </c>
      <c r="C25" s="250">
        <v>2.3899751086010395</v>
      </c>
      <c r="D25" s="49">
        <v>6.8184064254337012E-2</v>
      </c>
      <c r="E25" s="246">
        <v>2.2536069800923655</v>
      </c>
      <c r="F25" s="246">
        <v>2.5263432371097134</v>
      </c>
      <c r="G25" s="246">
        <v>2.1854229158380285</v>
      </c>
      <c r="H25" s="246">
        <v>2.5945273013640504</v>
      </c>
      <c r="I25" s="51">
        <v>2.8529194303721528E-2</v>
      </c>
      <c r="J25" s="50">
        <v>5.7058388607443056E-2</v>
      </c>
      <c r="K25" s="52">
        <v>8.5587582911164584E-2</v>
      </c>
      <c r="L25" s="246">
        <v>2.2704763531709875</v>
      </c>
      <c r="M25" s="246">
        <v>2.5094738640310914</v>
      </c>
    </row>
    <row r="26" spans="1:13" ht="15" customHeight="1">
      <c r="A26" s="48"/>
      <c r="B26" s="185" t="s">
        <v>146</v>
      </c>
      <c r="C26" s="244">
        <v>20.141355024706076</v>
      </c>
      <c r="D26" s="246">
        <v>0.7445387296106486</v>
      </c>
      <c r="E26" s="245">
        <v>18.652277565484781</v>
      </c>
      <c r="F26" s="245">
        <v>21.630432483927372</v>
      </c>
      <c r="G26" s="245">
        <v>17.907738835874131</v>
      </c>
      <c r="H26" s="245">
        <v>22.374971213538021</v>
      </c>
      <c r="I26" s="51">
        <v>3.6965672304438896E-2</v>
      </c>
      <c r="J26" s="50">
        <v>7.3931344608877791E-2</v>
      </c>
      <c r="K26" s="52">
        <v>0.11089701691331669</v>
      </c>
      <c r="L26" s="245">
        <v>19.134287273470772</v>
      </c>
      <c r="M26" s="245">
        <v>21.148422775941381</v>
      </c>
    </row>
    <row r="27" spans="1:13" ht="15" customHeight="1">
      <c r="A27" s="48"/>
      <c r="B27" s="185" t="s">
        <v>147</v>
      </c>
      <c r="C27" s="250">
        <v>4.9320833333333338</v>
      </c>
      <c r="D27" s="49">
        <v>0.22582837312050658</v>
      </c>
      <c r="E27" s="246">
        <v>4.480426587092321</v>
      </c>
      <c r="F27" s="246">
        <v>5.3837400795743466</v>
      </c>
      <c r="G27" s="246">
        <v>4.2545982139718141</v>
      </c>
      <c r="H27" s="246">
        <v>5.6095684526948535</v>
      </c>
      <c r="I27" s="51">
        <v>4.5787623172190227E-2</v>
      </c>
      <c r="J27" s="50">
        <v>9.1575246344380454E-2</v>
      </c>
      <c r="K27" s="52">
        <v>0.13736286951657067</v>
      </c>
      <c r="L27" s="246">
        <v>4.6854791666666671</v>
      </c>
      <c r="M27" s="246">
        <v>5.1786875000000006</v>
      </c>
    </row>
    <row r="28" spans="1:13" ht="15" customHeight="1">
      <c r="A28" s="48"/>
      <c r="B28" s="185" t="s">
        <v>223</v>
      </c>
      <c r="C28" s="250">
        <v>0.15505080066229615</v>
      </c>
      <c r="D28" s="246">
        <v>5.660059090383375E-2</v>
      </c>
      <c r="E28" s="246">
        <v>4.1849618854628651E-2</v>
      </c>
      <c r="F28" s="246">
        <v>0.26825198246996362</v>
      </c>
      <c r="G28" s="246">
        <v>0</v>
      </c>
      <c r="H28" s="246">
        <v>0.32485257337379742</v>
      </c>
      <c r="I28" s="51">
        <v>0.36504546033987278</v>
      </c>
      <c r="J28" s="50">
        <v>0.73009092067974557</v>
      </c>
      <c r="K28" s="52">
        <v>1.0951363810196184</v>
      </c>
      <c r="L28" s="246">
        <v>0.14729826062918133</v>
      </c>
      <c r="M28" s="246">
        <v>0.16280334069541097</v>
      </c>
    </row>
    <row r="29" spans="1:13" ht="15" customHeight="1">
      <c r="A29" s="48"/>
      <c r="B29" s="185" t="s">
        <v>148</v>
      </c>
      <c r="C29" s="250">
        <v>4.7121554592860262</v>
      </c>
      <c r="D29" s="49">
        <v>0.22638845784012473</v>
      </c>
      <c r="E29" s="246">
        <v>4.2593785436057772</v>
      </c>
      <c r="F29" s="246">
        <v>5.1649323749662752</v>
      </c>
      <c r="G29" s="246">
        <v>4.0329900857656522</v>
      </c>
      <c r="H29" s="246">
        <v>5.3913208328064002</v>
      </c>
      <c r="I29" s="51">
        <v>4.8043503614464057E-2</v>
      </c>
      <c r="J29" s="50">
        <v>9.6087007228928115E-2</v>
      </c>
      <c r="K29" s="52">
        <v>0.14413051084339218</v>
      </c>
      <c r="L29" s="246">
        <v>4.4765476863217248</v>
      </c>
      <c r="M29" s="246">
        <v>4.9477632322503275</v>
      </c>
    </row>
    <row r="30" spans="1:13" ht="15" customHeight="1">
      <c r="A30" s="48"/>
      <c r="B30" s="185" t="s">
        <v>149</v>
      </c>
      <c r="C30" s="250">
        <v>0.44948352806181269</v>
      </c>
      <c r="D30" s="49">
        <v>3.5971282140141371E-2</v>
      </c>
      <c r="E30" s="246">
        <v>0.37754096378152996</v>
      </c>
      <c r="F30" s="246">
        <v>0.52142609234209547</v>
      </c>
      <c r="G30" s="246">
        <v>0.34156968164138857</v>
      </c>
      <c r="H30" s="246">
        <v>0.55739737448223681</v>
      </c>
      <c r="I30" s="51">
        <v>8.0028031939792521E-2</v>
      </c>
      <c r="J30" s="50">
        <v>0.16005606387958504</v>
      </c>
      <c r="K30" s="52">
        <v>0.24008409581937756</v>
      </c>
      <c r="L30" s="246">
        <v>0.42700935165872206</v>
      </c>
      <c r="M30" s="246">
        <v>0.47195770446490332</v>
      </c>
    </row>
    <row r="31" spans="1:13" ht="15" customHeight="1">
      <c r="A31" s="48"/>
      <c r="B31" s="185" t="s">
        <v>168</v>
      </c>
      <c r="C31" s="250">
        <v>0.52170187450292727</v>
      </c>
      <c r="D31" s="49">
        <v>2.5203887885109175E-2</v>
      </c>
      <c r="E31" s="246">
        <v>0.47129409873270889</v>
      </c>
      <c r="F31" s="246">
        <v>0.57210965027314564</v>
      </c>
      <c r="G31" s="246">
        <v>0.44609021084759976</v>
      </c>
      <c r="H31" s="246">
        <v>0.59731353815825483</v>
      </c>
      <c r="I31" s="51">
        <v>4.8310901526131579E-2</v>
      </c>
      <c r="J31" s="50">
        <v>9.6621803052263158E-2</v>
      </c>
      <c r="K31" s="52">
        <v>0.14493270457839474</v>
      </c>
      <c r="L31" s="246">
        <v>0.49561678077778093</v>
      </c>
      <c r="M31" s="246">
        <v>0.5477869682280736</v>
      </c>
    </row>
    <row r="32" spans="1:13" ht="15" customHeight="1">
      <c r="A32" s="48"/>
      <c r="B32" s="185" t="s">
        <v>150</v>
      </c>
      <c r="C32" s="250">
        <v>4.3034398579839372</v>
      </c>
      <c r="D32" s="49">
        <v>0.17171308380320566</v>
      </c>
      <c r="E32" s="246">
        <v>3.9600136903775258</v>
      </c>
      <c r="F32" s="246">
        <v>4.6468660255903487</v>
      </c>
      <c r="G32" s="246">
        <v>3.7883006065743201</v>
      </c>
      <c r="H32" s="246">
        <v>4.8185791093935544</v>
      </c>
      <c r="I32" s="51">
        <v>3.9901355536463637E-2</v>
      </c>
      <c r="J32" s="50">
        <v>7.9802711072927274E-2</v>
      </c>
      <c r="K32" s="52">
        <v>0.11970406660939091</v>
      </c>
      <c r="L32" s="246">
        <v>4.0882678650847399</v>
      </c>
      <c r="M32" s="246">
        <v>4.5186118508831346</v>
      </c>
    </row>
    <row r="33" spans="1:13" ht="15" customHeight="1">
      <c r="A33" s="48"/>
      <c r="B33" s="185" t="s">
        <v>151</v>
      </c>
      <c r="C33" s="244">
        <v>37.631592467957432</v>
      </c>
      <c r="D33" s="246">
        <v>2.3927416842836644</v>
      </c>
      <c r="E33" s="245">
        <v>32.846109099390105</v>
      </c>
      <c r="F33" s="245">
        <v>42.417075836524759</v>
      </c>
      <c r="G33" s="245">
        <v>30.453367415106438</v>
      </c>
      <c r="H33" s="245">
        <v>44.809817520808423</v>
      </c>
      <c r="I33" s="51">
        <v>6.3583322611740045E-2</v>
      </c>
      <c r="J33" s="50">
        <v>0.12716664522348009</v>
      </c>
      <c r="K33" s="52">
        <v>0.19074996783522014</v>
      </c>
      <c r="L33" s="245">
        <v>35.750012844559564</v>
      </c>
      <c r="M33" s="245">
        <v>39.513172091355301</v>
      </c>
    </row>
    <row r="34" spans="1:13" ht="15" customHeight="1">
      <c r="A34" s="48"/>
      <c r="B34" s="185" t="s">
        <v>169</v>
      </c>
      <c r="C34" s="244">
        <v>26.755026881195327</v>
      </c>
      <c r="D34" s="246">
        <v>1.1719529862623344</v>
      </c>
      <c r="E34" s="245">
        <v>24.411120908670657</v>
      </c>
      <c r="F34" s="245">
        <v>29.098932853719997</v>
      </c>
      <c r="G34" s="245">
        <v>23.239167922408324</v>
      </c>
      <c r="H34" s="245">
        <v>30.270885839982331</v>
      </c>
      <c r="I34" s="51">
        <v>4.3803095076911963E-2</v>
      </c>
      <c r="J34" s="50">
        <v>8.7606190153823926E-2</v>
      </c>
      <c r="K34" s="52">
        <v>0.13140928523073589</v>
      </c>
      <c r="L34" s="245">
        <v>25.417275537135559</v>
      </c>
      <c r="M34" s="245">
        <v>28.092778225255095</v>
      </c>
    </row>
    <row r="35" spans="1:13" ht="15" customHeight="1">
      <c r="A35" s="48"/>
      <c r="B35" s="185" t="s">
        <v>152</v>
      </c>
      <c r="C35" s="250">
        <v>0.12093333333333334</v>
      </c>
      <c r="D35" s="246">
        <v>1.2684899753235359E-2</v>
      </c>
      <c r="E35" s="246">
        <v>9.5563533826862612E-2</v>
      </c>
      <c r="F35" s="246">
        <v>0.14630313283980406</v>
      </c>
      <c r="G35" s="246">
        <v>8.2878634073627264E-2</v>
      </c>
      <c r="H35" s="246">
        <v>0.1589880325930394</v>
      </c>
      <c r="I35" s="51">
        <v>0.10489167381396383</v>
      </c>
      <c r="J35" s="50">
        <v>0.20978334762792766</v>
      </c>
      <c r="K35" s="52">
        <v>0.31467502144189152</v>
      </c>
      <c r="L35" s="246">
        <v>0.11488666666666666</v>
      </c>
      <c r="M35" s="246">
        <v>0.12698000000000001</v>
      </c>
    </row>
    <row r="36" spans="1:13" ht="15" customHeight="1">
      <c r="A36" s="48"/>
      <c r="B36" s="185" t="s">
        <v>153</v>
      </c>
      <c r="C36" s="53">
        <v>0.16824179223153699</v>
      </c>
      <c r="D36" s="49">
        <v>8.9052989944871618E-3</v>
      </c>
      <c r="E36" s="49">
        <v>0.15043119424256265</v>
      </c>
      <c r="F36" s="49">
        <v>0.18605239022051132</v>
      </c>
      <c r="G36" s="49">
        <v>0.14152589524807549</v>
      </c>
      <c r="H36" s="49">
        <v>0.19495768921499848</v>
      </c>
      <c r="I36" s="51">
        <v>5.2931550932550399E-2</v>
      </c>
      <c r="J36" s="50">
        <v>0.1058631018651008</v>
      </c>
      <c r="K36" s="52">
        <v>0.1587946527976512</v>
      </c>
      <c r="L36" s="49">
        <v>0.15982970261996013</v>
      </c>
      <c r="M36" s="49">
        <v>0.17665388184311384</v>
      </c>
    </row>
    <row r="37" spans="1:13" ht="15" customHeight="1">
      <c r="A37" s="48"/>
      <c r="B37" s="185" t="s">
        <v>154</v>
      </c>
      <c r="C37" s="53">
        <v>2.5048676336223912E-2</v>
      </c>
      <c r="D37" s="49">
        <v>9.4888947048822917E-4</v>
      </c>
      <c r="E37" s="49">
        <v>2.3150897395247453E-2</v>
      </c>
      <c r="F37" s="49">
        <v>2.6946455277200371E-2</v>
      </c>
      <c r="G37" s="49">
        <v>2.2202007924759223E-2</v>
      </c>
      <c r="H37" s="49">
        <v>2.7895344747688601E-2</v>
      </c>
      <c r="I37" s="51">
        <v>3.7881820889513487E-2</v>
      </c>
      <c r="J37" s="50">
        <v>7.5763641779026974E-2</v>
      </c>
      <c r="K37" s="52">
        <v>0.11364546266854046</v>
      </c>
      <c r="L37" s="49">
        <v>2.3796242519412716E-2</v>
      </c>
      <c r="M37" s="49">
        <v>2.6301110153035108E-2</v>
      </c>
    </row>
    <row r="38" spans="1:13" ht="15" customHeight="1">
      <c r="A38" s="48"/>
      <c r="B38" s="185" t="s">
        <v>170</v>
      </c>
      <c r="C38" s="250">
        <v>7.3175002062969883</v>
      </c>
      <c r="D38" s="49">
        <v>0.48795132118689849</v>
      </c>
      <c r="E38" s="246">
        <v>6.341597563923191</v>
      </c>
      <c r="F38" s="246">
        <v>8.2934028486707856</v>
      </c>
      <c r="G38" s="246">
        <v>5.8536462427362927</v>
      </c>
      <c r="H38" s="246">
        <v>8.7813541698576838</v>
      </c>
      <c r="I38" s="51">
        <v>6.6682788852810385E-2</v>
      </c>
      <c r="J38" s="50">
        <v>0.13336557770562077</v>
      </c>
      <c r="K38" s="52">
        <v>0.20004836655843117</v>
      </c>
      <c r="L38" s="246">
        <v>6.9516251959821389</v>
      </c>
      <c r="M38" s="246">
        <v>7.6833752166118376</v>
      </c>
    </row>
    <row r="39" spans="1:13" ht="15" customHeight="1">
      <c r="A39" s="48"/>
      <c r="B39" s="185" t="s">
        <v>171</v>
      </c>
      <c r="C39" s="250">
        <v>1.629896108013877</v>
      </c>
      <c r="D39" s="49">
        <v>6.8632607291626568E-2</v>
      </c>
      <c r="E39" s="246">
        <v>1.4926308934306238</v>
      </c>
      <c r="F39" s="246">
        <v>1.7671613225971301</v>
      </c>
      <c r="G39" s="246">
        <v>1.4239982861389973</v>
      </c>
      <c r="H39" s="246">
        <v>1.8357939298887567</v>
      </c>
      <c r="I39" s="51">
        <v>4.210857793584119E-2</v>
      </c>
      <c r="J39" s="50">
        <v>8.4217155871682381E-2</v>
      </c>
      <c r="K39" s="52">
        <v>0.12632573380752357</v>
      </c>
      <c r="L39" s="246">
        <v>1.5484013026131831</v>
      </c>
      <c r="M39" s="246">
        <v>1.7113909134145708</v>
      </c>
    </row>
    <row r="40" spans="1:13" ht="15" customHeight="1">
      <c r="A40" s="48"/>
      <c r="B40" s="185" t="s">
        <v>172</v>
      </c>
      <c r="C40" s="244">
        <v>14.131946679117233</v>
      </c>
      <c r="D40" s="246">
        <v>0.64591812039909058</v>
      </c>
      <c r="E40" s="245">
        <v>12.840110438319051</v>
      </c>
      <c r="F40" s="245">
        <v>15.423782919915414</v>
      </c>
      <c r="G40" s="245">
        <v>12.194192317919962</v>
      </c>
      <c r="H40" s="245">
        <v>16.069701040314506</v>
      </c>
      <c r="I40" s="51">
        <v>4.5706238147187696E-2</v>
      </c>
      <c r="J40" s="50">
        <v>9.1412476294375392E-2</v>
      </c>
      <c r="K40" s="52">
        <v>0.13711871444156309</v>
      </c>
      <c r="L40" s="245">
        <v>13.42534934516137</v>
      </c>
      <c r="M40" s="245">
        <v>14.838544013073095</v>
      </c>
    </row>
    <row r="41" spans="1:13" ht="15" customHeight="1">
      <c r="A41" s="48"/>
      <c r="B41" s="185" t="s">
        <v>155</v>
      </c>
      <c r="C41" s="244">
        <v>31.86360553243507</v>
      </c>
      <c r="D41" s="246">
        <v>1.5494175640529833</v>
      </c>
      <c r="E41" s="245">
        <v>28.764770404329102</v>
      </c>
      <c r="F41" s="245">
        <v>34.962440660541034</v>
      </c>
      <c r="G41" s="245">
        <v>27.215352840276118</v>
      </c>
      <c r="H41" s="245">
        <v>36.511858224594022</v>
      </c>
      <c r="I41" s="51">
        <v>4.8626561186736299E-2</v>
      </c>
      <c r="J41" s="50">
        <v>9.7253122373472597E-2</v>
      </c>
      <c r="K41" s="52">
        <v>0.14587968356020889</v>
      </c>
      <c r="L41" s="245">
        <v>30.270425255813315</v>
      </c>
      <c r="M41" s="245">
        <v>33.456785809056825</v>
      </c>
    </row>
    <row r="42" spans="1:13" ht="15" customHeight="1">
      <c r="A42" s="48"/>
      <c r="B42" s="185" t="s">
        <v>173</v>
      </c>
      <c r="C42" s="250">
        <v>7.2166905259320604</v>
      </c>
      <c r="D42" s="49">
        <v>0.53116498277219615</v>
      </c>
      <c r="E42" s="246">
        <v>6.1543605603876683</v>
      </c>
      <c r="F42" s="246">
        <v>8.2790204914764534</v>
      </c>
      <c r="G42" s="246">
        <v>5.6231955776154718</v>
      </c>
      <c r="H42" s="246">
        <v>8.8101854742486481</v>
      </c>
      <c r="I42" s="51">
        <v>7.3602294689447609E-2</v>
      </c>
      <c r="J42" s="50">
        <v>0.14720458937889522</v>
      </c>
      <c r="K42" s="52">
        <v>0.22080688406834281</v>
      </c>
      <c r="L42" s="246">
        <v>6.8558559996354571</v>
      </c>
      <c r="M42" s="246">
        <v>7.5775250522286637</v>
      </c>
    </row>
    <row r="43" spans="1:13" ht="15" customHeight="1">
      <c r="A43" s="48"/>
      <c r="B43" s="185" t="s">
        <v>174</v>
      </c>
      <c r="C43" s="53">
        <v>3.8714195353362853E-2</v>
      </c>
      <c r="D43" s="49">
        <v>1.516991444663767E-3</v>
      </c>
      <c r="E43" s="49">
        <v>3.568021246403532E-2</v>
      </c>
      <c r="F43" s="49">
        <v>4.1748178242690386E-2</v>
      </c>
      <c r="G43" s="49">
        <v>3.4163221019371554E-2</v>
      </c>
      <c r="H43" s="49">
        <v>4.3265169687354152E-2</v>
      </c>
      <c r="I43" s="51">
        <v>3.918437231660029E-2</v>
      </c>
      <c r="J43" s="50">
        <v>7.8368744633200579E-2</v>
      </c>
      <c r="K43" s="52">
        <v>0.11755311694980086</v>
      </c>
      <c r="L43" s="49">
        <v>3.6778485585694708E-2</v>
      </c>
      <c r="M43" s="49">
        <v>4.0649905121030998E-2</v>
      </c>
    </row>
    <row r="44" spans="1:13" ht="15" customHeight="1">
      <c r="A44" s="48"/>
      <c r="B44" s="185" t="s">
        <v>175</v>
      </c>
      <c r="C44" s="253">
        <v>986.38513179975405</v>
      </c>
      <c r="D44" s="254">
        <v>36.871692998725734</v>
      </c>
      <c r="E44" s="254">
        <v>912.64174580230258</v>
      </c>
      <c r="F44" s="254">
        <v>1060.1285177972054</v>
      </c>
      <c r="G44" s="254">
        <v>875.77005280357685</v>
      </c>
      <c r="H44" s="254">
        <v>1097.0002107959313</v>
      </c>
      <c r="I44" s="51">
        <v>3.7380625285226877E-2</v>
      </c>
      <c r="J44" s="50">
        <v>7.4761250570453755E-2</v>
      </c>
      <c r="K44" s="52">
        <v>0.11214187585568064</v>
      </c>
      <c r="L44" s="254">
        <v>937.06587520976632</v>
      </c>
      <c r="M44" s="254">
        <v>1035.7043883897418</v>
      </c>
    </row>
    <row r="45" spans="1:13" ht="15" customHeight="1">
      <c r="A45" s="48"/>
      <c r="B45" s="185" t="s">
        <v>156</v>
      </c>
      <c r="C45" s="250">
        <v>8.5222844192351062</v>
      </c>
      <c r="D45" s="49">
        <v>0.54060370368121791</v>
      </c>
      <c r="E45" s="246">
        <v>7.4410770118726699</v>
      </c>
      <c r="F45" s="246">
        <v>9.6034918265975424</v>
      </c>
      <c r="G45" s="246">
        <v>6.9004733081914527</v>
      </c>
      <c r="H45" s="246">
        <v>10.14409553027876</v>
      </c>
      <c r="I45" s="51">
        <v>6.3434130696348942E-2</v>
      </c>
      <c r="J45" s="50">
        <v>0.12686826139269788</v>
      </c>
      <c r="K45" s="52">
        <v>0.19030239208904681</v>
      </c>
      <c r="L45" s="246">
        <v>8.0961701982733505</v>
      </c>
      <c r="M45" s="246">
        <v>8.9483986401968618</v>
      </c>
    </row>
    <row r="46" spans="1:13" ht="15" customHeight="1">
      <c r="A46" s="48"/>
      <c r="B46" s="185" t="s">
        <v>157</v>
      </c>
      <c r="C46" s="253">
        <v>201.01907566125701</v>
      </c>
      <c r="D46" s="254">
        <v>10.492110477342157</v>
      </c>
      <c r="E46" s="254">
        <v>180.0348547065727</v>
      </c>
      <c r="F46" s="254">
        <v>222.00329661594131</v>
      </c>
      <c r="G46" s="254">
        <v>169.54274422923055</v>
      </c>
      <c r="H46" s="254">
        <v>232.49540709328346</v>
      </c>
      <c r="I46" s="51">
        <v>5.2194601148314465E-2</v>
      </c>
      <c r="J46" s="50">
        <v>0.10438920229662893</v>
      </c>
      <c r="K46" s="52">
        <v>0.15658380344494338</v>
      </c>
      <c r="L46" s="254">
        <v>190.96812187819415</v>
      </c>
      <c r="M46" s="254">
        <v>211.07002944431986</v>
      </c>
    </row>
    <row r="47" spans="1:13" ht="15" customHeight="1">
      <c r="A47" s="48"/>
      <c r="B47" s="185" t="s">
        <v>224</v>
      </c>
      <c r="C47" s="53" t="s">
        <v>211</v>
      </c>
      <c r="D47" s="49" t="s">
        <v>94</v>
      </c>
      <c r="E47" s="49" t="s">
        <v>94</v>
      </c>
      <c r="F47" s="49" t="s">
        <v>94</v>
      </c>
      <c r="G47" s="49" t="s">
        <v>94</v>
      </c>
      <c r="H47" s="49" t="s">
        <v>94</v>
      </c>
      <c r="I47" s="51" t="s">
        <v>94</v>
      </c>
      <c r="J47" s="50" t="s">
        <v>94</v>
      </c>
      <c r="K47" s="52" t="s">
        <v>94</v>
      </c>
      <c r="L47" s="49" t="s">
        <v>94</v>
      </c>
      <c r="M47" s="49" t="s">
        <v>94</v>
      </c>
    </row>
    <row r="48" spans="1:13" s="47" customFormat="1" ht="15" customHeight="1">
      <c r="A48" s="48"/>
      <c r="B48" s="185" t="s">
        <v>225</v>
      </c>
      <c r="C48" s="53">
        <v>0.99094457184412288</v>
      </c>
      <c r="D48" s="49">
        <v>3.4777016699291195E-2</v>
      </c>
      <c r="E48" s="49">
        <v>0.92139053844554053</v>
      </c>
      <c r="F48" s="49">
        <v>1.0604986052427052</v>
      </c>
      <c r="G48" s="49">
        <v>0.8866135217462493</v>
      </c>
      <c r="H48" s="49">
        <v>1.0952756219419966</v>
      </c>
      <c r="I48" s="51">
        <v>3.5094815277682025E-2</v>
      </c>
      <c r="J48" s="50">
        <v>7.0189630555364049E-2</v>
      </c>
      <c r="K48" s="52">
        <v>0.10528444583304608</v>
      </c>
      <c r="L48" s="49">
        <v>0.94139734325191671</v>
      </c>
      <c r="M48" s="49">
        <v>1.0404918004363291</v>
      </c>
    </row>
    <row r="49" spans="1:13" ht="15" customHeight="1">
      <c r="A49" s="48"/>
      <c r="B49" s="185" t="s">
        <v>226</v>
      </c>
      <c r="C49" s="244">
        <v>40.721315271368816</v>
      </c>
      <c r="D49" s="246">
        <v>1.6039782524262081</v>
      </c>
      <c r="E49" s="245">
        <v>37.513358766516397</v>
      </c>
      <c r="F49" s="245">
        <v>43.929271776221235</v>
      </c>
      <c r="G49" s="245">
        <v>35.909380514090188</v>
      </c>
      <c r="H49" s="245">
        <v>45.533250028647444</v>
      </c>
      <c r="I49" s="51">
        <v>3.9389156311313116E-2</v>
      </c>
      <c r="J49" s="50">
        <v>7.8778312622626231E-2</v>
      </c>
      <c r="K49" s="52">
        <v>0.11816746893393934</v>
      </c>
      <c r="L49" s="245">
        <v>38.685249507800378</v>
      </c>
      <c r="M49" s="245">
        <v>42.757381034937254</v>
      </c>
    </row>
    <row r="50" spans="1:13" ht="15" customHeight="1">
      <c r="A50" s="48"/>
      <c r="B50" s="185" t="s">
        <v>176</v>
      </c>
      <c r="C50" s="250">
        <v>4.8845152819322895</v>
      </c>
      <c r="D50" s="49">
        <v>0.42446246102210666</v>
      </c>
      <c r="E50" s="246">
        <v>4.0355903598880758</v>
      </c>
      <c r="F50" s="246">
        <v>5.7334402039765031</v>
      </c>
      <c r="G50" s="246">
        <v>3.6111278988659694</v>
      </c>
      <c r="H50" s="246">
        <v>6.1579026649986091</v>
      </c>
      <c r="I50" s="51">
        <v>8.6899607539807203E-2</v>
      </c>
      <c r="J50" s="50">
        <v>0.17379921507961441</v>
      </c>
      <c r="K50" s="52">
        <v>0.26069882261942162</v>
      </c>
      <c r="L50" s="246">
        <v>4.6402895178356749</v>
      </c>
      <c r="M50" s="246">
        <v>5.128741046028904</v>
      </c>
    </row>
    <row r="51" spans="1:13" ht="15" customHeight="1">
      <c r="A51" s="48"/>
      <c r="B51" s="185" t="s">
        <v>227</v>
      </c>
      <c r="C51" s="250">
        <v>4.0548701117682908</v>
      </c>
      <c r="D51" s="246">
        <v>0.41422410934511811</v>
      </c>
      <c r="E51" s="246">
        <v>3.2264218930780544</v>
      </c>
      <c r="F51" s="246">
        <v>4.8833183304585273</v>
      </c>
      <c r="G51" s="246">
        <v>2.8121977837329366</v>
      </c>
      <c r="H51" s="246">
        <v>5.297542439803645</v>
      </c>
      <c r="I51" s="51">
        <v>0.10215471714936852</v>
      </c>
      <c r="J51" s="50">
        <v>0.20430943429873705</v>
      </c>
      <c r="K51" s="52">
        <v>0.30646415144810557</v>
      </c>
      <c r="L51" s="246">
        <v>3.8521266061798762</v>
      </c>
      <c r="M51" s="246">
        <v>4.2576136173567054</v>
      </c>
    </row>
    <row r="52" spans="1:13" ht="15" customHeight="1">
      <c r="A52" s="48"/>
      <c r="B52" s="185" t="s">
        <v>158</v>
      </c>
      <c r="C52" s="250">
        <v>6.1337956763386678</v>
      </c>
      <c r="D52" s="49">
        <v>0.25084225737056087</v>
      </c>
      <c r="E52" s="246">
        <v>5.6321111615975461</v>
      </c>
      <c r="F52" s="246">
        <v>6.6354801910797896</v>
      </c>
      <c r="G52" s="246">
        <v>5.3812689042269852</v>
      </c>
      <c r="H52" s="246">
        <v>6.8863224484503505</v>
      </c>
      <c r="I52" s="51">
        <v>4.0895111380738307E-2</v>
      </c>
      <c r="J52" s="50">
        <v>8.1790222761476614E-2</v>
      </c>
      <c r="K52" s="52">
        <v>0.12268533414221491</v>
      </c>
      <c r="L52" s="246">
        <v>5.8271058925217343</v>
      </c>
      <c r="M52" s="246">
        <v>6.4404854601556014</v>
      </c>
    </row>
    <row r="53" spans="1:13" ht="15" customHeight="1">
      <c r="A53" s="48"/>
      <c r="B53" s="185" t="s">
        <v>177</v>
      </c>
      <c r="C53" s="250">
        <v>4.8553508246545958</v>
      </c>
      <c r="D53" s="49">
        <v>0.2517724267574698</v>
      </c>
      <c r="E53" s="246">
        <v>4.3518059711396564</v>
      </c>
      <c r="F53" s="246">
        <v>5.3588956781695352</v>
      </c>
      <c r="G53" s="246">
        <v>4.1000335443821863</v>
      </c>
      <c r="H53" s="246">
        <v>5.6106681049270053</v>
      </c>
      <c r="I53" s="51">
        <v>5.1854631282051714E-2</v>
      </c>
      <c r="J53" s="50">
        <v>0.10370926256410343</v>
      </c>
      <c r="K53" s="52">
        <v>0.15556389384615515</v>
      </c>
      <c r="L53" s="246">
        <v>4.6125832834218663</v>
      </c>
      <c r="M53" s="246">
        <v>5.0981183658873253</v>
      </c>
    </row>
    <row r="54" spans="1:13" ht="15" customHeight="1">
      <c r="A54" s="48"/>
      <c r="B54" s="185" t="s">
        <v>159</v>
      </c>
      <c r="C54" s="253">
        <v>224.30733388417406</v>
      </c>
      <c r="D54" s="254">
        <v>11.702822592621049</v>
      </c>
      <c r="E54" s="254">
        <v>200.90168869893196</v>
      </c>
      <c r="F54" s="254">
        <v>247.71297906941615</v>
      </c>
      <c r="G54" s="254">
        <v>189.1988661063109</v>
      </c>
      <c r="H54" s="254">
        <v>259.41580166203721</v>
      </c>
      <c r="I54" s="51">
        <v>5.2173160769964186E-2</v>
      </c>
      <c r="J54" s="50">
        <v>0.10434632153992837</v>
      </c>
      <c r="K54" s="52">
        <v>0.15651948230989254</v>
      </c>
      <c r="L54" s="254">
        <v>213.09196718996535</v>
      </c>
      <c r="M54" s="254">
        <v>235.52270057838277</v>
      </c>
    </row>
    <row r="55" spans="1:13" ht="15" customHeight="1">
      <c r="A55" s="48"/>
      <c r="B55" s="185" t="s">
        <v>178</v>
      </c>
      <c r="C55" s="250">
        <v>1.0645666237697606</v>
      </c>
      <c r="D55" s="49">
        <v>8.6102747515634542E-2</v>
      </c>
      <c r="E55" s="246">
        <v>0.8923611287384916</v>
      </c>
      <c r="F55" s="246">
        <v>1.2367721188010297</v>
      </c>
      <c r="G55" s="246">
        <v>0.80625838122285698</v>
      </c>
      <c r="H55" s="246">
        <v>1.3228748663166643</v>
      </c>
      <c r="I55" s="51">
        <v>8.0880562656317531E-2</v>
      </c>
      <c r="J55" s="50">
        <v>0.16176112531263506</v>
      </c>
      <c r="K55" s="52">
        <v>0.24264168796895258</v>
      </c>
      <c r="L55" s="246">
        <v>1.0113382925812726</v>
      </c>
      <c r="M55" s="246">
        <v>1.1177949549582487</v>
      </c>
    </row>
    <row r="56" spans="1:13" ht="15" customHeight="1">
      <c r="A56" s="48"/>
      <c r="B56" s="185" t="s">
        <v>160</v>
      </c>
      <c r="C56" s="250">
        <v>0.6174746798812073</v>
      </c>
      <c r="D56" s="246">
        <v>6.3826296985881395E-2</v>
      </c>
      <c r="E56" s="246">
        <v>0.48982208590944454</v>
      </c>
      <c r="F56" s="246">
        <v>0.74512727385297006</v>
      </c>
      <c r="G56" s="246">
        <v>0.4259957889235631</v>
      </c>
      <c r="H56" s="246">
        <v>0.80895357083885155</v>
      </c>
      <c r="I56" s="51">
        <v>0.10336666274018005</v>
      </c>
      <c r="J56" s="50">
        <v>0.20673332548036011</v>
      </c>
      <c r="K56" s="52">
        <v>0.31009998822054019</v>
      </c>
      <c r="L56" s="246">
        <v>0.58660094588714695</v>
      </c>
      <c r="M56" s="246">
        <v>0.64834841387526765</v>
      </c>
    </row>
    <row r="57" spans="1:13" ht="15" customHeight="1">
      <c r="A57" s="48"/>
      <c r="B57" s="185" t="s">
        <v>228</v>
      </c>
      <c r="C57" s="250">
        <v>4.5839899748282118</v>
      </c>
      <c r="D57" s="49">
        <v>0.32147981647426233</v>
      </c>
      <c r="E57" s="246">
        <v>3.9410303418796873</v>
      </c>
      <c r="F57" s="246">
        <v>5.2269496077767368</v>
      </c>
      <c r="G57" s="246">
        <v>3.6195505254054248</v>
      </c>
      <c r="H57" s="246">
        <v>5.5484294242509993</v>
      </c>
      <c r="I57" s="51">
        <v>7.013100339215074E-2</v>
      </c>
      <c r="J57" s="50">
        <v>0.14026200678430148</v>
      </c>
      <c r="K57" s="52">
        <v>0.21039301017645223</v>
      </c>
      <c r="L57" s="246">
        <v>4.3547904760868015</v>
      </c>
      <c r="M57" s="246">
        <v>4.8131894735696221</v>
      </c>
    </row>
    <row r="58" spans="1:13" ht="15" customHeight="1">
      <c r="A58" s="48"/>
      <c r="B58" s="185" t="s">
        <v>161</v>
      </c>
      <c r="C58" s="244">
        <v>12.345051498056256</v>
      </c>
      <c r="D58" s="246">
        <v>0.83635583453648332</v>
      </c>
      <c r="E58" s="245">
        <v>10.672339828983288</v>
      </c>
      <c r="F58" s="245">
        <v>14.017763167129223</v>
      </c>
      <c r="G58" s="245">
        <v>9.8359839944468064</v>
      </c>
      <c r="H58" s="245">
        <v>14.854119001665705</v>
      </c>
      <c r="I58" s="51">
        <v>6.7748266150867709E-2</v>
      </c>
      <c r="J58" s="50">
        <v>0.13549653230173542</v>
      </c>
      <c r="K58" s="52">
        <v>0.20324479845260313</v>
      </c>
      <c r="L58" s="245">
        <v>11.727798923153443</v>
      </c>
      <c r="M58" s="245">
        <v>12.962304072959068</v>
      </c>
    </row>
    <row r="59" spans="1:13" ht="15" customHeight="1">
      <c r="A59" s="48"/>
      <c r="B59" s="185" t="s">
        <v>162</v>
      </c>
      <c r="C59" s="53">
        <v>0.1807564169926977</v>
      </c>
      <c r="D59" s="49">
        <v>5.6547589062922558E-3</v>
      </c>
      <c r="E59" s="49">
        <v>0.16944689918011319</v>
      </c>
      <c r="F59" s="49">
        <v>0.19206593480528222</v>
      </c>
      <c r="G59" s="49">
        <v>0.16379214027382094</v>
      </c>
      <c r="H59" s="49">
        <v>0.19772069371157447</v>
      </c>
      <c r="I59" s="51">
        <v>3.1283862561408818E-2</v>
      </c>
      <c r="J59" s="50">
        <v>6.2567725122817636E-2</v>
      </c>
      <c r="K59" s="52">
        <v>9.3851587684226453E-2</v>
      </c>
      <c r="L59" s="49">
        <v>0.17171859614306281</v>
      </c>
      <c r="M59" s="49">
        <v>0.1897942378423326</v>
      </c>
    </row>
    <row r="60" spans="1:13" ht="15" customHeight="1">
      <c r="A60" s="48"/>
      <c r="B60" s="185" t="s">
        <v>179</v>
      </c>
      <c r="C60" s="250">
        <v>3.963922441207087</v>
      </c>
      <c r="D60" s="49">
        <v>0.22302036309808379</v>
      </c>
      <c r="E60" s="246">
        <v>3.5178817150109194</v>
      </c>
      <c r="F60" s="246">
        <v>4.4099631674032542</v>
      </c>
      <c r="G60" s="246">
        <v>3.2948613519128358</v>
      </c>
      <c r="H60" s="246">
        <v>4.6329835305013383</v>
      </c>
      <c r="I60" s="51">
        <v>5.626254458958839E-2</v>
      </c>
      <c r="J60" s="50">
        <v>0.11252508917917678</v>
      </c>
      <c r="K60" s="52">
        <v>0.16878763376876516</v>
      </c>
      <c r="L60" s="246">
        <v>3.7657263191467325</v>
      </c>
      <c r="M60" s="246">
        <v>4.1621185632674411</v>
      </c>
    </row>
    <row r="61" spans="1:13" ht="15" customHeight="1">
      <c r="A61" s="48"/>
      <c r="B61" s="185" t="s">
        <v>163</v>
      </c>
      <c r="C61" s="250">
        <v>0.14652208183258217</v>
      </c>
      <c r="D61" s="246">
        <v>1.7329110903021527E-2</v>
      </c>
      <c r="E61" s="246">
        <v>0.11186386002653911</v>
      </c>
      <c r="F61" s="246">
        <v>0.18118030363862522</v>
      </c>
      <c r="G61" s="246">
        <v>9.4534749123517586E-2</v>
      </c>
      <c r="H61" s="246">
        <v>0.19850941454164675</v>
      </c>
      <c r="I61" s="51">
        <v>0.11826961974797745</v>
      </c>
      <c r="J61" s="50">
        <v>0.2365392394959549</v>
      </c>
      <c r="K61" s="52">
        <v>0.35480885924393235</v>
      </c>
      <c r="L61" s="246">
        <v>0.13919597774095305</v>
      </c>
      <c r="M61" s="246">
        <v>0.15384818592421129</v>
      </c>
    </row>
    <row r="62" spans="1:13" ht="15" customHeight="1">
      <c r="A62" s="48"/>
      <c r="B62" s="185" t="s">
        <v>136</v>
      </c>
      <c r="C62" s="250">
        <v>4.2366805245472552</v>
      </c>
      <c r="D62" s="49">
        <v>0.14835042112578983</v>
      </c>
      <c r="E62" s="246">
        <v>3.9399796822956756</v>
      </c>
      <c r="F62" s="246">
        <v>4.5333813667988352</v>
      </c>
      <c r="G62" s="246">
        <v>3.7916292611698856</v>
      </c>
      <c r="H62" s="246">
        <v>4.6817317879246243</v>
      </c>
      <c r="I62" s="51">
        <v>3.5015720507187174E-2</v>
      </c>
      <c r="J62" s="50">
        <v>7.0031441014374349E-2</v>
      </c>
      <c r="K62" s="52">
        <v>0.10504716152156152</v>
      </c>
      <c r="L62" s="246">
        <v>4.0248464983198922</v>
      </c>
      <c r="M62" s="246">
        <v>4.4485145507746182</v>
      </c>
    </row>
    <row r="63" spans="1:13" ht="15" customHeight="1">
      <c r="A63" s="48"/>
      <c r="B63" s="185" t="s">
        <v>180</v>
      </c>
      <c r="C63" s="244">
        <v>23.480596961935269</v>
      </c>
      <c r="D63" s="246">
        <v>0.99173866427945201</v>
      </c>
      <c r="E63" s="245">
        <v>21.497119633376364</v>
      </c>
      <c r="F63" s="245">
        <v>25.464074290494175</v>
      </c>
      <c r="G63" s="245">
        <v>20.505380969096912</v>
      </c>
      <c r="H63" s="245">
        <v>26.455812954773627</v>
      </c>
      <c r="I63" s="51">
        <v>4.2236518342662822E-2</v>
      </c>
      <c r="J63" s="50">
        <v>8.4473036685325645E-2</v>
      </c>
      <c r="K63" s="52">
        <v>0.12670955502798847</v>
      </c>
      <c r="L63" s="245">
        <v>22.306567113838504</v>
      </c>
      <c r="M63" s="245">
        <v>24.654626810032035</v>
      </c>
    </row>
    <row r="64" spans="1:13" ht="15" customHeight="1">
      <c r="A64" s="48"/>
      <c r="B64" s="185" t="s">
        <v>229</v>
      </c>
      <c r="C64" s="250">
        <v>2.7695889921790604</v>
      </c>
      <c r="D64" s="49">
        <v>0.20607063756925481</v>
      </c>
      <c r="E64" s="246">
        <v>2.357447717040551</v>
      </c>
      <c r="F64" s="246">
        <v>3.1817302673175698</v>
      </c>
      <c r="G64" s="246">
        <v>2.1513770794712959</v>
      </c>
      <c r="H64" s="246">
        <v>3.3878009048868249</v>
      </c>
      <c r="I64" s="51">
        <v>7.4404772026163468E-2</v>
      </c>
      <c r="J64" s="50">
        <v>0.14880954405232694</v>
      </c>
      <c r="K64" s="52">
        <v>0.2232143160784904</v>
      </c>
      <c r="L64" s="246">
        <v>2.6311095425701074</v>
      </c>
      <c r="M64" s="246">
        <v>2.9080684417880134</v>
      </c>
    </row>
    <row r="65" spans="1:13" ht="15" customHeight="1">
      <c r="A65" s="48"/>
      <c r="B65" s="185" t="s">
        <v>164</v>
      </c>
      <c r="C65" s="244">
        <v>13.405153372792913</v>
      </c>
      <c r="D65" s="246">
        <v>0.78431256008808958</v>
      </c>
      <c r="E65" s="245">
        <v>11.836528252616734</v>
      </c>
      <c r="F65" s="245">
        <v>14.973778492969092</v>
      </c>
      <c r="G65" s="245">
        <v>11.052215692528645</v>
      </c>
      <c r="H65" s="245">
        <v>15.758091053057182</v>
      </c>
      <c r="I65" s="51">
        <v>5.8508286945819631E-2</v>
      </c>
      <c r="J65" s="50">
        <v>0.11701657389163926</v>
      </c>
      <c r="K65" s="52">
        <v>0.17552486083745888</v>
      </c>
      <c r="L65" s="245">
        <v>12.734895704153267</v>
      </c>
      <c r="M65" s="245">
        <v>14.07541104143256</v>
      </c>
    </row>
    <row r="66" spans="1:13" ht="15" customHeight="1">
      <c r="A66" s="48"/>
      <c r="B66" s="185" t="s">
        <v>165</v>
      </c>
      <c r="C66" s="250">
        <v>0.90423767277585998</v>
      </c>
      <c r="D66" s="49">
        <v>7.3217552450206461E-2</v>
      </c>
      <c r="E66" s="246">
        <v>0.75780256787544709</v>
      </c>
      <c r="F66" s="246">
        <v>1.050672777676273</v>
      </c>
      <c r="G66" s="246">
        <v>0.68458501542524064</v>
      </c>
      <c r="H66" s="246">
        <v>1.1238903301264793</v>
      </c>
      <c r="I66" s="51">
        <v>8.0971579325423038E-2</v>
      </c>
      <c r="J66" s="50">
        <v>0.16194315865084608</v>
      </c>
      <c r="K66" s="52">
        <v>0.24291473797626911</v>
      </c>
      <c r="L66" s="246">
        <v>0.85902578913706695</v>
      </c>
      <c r="M66" s="246">
        <v>0.94944955641465301</v>
      </c>
    </row>
    <row r="67" spans="1:13" ht="15" customHeight="1">
      <c r="A67" s="48"/>
      <c r="B67" s="185" t="s">
        <v>181</v>
      </c>
      <c r="C67" s="253">
        <v>972.84379234823996</v>
      </c>
      <c r="D67" s="254">
        <v>33.222997653956313</v>
      </c>
      <c r="E67" s="254">
        <v>906.3977970403273</v>
      </c>
      <c r="F67" s="254">
        <v>1039.2897876561526</v>
      </c>
      <c r="G67" s="254">
        <v>873.17479938637098</v>
      </c>
      <c r="H67" s="254">
        <v>1072.5127853101089</v>
      </c>
      <c r="I67" s="51">
        <v>3.4150392812563463E-2</v>
      </c>
      <c r="J67" s="50">
        <v>6.8300785625126925E-2</v>
      </c>
      <c r="K67" s="52">
        <v>0.10245117843769039</v>
      </c>
      <c r="L67" s="254">
        <v>924.20160273082797</v>
      </c>
      <c r="M67" s="254">
        <v>1021.4859819656519</v>
      </c>
    </row>
    <row r="68" spans="1:13" ht="15" customHeight="1">
      <c r="A68" s="48"/>
      <c r="B68" s="185" t="s">
        <v>185</v>
      </c>
      <c r="C68" s="253">
        <v>163.75743507241373</v>
      </c>
      <c r="D68" s="254">
        <v>6.8642001659965324</v>
      </c>
      <c r="E68" s="254">
        <v>150.02903474042066</v>
      </c>
      <c r="F68" s="254">
        <v>177.4858354044068</v>
      </c>
      <c r="G68" s="254">
        <v>143.16483457442413</v>
      </c>
      <c r="H68" s="254">
        <v>184.35003557040332</v>
      </c>
      <c r="I68" s="51">
        <v>4.1916876402962558E-2</v>
      </c>
      <c r="J68" s="50">
        <v>8.3833752805925116E-2</v>
      </c>
      <c r="K68" s="52">
        <v>0.12575062920888769</v>
      </c>
      <c r="L68" s="254">
        <v>155.56956331879303</v>
      </c>
      <c r="M68" s="254">
        <v>171.94530682603443</v>
      </c>
    </row>
    <row r="69" spans="1:13" ht="15" customHeight="1">
      <c r="A69" s="48"/>
      <c r="B69" s="39" t="s">
        <v>208</v>
      </c>
      <c r="C69" s="175"/>
      <c r="D69" s="186"/>
      <c r="E69" s="186"/>
      <c r="F69" s="186"/>
      <c r="G69" s="186"/>
      <c r="H69" s="186"/>
      <c r="I69" s="187"/>
      <c r="J69" s="187"/>
      <c r="K69" s="187"/>
      <c r="L69" s="186"/>
      <c r="M69" s="188"/>
    </row>
    <row r="70" spans="1:13" ht="15" customHeight="1">
      <c r="A70" s="48"/>
      <c r="B70" s="185" t="s">
        <v>216</v>
      </c>
      <c r="C70" s="244">
        <v>50.036157673271404</v>
      </c>
      <c r="D70" s="246">
        <v>1.7458159994421922</v>
      </c>
      <c r="E70" s="245">
        <v>46.544525674387017</v>
      </c>
      <c r="F70" s="245">
        <v>53.527789672155791</v>
      </c>
      <c r="G70" s="245">
        <v>44.798709674944831</v>
      </c>
      <c r="H70" s="245">
        <v>55.273605671597977</v>
      </c>
      <c r="I70" s="51">
        <v>3.4891088377371191E-2</v>
      </c>
      <c r="J70" s="50">
        <v>6.9782176754742381E-2</v>
      </c>
      <c r="K70" s="52">
        <v>0.10467326513211357</v>
      </c>
      <c r="L70" s="245">
        <v>47.53434978960783</v>
      </c>
      <c r="M70" s="245">
        <v>52.537965556934978</v>
      </c>
    </row>
    <row r="71" spans="1:13" ht="15" customHeight="1">
      <c r="A71" s="48"/>
      <c r="B71" s="185" t="s">
        <v>137</v>
      </c>
      <c r="C71" s="53">
        <v>0.63323482062852532</v>
      </c>
      <c r="D71" s="49">
        <v>4.7522799818042159E-2</v>
      </c>
      <c r="E71" s="49">
        <v>0.53818922099244104</v>
      </c>
      <c r="F71" s="49">
        <v>0.7282804202646096</v>
      </c>
      <c r="G71" s="49">
        <v>0.49066642117439885</v>
      </c>
      <c r="H71" s="49">
        <v>0.77580322008265179</v>
      </c>
      <c r="I71" s="51">
        <v>7.5047673106278009E-2</v>
      </c>
      <c r="J71" s="50">
        <v>0.15009534621255602</v>
      </c>
      <c r="K71" s="52">
        <v>0.22514301931883401</v>
      </c>
      <c r="L71" s="49">
        <v>0.60157307959709905</v>
      </c>
      <c r="M71" s="49">
        <v>0.66489656165995159</v>
      </c>
    </row>
    <row r="72" spans="1:13" ht="15" customHeight="1">
      <c r="A72" s="48"/>
      <c r="B72" s="185" t="s">
        <v>217</v>
      </c>
      <c r="C72" s="253">
        <v>678.33570765891636</v>
      </c>
      <c r="D72" s="254">
        <v>22.803841903320667</v>
      </c>
      <c r="E72" s="254">
        <v>632.72802385227499</v>
      </c>
      <c r="F72" s="254">
        <v>723.94339146555774</v>
      </c>
      <c r="G72" s="254">
        <v>609.92418194895436</v>
      </c>
      <c r="H72" s="254">
        <v>746.74723336887837</v>
      </c>
      <c r="I72" s="51">
        <v>3.3617339682768095E-2</v>
      </c>
      <c r="J72" s="50">
        <v>6.723467936553619E-2</v>
      </c>
      <c r="K72" s="52">
        <v>0.10085201904830429</v>
      </c>
      <c r="L72" s="254">
        <v>644.41892227597054</v>
      </c>
      <c r="M72" s="254">
        <v>712.25249304186218</v>
      </c>
    </row>
    <row r="73" spans="1:13" ht="15" customHeight="1">
      <c r="A73" s="48"/>
      <c r="B73" s="185" t="s">
        <v>230</v>
      </c>
      <c r="C73" s="244" t="s">
        <v>95</v>
      </c>
      <c r="D73" s="245" t="s">
        <v>94</v>
      </c>
      <c r="E73" s="245" t="s">
        <v>94</v>
      </c>
      <c r="F73" s="245" t="s">
        <v>94</v>
      </c>
      <c r="G73" s="245" t="s">
        <v>94</v>
      </c>
      <c r="H73" s="245" t="s">
        <v>94</v>
      </c>
      <c r="I73" s="51" t="s">
        <v>94</v>
      </c>
      <c r="J73" s="50" t="s">
        <v>94</v>
      </c>
      <c r="K73" s="52" t="s">
        <v>94</v>
      </c>
      <c r="L73" s="245" t="s">
        <v>94</v>
      </c>
      <c r="M73" s="245" t="s">
        <v>94</v>
      </c>
    </row>
    <row r="74" spans="1:13" ht="15" customHeight="1">
      <c r="A74" s="48"/>
      <c r="B74" s="185" t="s">
        <v>138</v>
      </c>
      <c r="C74" s="253">
        <v>193.37678244480421</v>
      </c>
      <c r="D74" s="254">
        <v>23.681630996711398</v>
      </c>
      <c r="E74" s="254">
        <v>146.0135204513814</v>
      </c>
      <c r="F74" s="254">
        <v>240.74004443822702</v>
      </c>
      <c r="G74" s="254">
        <v>122.33188945467001</v>
      </c>
      <c r="H74" s="254">
        <v>264.42167543493838</v>
      </c>
      <c r="I74" s="51">
        <v>0.12246367271867747</v>
      </c>
      <c r="J74" s="50">
        <v>0.24492734543735495</v>
      </c>
      <c r="K74" s="52">
        <v>0.36739101815603242</v>
      </c>
      <c r="L74" s="254">
        <v>183.70794332256401</v>
      </c>
      <c r="M74" s="254">
        <v>203.04562156704441</v>
      </c>
    </row>
    <row r="75" spans="1:13" ht="15" customHeight="1">
      <c r="A75" s="48"/>
      <c r="B75" s="185" t="s">
        <v>139</v>
      </c>
      <c r="C75" s="250">
        <v>0.5754583420186028</v>
      </c>
      <c r="D75" s="49">
        <v>3.6220860993475858E-2</v>
      </c>
      <c r="E75" s="246">
        <v>0.50301662003165104</v>
      </c>
      <c r="F75" s="246">
        <v>0.64790006400555455</v>
      </c>
      <c r="G75" s="246">
        <v>0.46679575903817522</v>
      </c>
      <c r="H75" s="246">
        <v>0.68412092499903032</v>
      </c>
      <c r="I75" s="51">
        <v>6.2942629116157556E-2</v>
      </c>
      <c r="J75" s="50">
        <v>0.12588525823231511</v>
      </c>
      <c r="K75" s="52">
        <v>0.18882788734847267</v>
      </c>
      <c r="L75" s="246">
        <v>0.54668542491767269</v>
      </c>
      <c r="M75" s="246">
        <v>0.6042312591195329</v>
      </c>
    </row>
    <row r="76" spans="1:13" ht="15" customHeight="1">
      <c r="A76" s="48"/>
      <c r="B76" s="185" t="s">
        <v>219</v>
      </c>
      <c r="C76" s="244">
        <v>23.607796311458536</v>
      </c>
      <c r="D76" s="246">
        <v>1.1334131164436654</v>
      </c>
      <c r="E76" s="245">
        <v>21.340970078571203</v>
      </c>
      <c r="F76" s="245">
        <v>25.874622544345868</v>
      </c>
      <c r="G76" s="245">
        <v>20.207556962127541</v>
      </c>
      <c r="H76" s="245">
        <v>27.008035660789531</v>
      </c>
      <c r="I76" s="51">
        <v>4.8010119262742866E-2</v>
      </c>
      <c r="J76" s="50">
        <v>9.6020238525485732E-2</v>
      </c>
      <c r="K76" s="52">
        <v>0.14403035778822859</v>
      </c>
      <c r="L76" s="245">
        <v>22.427406495885609</v>
      </c>
      <c r="M76" s="245">
        <v>24.788186127031462</v>
      </c>
    </row>
    <row r="77" spans="1:13" ht="15" customHeight="1">
      <c r="A77" s="48"/>
      <c r="B77" s="185" t="s">
        <v>140</v>
      </c>
      <c r="C77" s="53">
        <v>0.57455304562803411</v>
      </c>
      <c r="D77" s="49">
        <v>2.4574100339509047E-2</v>
      </c>
      <c r="E77" s="49">
        <v>0.52540484494901607</v>
      </c>
      <c r="F77" s="49">
        <v>0.62370124630705215</v>
      </c>
      <c r="G77" s="49">
        <v>0.50083074460950694</v>
      </c>
      <c r="H77" s="49">
        <v>0.64827534664656128</v>
      </c>
      <c r="I77" s="51">
        <v>4.2770812071229243E-2</v>
      </c>
      <c r="J77" s="50">
        <v>8.5541624142458486E-2</v>
      </c>
      <c r="K77" s="52">
        <v>0.12831243621368774</v>
      </c>
      <c r="L77" s="49">
        <v>0.54582539334663238</v>
      </c>
      <c r="M77" s="49">
        <v>0.60328069790943584</v>
      </c>
    </row>
    <row r="78" spans="1:13" ht="15" customHeight="1">
      <c r="A78" s="48"/>
      <c r="B78" s="185" t="s">
        <v>220</v>
      </c>
      <c r="C78" s="250">
        <v>9.5930273188580681</v>
      </c>
      <c r="D78" s="49">
        <v>0.59452506645300207</v>
      </c>
      <c r="E78" s="246">
        <v>8.4039771859520638</v>
      </c>
      <c r="F78" s="246">
        <v>10.782077451764073</v>
      </c>
      <c r="G78" s="246">
        <v>7.8094521194990616</v>
      </c>
      <c r="H78" s="246">
        <v>11.376602518217075</v>
      </c>
      <c r="I78" s="51">
        <v>6.1974707951084305E-2</v>
      </c>
      <c r="J78" s="50">
        <v>0.12394941590216861</v>
      </c>
      <c r="K78" s="52">
        <v>0.18592412385325291</v>
      </c>
      <c r="L78" s="246">
        <v>9.113375952915165</v>
      </c>
      <c r="M78" s="246">
        <v>10.072678684800971</v>
      </c>
    </row>
    <row r="79" spans="1:13" ht="15" customHeight="1">
      <c r="A79" s="48"/>
      <c r="B79" s="185" t="s">
        <v>141</v>
      </c>
      <c r="C79" s="244">
        <v>38.328327396830993</v>
      </c>
      <c r="D79" s="245">
        <v>5.0001932831225577</v>
      </c>
      <c r="E79" s="245">
        <v>28.327940830585877</v>
      </c>
      <c r="F79" s="245">
        <v>48.328713963076112</v>
      </c>
      <c r="G79" s="245">
        <v>23.327747547463318</v>
      </c>
      <c r="H79" s="245">
        <v>53.328907246198668</v>
      </c>
      <c r="I79" s="51">
        <v>0.13045686109266474</v>
      </c>
      <c r="J79" s="50">
        <v>0.26091372218532949</v>
      </c>
      <c r="K79" s="52">
        <v>0.39137058327799423</v>
      </c>
      <c r="L79" s="245">
        <v>36.411911026989443</v>
      </c>
      <c r="M79" s="245">
        <v>40.244743766672542</v>
      </c>
    </row>
    <row r="80" spans="1:13" ht="15" customHeight="1">
      <c r="A80" s="48"/>
      <c r="B80" s="185" t="s">
        <v>166</v>
      </c>
      <c r="C80" s="250">
        <v>3.6028194240854594</v>
      </c>
      <c r="D80" s="49">
        <v>0.30037210895945371</v>
      </c>
      <c r="E80" s="246">
        <v>3.0020752061665519</v>
      </c>
      <c r="F80" s="246">
        <v>4.2035636420043669</v>
      </c>
      <c r="G80" s="246">
        <v>2.7017030972070986</v>
      </c>
      <c r="H80" s="246">
        <v>4.5039357509638203</v>
      </c>
      <c r="I80" s="51">
        <v>8.3371402671867254E-2</v>
      </c>
      <c r="J80" s="50">
        <v>0.16674280534373451</v>
      </c>
      <c r="K80" s="52">
        <v>0.25011420801560175</v>
      </c>
      <c r="L80" s="246">
        <v>3.4226784528811862</v>
      </c>
      <c r="M80" s="246">
        <v>3.7829603952897326</v>
      </c>
    </row>
    <row r="81" spans="1:13" ht="15" customHeight="1">
      <c r="A81" s="48"/>
      <c r="B81" s="185" t="s">
        <v>142</v>
      </c>
      <c r="C81" s="244">
        <v>16.967097308414015</v>
      </c>
      <c r="D81" s="246">
        <v>0.97051976500900206</v>
      </c>
      <c r="E81" s="245">
        <v>15.026057778396011</v>
      </c>
      <c r="F81" s="245">
        <v>18.908136838432018</v>
      </c>
      <c r="G81" s="245">
        <v>14.055538013387009</v>
      </c>
      <c r="H81" s="245">
        <v>19.878656603441023</v>
      </c>
      <c r="I81" s="51">
        <v>5.7200106026840516E-2</v>
      </c>
      <c r="J81" s="50">
        <v>0.11440021205368103</v>
      </c>
      <c r="K81" s="52">
        <v>0.17160031808052156</v>
      </c>
      <c r="L81" s="245">
        <v>16.118742442993316</v>
      </c>
      <c r="M81" s="245">
        <v>17.815452173834714</v>
      </c>
    </row>
    <row r="82" spans="1:13" ht="15" customHeight="1">
      <c r="A82" s="48"/>
      <c r="B82" s="185" t="s">
        <v>167</v>
      </c>
      <c r="C82" s="250">
        <v>1.4756204686205352</v>
      </c>
      <c r="D82" s="49">
        <v>0.10230784528748273</v>
      </c>
      <c r="E82" s="246">
        <v>1.2710047780455698</v>
      </c>
      <c r="F82" s="246">
        <v>1.6802361591955006</v>
      </c>
      <c r="G82" s="246">
        <v>1.1686969327580869</v>
      </c>
      <c r="H82" s="246">
        <v>1.7825440044829834</v>
      </c>
      <c r="I82" s="51">
        <v>6.9332086036407378E-2</v>
      </c>
      <c r="J82" s="50">
        <v>0.13866417207281476</v>
      </c>
      <c r="K82" s="52">
        <v>0.20799625810922212</v>
      </c>
      <c r="L82" s="246">
        <v>1.4018394451895084</v>
      </c>
      <c r="M82" s="246">
        <v>1.549401492051562</v>
      </c>
    </row>
    <row r="83" spans="1:13" ht="15" customHeight="1">
      <c r="A83" s="48"/>
      <c r="B83" s="185" t="s">
        <v>221</v>
      </c>
      <c r="C83" s="53">
        <v>0.10738097887242339</v>
      </c>
      <c r="D83" s="49">
        <v>2.9420047455788871E-3</v>
      </c>
      <c r="E83" s="49">
        <v>0.10149696938126561</v>
      </c>
      <c r="F83" s="49">
        <v>0.11326498836358116</v>
      </c>
      <c r="G83" s="49">
        <v>9.855496463568672E-2</v>
      </c>
      <c r="H83" s="49">
        <v>0.11620699310916005</v>
      </c>
      <c r="I83" s="51">
        <v>2.7397820139768034E-2</v>
      </c>
      <c r="J83" s="50">
        <v>5.4795640279536068E-2</v>
      </c>
      <c r="K83" s="52">
        <v>8.2193460419304101E-2</v>
      </c>
      <c r="L83" s="49">
        <v>0.10201192992880222</v>
      </c>
      <c r="M83" s="49">
        <v>0.11275002781604455</v>
      </c>
    </row>
    <row r="84" spans="1:13" ht="15" customHeight="1">
      <c r="A84" s="48"/>
      <c r="B84" s="185" t="s">
        <v>143</v>
      </c>
      <c r="C84" s="250">
        <v>1.5050467936605207</v>
      </c>
      <c r="D84" s="246">
        <v>0.21783374515458565</v>
      </c>
      <c r="E84" s="246">
        <v>1.0693793033513495</v>
      </c>
      <c r="F84" s="246">
        <v>1.940714283969692</v>
      </c>
      <c r="G84" s="246">
        <v>0.85154555819676381</v>
      </c>
      <c r="H84" s="246">
        <v>2.1585480291242778</v>
      </c>
      <c r="I84" s="51">
        <v>0.14473552986666829</v>
      </c>
      <c r="J84" s="50">
        <v>0.28947105973333659</v>
      </c>
      <c r="K84" s="52">
        <v>0.43420658960000491</v>
      </c>
      <c r="L84" s="246">
        <v>1.4297944539774947</v>
      </c>
      <c r="M84" s="246">
        <v>1.5802991333435468</v>
      </c>
    </row>
    <row r="85" spans="1:13" ht="15" customHeight="1">
      <c r="A85" s="48"/>
      <c r="B85" s="185" t="s">
        <v>222</v>
      </c>
      <c r="C85" s="250">
        <v>0.47529830284927799</v>
      </c>
      <c r="D85" s="246">
        <v>4.9258415837266027E-2</v>
      </c>
      <c r="E85" s="246">
        <v>0.37678147117474592</v>
      </c>
      <c r="F85" s="246">
        <v>0.57381513452381006</v>
      </c>
      <c r="G85" s="246">
        <v>0.32752305533747994</v>
      </c>
      <c r="H85" s="246">
        <v>0.62307355036107603</v>
      </c>
      <c r="I85" s="51">
        <v>0.1036368435190613</v>
      </c>
      <c r="J85" s="50">
        <v>0.2072736870381226</v>
      </c>
      <c r="K85" s="52">
        <v>0.31091053055718387</v>
      </c>
      <c r="L85" s="246">
        <v>0.45153338770681406</v>
      </c>
      <c r="M85" s="246">
        <v>0.49906321799174191</v>
      </c>
    </row>
    <row r="86" spans="1:13" ht="15" customHeight="1">
      <c r="A86" s="48"/>
      <c r="B86" s="185" t="s">
        <v>144</v>
      </c>
      <c r="C86" s="250">
        <v>0.55224444444444443</v>
      </c>
      <c r="D86" s="246">
        <v>0.11029024574003328</v>
      </c>
      <c r="E86" s="246">
        <v>0.33166395296437789</v>
      </c>
      <c r="F86" s="246">
        <v>0.77282493592451096</v>
      </c>
      <c r="G86" s="246">
        <v>0.22137370722434457</v>
      </c>
      <c r="H86" s="246">
        <v>0.88311518166454428</v>
      </c>
      <c r="I86" s="51">
        <v>0.19971273020407621</v>
      </c>
      <c r="J86" s="50">
        <v>0.39942546040815241</v>
      </c>
      <c r="K86" s="52">
        <v>0.59913819061222862</v>
      </c>
      <c r="L86" s="246">
        <v>0.52463222222222217</v>
      </c>
      <c r="M86" s="246">
        <v>0.57985666666666669</v>
      </c>
    </row>
    <row r="87" spans="1:13" ht="15" customHeight="1">
      <c r="A87" s="48"/>
      <c r="B87" s="185" t="s">
        <v>145</v>
      </c>
      <c r="C87" s="250">
        <v>1.9219561193840642</v>
      </c>
      <c r="D87" s="49">
        <v>9.203052525204819E-2</v>
      </c>
      <c r="E87" s="246">
        <v>1.7378950688799679</v>
      </c>
      <c r="F87" s="246">
        <v>2.1060171698881605</v>
      </c>
      <c r="G87" s="246">
        <v>1.6458645436279196</v>
      </c>
      <c r="H87" s="246">
        <v>2.1980476951402088</v>
      </c>
      <c r="I87" s="51">
        <v>4.7883780656522754E-2</v>
      </c>
      <c r="J87" s="50">
        <v>9.5767561313045507E-2</v>
      </c>
      <c r="K87" s="52">
        <v>0.14365134196956825</v>
      </c>
      <c r="L87" s="246">
        <v>1.8258583134148609</v>
      </c>
      <c r="M87" s="246">
        <v>2.0180539253532674</v>
      </c>
    </row>
    <row r="88" spans="1:13" s="47" customFormat="1" ht="15" customHeight="1">
      <c r="A88" s="48"/>
      <c r="B88" s="185" t="s">
        <v>146</v>
      </c>
      <c r="C88" s="250">
        <v>3.167958051286353</v>
      </c>
      <c r="D88" s="246">
        <v>0.39100656203608969</v>
      </c>
      <c r="E88" s="246">
        <v>2.3859449272141737</v>
      </c>
      <c r="F88" s="246">
        <v>3.9499711753585323</v>
      </c>
      <c r="G88" s="246">
        <v>1.9949383651780839</v>
      </c>
      <c r="H88" s="246">
        <v>4.3409777373946223</v>
      </c>
      <c r="I88" s="51">
        <v>0.12342542284526811</v>
      </c>
      <c r="J88" s="50">
        <v>0.24685084569053622</v>
      </c>
      <c r="K88" s="52">
        <v>0.37027626853580431</v>
      </c>
      <c r="L88" s="246">
        <v>3.0095601487220351</v>
      </c>
      <c r="M88" s="246">
        <v>3.3263559538506708</v>
      </c>
    </row>
    <row r="89" spans="1:13" ht="15" customHeight="1">
      <c r="A89" s="48"/>
      <c r="B89" s="185" t="s">
        <v>147</v>
      </c>
      <c r="C89" s="250">
        <v>2.5528492434467047</v>
      </c>
      <c r="D89" s="246">
        <v>0.37059080098837738</v>
      </c>
      <c r="E89" s="246">
        <v>1.81166764146995</v>
      </c>
      <c r="F89" s="246">
        <v>3.2940308454234595</v>
      </c>
      <c r="G89" s="246">
        <v>1.4410768404815726</v>
      </c>
      <c r="H89" s="246">
        <v>3.6646216464118369</v>
      </c>
      <c r="I89" s="51">
        <v>0.14516752289219703</v>
      </c>
      <c r="J89" s="50">
        <v>0.29033504578439406</v>
      </c>
      <c r="K89" s="52">
        <v>0.4355025686765911</v>
      </c>
      <c r="L89" s="246">
        <v>2.4252067812743694</v>
      </c>
      <c r="M89" s="246">
        <v>2.68049170561904</v>
      </c>
    </row>
    <row r="90" spans="1:13" s="47" customFormat="1" ht="15" customHeight="1">
      <c r="A90" s="48"/>
      <c r="B90" s="185" t="s">
        <v>148</v>
      </c>
      <c r="C90" s="250">
        <v>0.88359700575923983</v>
      </c>
      <c r="D90" s="49">
        <v>8.7240410764994197E-2</v>
      </c>
      <c r="E90" s="246">
        <v>0.70911618422925149</v>
      </c>
      <c r="F90" s="246">
        <v>1.0580778272892282</v>
      </c>
      <c r="G90" s="246">
        <v>0.62187577346425726</v>
      </c>
      <c r="H90" s="246">
        <v>1.1453182380542224</v>
      </c>
      <c r="I90" s="51">
        <v>9.8733257578246289E-2</v>
      </c>
      <c r="J90" s="50">
        <v>0.19746651515649258</v>
      </c>
      <c r="K90" s="52">
        <v>0.29619977273473885</v>
      </c>
      <c r="L90" s="246">
        <v>0.83941715547127782</v>
      </c>
      <c r="M90" s="246">
        <v>0.92777685604720184</v>
      </c>
    </row>
    <row r="91" spans="1:13" s="47" customFormat="1" ht="15" customHeight="1">
      <c r="A91" s="48"/>
      <c r="B91" s="185" t="s">
        <v>231</v>
      </c>
      <c r="C91" s="250">
        <v>0.15803056063260351</v>
      </c>
      <c r="D91" s="49">
        <v>1.4106238866787925E-2</v>
      </c>
      <c r="E91" s="246">
        <v>0.12981808289902766</v>
      </c>
      <c r="F91" s="246">
        <v>0.18624303836617936</v>
      </c>
      <c r="G91" s="246">
        <v>0.11571184403223975</v>
      </c>
      <c r="H91" s="246">
        <v>0.20034927723296728</v>
      </c>
      <c r="I91" s="51">
        <v>8.9262727477014636E-2</v>
      </c>
      <c r="J91" s="50">
        <v>0.17852545495402927</v>
      </c>
      <c r="K91" s="52">
        <v>0.26778818243104391</v>
      </c>
      <c r="L91" s="246">
        <v>0.15012903260097332</v>
      </c>
      <c r="M91" s="246">
        <v>0.1659320886642337</v>
      </c>
    </row>
    <row r="92" spans="1:13" ht="15" customHeight="1">
      <c r="A92" s="48"/>
      <c r="B92" s="185" t="s">
        <v>149</v>
      </c>
      <c r="C92" s="250">
        <v>0.21726661330926364</v>
      </c>
      <c r="D92" s="246">
        <v>2.4227866245899409E-2</v>
      </c>
      <c r="E92" s="246">
        <v>0.16881088081746481</v>
      </c>
      <c r="F92" s="246">
        <v>0.26572234580106247</v>
      </c>
      <c r="G92" s="246">
        <v>0.14458301457156542</v>
      </c>
      <c r="H92" s="246">
        <v>0.28995021204696186</v>
      </c>
      <c r="I92" s="51">
        <v>0.1115121457313497</v>
      </c>
      <c r="J92" s="50">
        <v>0.22302429146269939</v>
      </c>
      <c r="K92" s="52">
        <v>0.33453643719404907</v>
      </c>
      <c r="L92" s="246">
        <v>0.20640328264380045</v>
      </c>
      <c r="M92" s="246">
        <v>0.22812994397472683</v>
      </c>
    </row>
    <row r="93" spans="1:13" ht="15" customHeight="1">
      <c r="A93" s="48"/>
      <c r="B93" s="185" t="s">
        <v>168</v>
      </c>
      <c r="C93" s="250">
        <v>0.45957411023666556</v>
      </c>
      <c r="D93" s="49">
        <v>2.5811655100658012E-2</v>
      </c>
      <c r="E93" s="246">
        <v>0.40795080003534956</v>
      </c>
      <c r="F93" s="246">
        <v>0.51119742043798155</v>
      </c>
      <c r="G93" s="246">
        <v>0.38213914493469153</v>
      </c>
      <c r="H93" s="246">
        <v>0.53700907553863964</v>
      </c>
      <c r="I93" s="51">
        <v>5.6164293257002354E-2</v>
      </c>
      <c r="J93" s="50">
        <v>0.11232858651400471</v>
      </c>
      <c r="K93" s="52">
        <v>0.16849287977100708</v>
      </c>
      <c r="L93" s="246">
        <v>0.43659540472483227</v>
      </c>
      <c r="M93" s="246">
        <v>0.48255281574849884</v>
      </c>
    </row>
    <row r="94" spans="1:13" ht="15" customHeight="1">
      <c r="A94" s="48"/>
      <c r="B94" s="185" t="s">
        <v>150</v>
      </c>
      <c r="C94" s="53">
        <v>0.35222420075914707</v>
      </c>
      <c r="D94" s="49">
        <v>2.4237222043004648E-2</v>
      </c>
      <c r="E94" s="49">
        <v>0.30374975667313775</v>
      </c>
      <c r="F94" s="49">
        <v>0.40069864484515638</v>
      </c>
      <c r="G94" s="49">
        <v>0.27951253463013315</v>
      </c>
      <c r="H94" s="49">
        <v>0.42493586688816098</v>
      </c>
      <c r="I94" s="51">
        <v>6.8811915793310863E-2</v>
      </c>
      <c r="J94" s="50">
        <v>0.13762383158662173</v>
      </c>
      <c r="K94" s="52">
        <v>0.20643574737993259</v>
      </c>
      <c r="L94" s="49">
        <v>0.33461299072118972</v>
      </c>
      <c r="M94" s="49">
        <v>0.36983541079710441</v>
      </c>
    </row>
    <row r="95" spans="1:13" ht="15" customHeight="1">
      <c r="A95" s="48"/>
      <c r="B95" s="185" t="s">
        <v>151</v>
      </c>
      <c r="C95" s="244">
        <v>19.130575788714946</v>
      </c>
      <c r="D95" s="245">
        <v>2.5738825620669741</v>
      </c>
      <c r="E95" s="245">
        <v>13.982810664580999</v>
      </c>
      <c r="F95" s="245">
        <v>24.278340912848893</v>
      </c>
      <c r="G95" s="245">
        <v>11.408928102514023</v>
      </c>
      <c r="H95" s="245">
        <v>26.852223474915867</v>
      </c>
      <c r="I95" s="51">
        <v>0.13454286951390651</v>
      </c>
      <c r="J95" s="50">
        <v>0.26908573902781302</v>
      </c>
      <c r="K95" s="52">
        <v>0.40362860854171956</v>
      </c>
      <c r="L95" s="245">
        <v>18.174046999279199</v>
      </c>
      <c r="M95" s="245">
        <v>20.087104578150694</v>
      </c>
    </row>
    <row r="96" spans="1:13" ht="15" customHeight="1">
      <c r="A96" s="48"/>
      <c r="B96" s="185" t="s">
        <v>169</v>
      </c>
      <c r="C96" s="250">
        <v>6.0730380734418485</v>
      </c>
      <c r="D96" s="246">
        <v>0.71770401752859414</v>
      </c>
      <c r="E96" s="246">
        <v>4.6376300383846605</v>
      </c>
      <c r="F96" s="246">
        <v>7.5084461084990366</v>
      </c>
      <c r="G96" s="246">
        <v>3.919926020856066</v>
      </c>
      <c r="H96" s="246">
        <v>8.2261501260276315</v>
      </c>
      <c r="I96" s="51">
        <v>0.11817874494599385</v>
      </c>
      <c r="J96" s="50">
        <v>0.23635748989198771</v>
      </c>
      <c r="K96" s="52">
        <v>0.35453623483798158</v>
      </c>
      <c r="L96" s="246">
        <v>5.7693861697697564</v>
      </c>
      <c r="M96" s="246">
        <v>6.3766899771139407</v>
      </c>
    </row>
    <row r="97" spans="1:13" ht="15" customHeight="1">
      <c r="A97" s="48"/>
      <c r="B97" s="185" t="s">
        <v>152</v>
      </c>
      <c r="C97" s="53">
        <v>4.4105974956940103E-2</v>
      </c>
      <c r="D97" s="49">
        <v>5.5243956724192727E-3</v>
      </c>
      <c r="E97" s="49">
        <v>3.3057183612101554E-2</v>
      </c>
      <c r="F97" s="49">
        <v>5.5154766301778652E-2</v>
      </c>
      <c r="G97" s="49">
        <v>2.7532787939682286E-2</v>
      </c>
      <c r="H97" s="49">
        <v>6.0679161974197919E-2</v>
      </c>
      <c r="I97" s="51">
        <v>0.12525277307241581</v>
      </c>
      <c r="J97" s="50">
        <v>0.25050554614483161</v>
      </c>
      <c r="K97" s="52">
        <v>0.37575831921724745</v>
      </c>
      <c r="L97" s="49">
        <v>4.1900676209093095E-2</v>
      </c>
      <c r="M97" s="49">
        <v>4.6311273704787111E-2</v>
      </c>
    </row>
    <row r="98" spans="1:13" ht="15" customHeight="1">
      <c r="A98" s="48"/>
      <c r="B98" s="185" t="s">
        <v>153</v>
      </c>
      <c r="C98" s="53">
        <v>8.5665216577879733E-2</v>
      </c>
      <c r="D98" s="49">
        <v>4.886282872361712E-3</v>
      </c>
      <c r="E98" s="49">
        <v>7.5892650833156314E-2</v>
      </c>
      <c r="F98" s="49">
        <v>9.5437782322603151E-2</v>
      </c>
      <c r="G98" s="49">
        <v>7.1006367960794597E-2</v>
      </c>
      <c r="H98" s="49">
        <v>0.10032406519496487</v>
      </c>
      <c r="I98" s="51">
        <v>5.7039286977340536E-2</v>
      </c>
      <c r="J98" s="50">
        <v>0.11407857395468107</v>
      </c>
      <c r="K98" s="52">
        <v>0.17111786093202161</v>
      </c>
      <c r="L98" s="49">
        <v>8.138195574898574E-2</v>
      </c>
      <c r="M98" s="49">
        <v>8.9948477406773725E-2</v>
      </c>
    </row>
    <row r="99" spans="1:13" ht="15" customHeight="1">
      <c r="A99" s="48"/>
      <c r="B99" s="185" t="s">
        <v>154</v>
      </c>
      <c r="C99" s="53">
        <v>2.0457737757536551E-2</v>
      </c>
      <c r="D99" s="49">
        <v>9.5995705407311252E-4</v>
      </c>
      <c r="E99" s="49">
        <v>1.8537823649390325E-2</v>
      </c>
      <c r="F99" s="49">
        <v>2.2377651865682777E-2</v>
      </c>
      <c r="G99" s="49">
        <v>1.7577866595317213E-2</v>
      </c>
      <c r="H99" s="49">
        <v>2.3337608919755889E-2</v>
      </c>
      <c r="I99" s="51">
        <v>4.6923910426971235E-2</v>
      </c>
      <c r="J99" s="50">
        <v>9.3847820853942471E-2</v>
      </c>
      <c r="K99" s="52">
        <v>0.14077173128091369</v>
      </c>
      <c r="L99" s="49">
        <v>1.9434850869659723E-2</v>
      </c>
      <c r="M99" s="49">
        <v>2.1480624645413379E-2</v>
      </c>
    </row>
    <row r="100" spans="1:13" ht="15" customHeight="1">
      <c r="A100" s="48"/>
      <c r="B100" s="185" t="s">
        <v>170</v>
      </c>
      <c r="C100" s="250">
        <v>6.7207689869449938</v>
      </c>
      <c r="D100" s="49">
        <v>0.4509750130334097</v>
      </c>
      <c r="E100" s="246">
        <v>5.8188189608781746</v>
      </c>
      <c r="F100" s="246">
        <v>7.622719013011813</v>
      </c>
      <c r="G100" s="246">
        <v>5.367843947844765</v>
      </c>
      <c r="H100" s="246">
        <v>8.0736940260452226</v>
      </c>
      <c r="I100" s="51">
        <v>6.7101698318960637E-2</v>
      </c>
      <c r="J100" s="50">
        <v>0.13420339663792127</v>
      </c>
      <c r="K100" s="52">
        <v>0.20130509495688192</v>
      </c>
      <c r="L100" s="246">
        <v>6.3847305375977443</v>
      </c>
      <c r="M100" s="246">
        <v>7.0568074362922433</v>
      </c>
    </row>
    <row r="101" spans="1:13" ht="15" customHeight="1">
      <c r="A101" s="48"/>
      <c r="B101" s="185" t="s">
        <v>171</v>
      </c>
      <c r="C101" s="53">
        <v>4.5605522799893237E-2</v>
      </c>
      <c r="D101" s="49">
        <v>6.1706777089833281E-3</v>
      </c>
      <c r="E101" s="49">
        <v>3.3264167381926585E-2</v>
      </c>
      <c r="F101" s="49">
        <v>5.794687821785989E-2</v>
      </c>
      <c r="G101" s="49">
        <v>2.7093489672943255E-2</v>
      </c>
      <c r="H101" s="49">
        <v>6.411755592684322E-2</v>
      </c>
      <c r="I101" s="51">
        <v>0.13530549218915594</v>
      </c>
      <c r="J101" s="50">
        <v>0.27061098437831188</v>
      </c>
      <c r="K101" s="52">
        <v>0.40591647656746782</v>
      </c>
      <c r="L101" s="49">
        <v>4.3325246659898578E-2</v>
      </c>
      <c r="M101" s="49">
        <v>4.7885798939887897E-2</v>
      </c>
    </row>
    <row r="102" spans="1:13" ht="15" customHeight="1">
      <c r="A102" s="48"/>
      <c r="B102" s="185" t="s">
        <v>155</v>
      </c>
      <c r="C102" s="244">
        <v>16.285880952380953</v>
      </c>
      <c r="D102" s="245">
        <v>3.1998699001173723</v>
      </c>
      <c r="E102" s="245">
        <v>9.8861411521462088</v>
      </c>
      <c r="F102" s="245">
        <v>22.685620752615698</v>
      </c>
      <c r="G102" s="245">
        <v>6.6862712520288365</v>
      </c>
      <c r="H102" s="245">
        <v>25.885490652733068</v>
      </c>
      <c r="I102" s="51">
        <v>0.19648122870808285</v>
      </c>
      <c r="J102" s="50">
        <v>0.3929624574161657</v>
      </c>
      <c r="K102" s="52">
        <v>0.58944368612424858</v>
      </c>
      <c r="L102" s="245">
        <v>15.471586904761907</v>
      </c>
      <c r="M102" s="245">
        <v>17.100175</v>
      </c>
    </row>
    <row r="103" spans="1:13" ht="15" customHeight="1">
      <c r="A103" s="48"/>
      <c r="B103" s="185" t="s">
        <v>173</v>
      </c>
      <c r="C103" s="250">
        <v>6.9077818776158901</v>
      </c>
      <c r="D103" s="49">
        <v>0.42798007522395826</v>
      </c>
      <c r="E103" s="246">
        <v>6.0518217271679733</v>
      </c>
      <c r="F103" s="246">
        <v>7.763742028063807</v>
      </c>
      <c r="G103" s="246">
        <v>5.6238416519440158</v>
      </c>
      <c r="H103" s="246">
        <v>8.1917221032877645</v>
      </c>
      <c r="I103" s="51">
        <v>6.1956223112775634E-2</v>
      </c>
      <c r="J103" s="50">
        <v>0.12391244622555127</v>
      </c>
      <c r="K103" s="52">
        <v>0.18586866933832691</v>
      </c>
      <c r="L103" s="246">
        <v>6.5623927837350955</v>
      </c>
      <c r="M103" s="246">
        <v>7.2531709714966848</v>
      </c>
    </row>
    <row r="104" spans="1:13" ht="15" customHeight="1">
      <c r="A104" s="48"/>
      <c r="B104" s="185" t="s">
        <v>174</v>
      </c>
      <c r="C104" s="53">
        <v>2.7358869043680598E-2</v>
      </c>
      <c r="D104" s="49">
        <v>1.7609583768812796E-3</v>
      </c>
      <c r="E104" s="49">
        <v>2.3836952289918039E-2</v>
      </c>
      <c r="F104" s="49">
        <v>3.0880785797443158E-2</v>
      </c>
      <c r="G104" s="49">
        <v>2.2075993913036759E-2</v>
      </c>
      <c r="H104" s="49">
        <v>3.2641744174324437E-2</v>
      </c>
      <c r="I104" s="51">
        <v>6.4365174381651902E-2</v>
      </c>
      <c r="J104" s="50">
        <v>0.1287303487633038</v>
      </c>
      <c r="K104" s="52">
        <v>0.19309552314495571</v>
      </c>
      <c r="L104" s="49">
        <v>2.5990925591496569E-2</v>
      </c>
      <c r="M104" s="49">
        <v>2.8726812495864628E-2</v>
      </c>
    </row>
    <row r="105" spans="1:13" ht="15" customHeight="1">
      <c r="A105" s="48"/>
      <c r="B105" s="185" t="s">
        <v>175</v>
      </c>
      <c r="C105" s="253">
        <v>930.28205950925815</v>
      </c>
      <c r="D105" s="254">
        <v>30.174364708060214</v>
      </c>
      <c r="E105" s="254">
        <v>869.93333009313767</v>
      </c>
      <c r="F105" s="254">
        <v>990.63078892537862</v>
      </c>
      <c r="G105" s="254">
        <v>839.75896538507754</v>
      </c>
      <c r="H105" s="254">
        <v>1020.8051536334387</v>
      </c>
      <c r="I105" s="51">
        <v>3.2435716027865547E-2</v>
      </c>
      <c r="J105" s="50">
        <v>6.4871432055731093E-2</v>
      </c>
      <c r="K105" s="52">
        <v>9.730714808359664E-2</v>
      </c>
      <c r="L105" s="254">
        <v>883.7679565337952</v>
      </c>
      <c r="M105" s="254">
        <v>976.79616248472109</v>
      </c>
    </row>
    <row r="106" spans="1:13" ht="15" customHeight="1">
      <c r="A106" s="48"/>
      <c r="B106" s="185" t="s">
        <v>157</v>
      </c>
      <c r="C106" s="244">
        <v>17.618123132454095</v>
      </c>
      <c r="D106" s="245">
        <v>2.112826607670153</v>
      </c>
      <c r="E106" s="245">
        <v>13.39246991711379</v>
      </c>
      <c r="F106" s="245">
        <v>21.8437763477944</v>
      </c>
      <c r="G106" s="245">
        <v>11.279643309443635</v>
      </c>
      <c r="H106" s="245">
        <v>23.956602955464554</v>
      </c>
      <c r="I106" s="51">
        <v>0.11992347832886609</v>
      </c>
      <c r="J106" s="50">
        <v>0.23984695665773217</v>
      </c>
      <c r="K106" s="52">
        <v>0.35977043498659828</v>
      </c>
      <c r="L106" s="245">
        <v>16.737216975831391</v>
      </c>
      <c r="M106" s="245">
        <v>18.499029289076798</v>
      </c>
    </row>
    <row r="107" spans="1:13" ht="15" customHeight="1">
      <c r="A107" s="48"/>
      <c r="B107" s="185" t="s">
        <v>224</v>
      </c>
      <c r="C107" s="53">
        <v>1.1597222222222221E-3</v>
      </c>
      <c r="D107" s="49">
        <v>5.7954254823730479E-4</v>
      </c>
      <c r="E107" s="49">
        <v>6.3712574761257308E-7</v>
      </c>
      <c r="F107" s="49">
        <v>2.3188073186968319E-3</v>
      </c>
      <c r="G107" s="49">
        <v>0</v>
      </c>
      <c r="H107" s="49">
        <v>2.8983498669341366E-3</v>
      </c>
      <c r="I107" s="51">
        <v>0.49972531105492152</v>
      </c>
      <c r="J107" s="50">
        <v>0.99945062210984303</v>
      </c>
      <c r="K107" s="52">
        <v>1.4991759331647645</v>
      </c>
      <c r="L107" s="49">
        <v>1.1017361111111111E-3</v>
      </c>
      <c r="M107" s="49">
        <v>1.2177083333333332E-3</v>
      </c>
    </row>
    <row r="108" spans="1:13" ht="15" customHeight="1">
      <c r="A108" s="48"/>
      <c r="B108" s="185" t="s">
        <v>225</v>
      </c>
      <c r="C108" s="53">
        <v>0.84762416188772682</v>
      </c>
      <c r="D108" s="49">
        <v>3.5720710451421049E-2</v>
      </c>
      <c r="E108" s="49">
        <v>0.77618274098488471</v>
      </c>
      <c r="F108" s="49">
        <v>0.91906558279056894</v>
      </c>
      <c r="G108" s="49">
        <v>0.74046203053346371</v>
      </c>
      <c r="H108" s="49">
        <v>0.95478629324198994</v>
      </c>
      <c r="I108" s="51">
        <v>4.2142156934115903E-2</v>
      </c>
      <c r="J108" s="50">
        <v>8.4284313868231805E-2</v>
      </c>
      <c r="K108" s="52">
        <v>0.1264264708023477</v>
      </c>
      <c r="L108" s="49">
        <v>0.80524295379334043</v>
      </c>
      <c r="M108" s="49">
        <v>0.89000536998211321</v>
      </c>
    </row>
    <row r="109" spans="1:13" ht="15" customHeight="1">
      <c r="A109" s="48"/>
      <c r="B109" s="185" t="s">
        <v>226</v>
      </c>
      <c r="C109" s="244">
        <v>32.246722415706799</v>
      </c>
      <c r="D109" s="245">
        <v>3.5000544286573874</v>
      </c>
      <c r="E109" s="245">
        <v>25.246613558392024</v>
      </c>
      <c r="F109" s="245">
        <v>39.24683127302157</v>
      </c>
      <c r="G109" s="245">
        <v>21.746559129734635</v>
      </c>
      <c r="H109" s="245">
        <v>42.746885701678963</v>
      </c>
      <c r="I109" s="51">
        <v>0.10853985045477285</v>
      </c>
      <c r="J109" s="50">
        <v>0.2170797009095457</v>
      </c>
      <c r="K109" s="52">
        <v>0.32561955136431853</v>
      </c>
      <c r="L109" s="245">
        <v>30.634386294921459</v>
      </c>
      <c r="M109" s="245">
        <v>33.859058536492142</v>
      </c>
    </row>
    <row r="110" spans="1:13" ht="15" customHeight="1">
      <c r="A110" s="48"/>
      <c r="B110" s="185" t="s">
        <v>176</v>
      </c>
      <c r="C110" s="250">
        <v>1.2187722543254884</v>
      </c>
      <c r="D110" s="246">
        <v>0.18161657812896523</v>
      </c>
      <c r="E110" s="246">
        <v>0.8555390980675579</v>
      </c>
      <c r="F110" s="246">
        <v>1.5820054105834189</v>
      </c>
      <c r="G110" s="246">
        <v>0.67392251993859276</v>
      </c>
      <c r="H110" s="246">
        <v>1.7636219887123841</v>
      </c>
      <c r="I110" s="51">
        <v>0.14901600974620008</v>
      </c>
      <c r="J110" s="50">
        <v>0.29803201949240016</v>
      </c>
      <c r="K110" s="52">
        <v>0.44704802923860021</v>
      </c>
      <c r="L110" s="246">
        <v>1.1578336416092141</v>
      </c>
      <c r="M110" s="246">
        <v>1.2797108670417627</v>
      </c>
    </row>
    <row r="111" spans="1:13" ht="15" customHeight="1">
      <c r="A111" s="48"/>
      <c r="B111" s="185" t="s">
        <v>227</v>
      </c>
      <c r="C111" s="250">
        <v>3.6957616689508752</v>
      </c>
      <c r="D111" s="49">
        <v>0.28329366655690036</v>
      </c>
      <c r="E111" s="246">
        <v>3.1291743358370745</v>
      </c>
      <c r="F111" s="246">
        <v>4.2623490020646759</v>
      </c>
      <c r="G111" s="246">
        <v>2.8458806692801741</v>
      </c>
      <c r="H111" s="246">
        <v>4.5456426686215767</v>
      </c>
      <c r="I111" s="51">
        <v>7.6653662203634357E-2</v>
      </c>
      <c r="J111" s="50">
        <v>0.15330732440726871</v>
      </c>
      <c r="K111" s="52">
        <v>0.22996098661090308</v>
      </c>
      <c r="L111" s="246">
        <v>3.5109735855033315</v>
      </c>
      <c r="M111" s="246">
        <v>3.8805497523984189</v>
      </c>
    </row>
    <row r="112" spans="1:13" ht="15" customHeight="1">
      <c r="A112" s="48"/>
      <c r="B112" s="185" t="s">
        <v>158</v>
      </c>
      <c r="C112" s="250">
        <v>3.1340500524692847</v>
      </c>
      <c r="D112" s="246">
        <v>0.45130307376871887</v>
      </c>
      <c r="E112" s="246">
        <v>2.2314439049318469</v>
      </c>
      <c r="F112" s="246">
        <v>4.0366562000067221</v>
      </c>
      <c r="G112" s="246">
        <v>1.7801408311631282</v>
      </c>
      <c r="H112" s="246">
        <v>4.4879592737754415</v>
      </c>
      <c r="I112" s="51">
        <v>0.14399995731183104</v>
      </c>
      <c r="J112" s="50">
        <v>0.28799991462366209</v>
      </c>
      <c r="K112" s="52">
        <v>0.43199987193549316</v>
      </c>
      <c r="L112" s="246">
        <v>2.9773475498458204</v>
      </c>
      <c r="M112" s="246">
        <v>3.290752555092749</v>
      </c>
    </row>
    <row r="113" spans="1:13" ht="15" customHeight="1">
      <c r="A113" s="48"/>
      <c r="B113" s="185" t="s">
        <v>177</v>
      </c>
      <c r="C113" s="250">
        <v>2.2676688685080975</v>
      </c>
      <c r="D113" s="49">
        <v>0.16666262845555277</v>
      </c>
      <c r="E113" s="246">
        <v>1.9343436115969919</v>
      </c>
      <c r="F113" s="246">
        <v>2.6009941254192031</v>
      </c>
      <c r="G113" s="246">
        <v>1.7676809831414393</v>
      </c>
      <c r="H113" s="246">
        <v>2.7676567538747556</v>
      </c>
      <c r="I113" s="51">
        <v>7.3495134483722191E-2</v>
      </c>
      <c r="J113" s="50">
        <v>0.14699026896744438</v>
      </c>
      <c r="K113" s="52">
        <v>0.22048540345116657</v>
      </c>
      <c r="L113" s="246">
        <v>2.1542854250826924</v>
      </c>
      <c r="M113" s="246">
        <v>2.3810523119335025</v>
      </c>
    </row>
    <row r="114" spans="1:13" ht="15" customHeight="1">
      <c r="A114" s="48"/>
      <c r="B114" s="185" t="s">
        <v>159</v>
      </c>
      <c r="C114" s="244">
        <v>40.019518499645102</v>
      </c>
      <c r="D114" s="245">
        <v>4.944652420743342</v>
      </c>
      <c r="E114" s="245">
        <v>30.130213658158418</v>
      </c>
      <c r="F114" s="245">
        <v>49.908823341131786</v>
      </c>
      <c r="G114" s="245">
        <v>25.185561237415076</v>
      </c>
      <c r="H114" s="245">
        <v>54.853475761875131</v>
      </c>
      <c r="I114" s="51">
        <v>0.12355601981536064</v>
      </c>
      <c r="J114" s="50">
        <v>0.24711203963072129</v>
      </c>
      <c r="K114" s="52">
        <v>0.37066805944608194</v>
      </c>
      <c r="L114" s="245">
        <v>38.018542574662845</v>
      </c>
      <c r="M114" s="245">
        <v>42.020494424627358</v>
      </c>
    </row>
    <row r="115" spans="1:13" ht="15" customHeight="1">
      <c r="A115" s="48"/>
      <c r="B115" s="185" t="s">
        <v>178</v>
      </c>
      <c r="C115" s="53" t="s">
        <v>105</v>
      </c>
      <c r="D115" s="49" t="s">
        <v>94</v>
      </c>
      <c r="E115" s="49" t="s">
        <v>94</v>
      </c>
      <c r="F115" s="49" t="s">
        <v>94</v>
      </c>
      <c r="G115" s="49" t="s">
        <v>94</v>
      </c>
      <c r="H115" s="49" t="s">
        <v>94</v>
      </c>
      <c r="I115" s="51" t="s">
        <v>94</v>
      </c>
      <c r="J115" s="50" t="s">
        <v>94</v>
      </c>
      <c r="K115" s="52" t="s">
        <v>94</v>
      </c>
      <c r="L115" s="49" t="s">
        <v>94</v>
      </c>
      <c r="M115" s="49" t="s">
        <v>94</v>
      </c>
    </row>
    <row r="116" spans="1:13" ht="15" customHeight="1">
      <c r="A116" s="48"/>
      <c r="B116" s="185" t="s">
        <v>160</v>
      </c>
      <c r="C116" s="250">
        <v>0.32552628740553907</v>
      </c>
      <c r="D116" s="246">
        <v>4.2731096637111644E-2</v>
      </c>
      <c r="E116" s="246">
        <v>0.2400640941313158</v>
      </c>
      <c r="F116" s="246">
        <v>0.41098848067976235</v>
      </c>
      <c r="G116" s="246">
        <v>0.19733299749420413</v>
      </c>
      <c r="H116" s="246">
        <v>0.45371957731687401</v>
      </c>
      <c r="I116" s="51">
        <v>0.1312677294902376</v>
      </c>
      <c r="J116" s="50">
        <v>0.2625354589804752</v>
      </c>
      <c r="K116" s="52">
        <v>0.39380318847071283</v>
      </c>
      <c r="L116" s="246">
        <v>0.30924997303526214</v>
      </c>
      <c r="M116" s="246">
        <v>0.34180260177581601</v>
      </c>
    </row>
    <row r="117" spans="1:13" ht="15" customHeight="1">
      <c r="A117" s="48"/>
      <c r="B117" s="185" t="s">
        <v>228</v>
      </c>
      <c r="C117" s="250">
        <v>4.4862118957853729</v>
      </c>
      <c r="D117" s="49">
        <v>0.28096806652402156</v>
      </c>
      <c r="E117" s="246">
        <v>3.9242757627373299</v>
      </c>
      <c r="F117" s="246">
        <v>5.048148028833416</v>
      </c>
      <c r="G117" s="246">
        <v>3.6433076962133084</v>
      </c>
      <c r="H117" s="246">
        <v>5.3291160953574375</v>
      </c>
      <c r="I117" s="51">
        <v>6.2629245575310535E-2</v>
      </c>
      <c r="J117" s="50">
        <v>0.12525849115062107</v>
      </c>
      <c r="K117" s="52">
        <v>0.18788773672593162</v>
      </c>
      <c r="L117" s="246">
        <v>4.2619013009961044</v>
      </c>
      <c r="M117" s="246">
        <v>4.7105224905746415</v>
      </c>
    </row>
    <row r="118" spans="1:13" ht="15" customHeight="1">
      <c r="A118" s="48"/>
      <c r="B118" s="185" t="s">
        <v>161</v>
      </c>
      <c r="C118" s="250">
        <v>6.3437777929296209</v>
      </c>
      <c r="D118" s="246">
        <v>0.73165169360934024</v>
      </c>
      <c r="E118" s="246">
        <v>4.8804744057109399</v>
      </c>
      <c r="F118" s="246">
        <v>7.8070811801483018</v>
      </c>
      <c r="G118" s="246">
        <v>4.1488227121015999</v>
      </c>
      <c r="H118" s="246">
        <v>8.5387328737576418</v>
      </c>
      <c r="I118" s="51">
        <v>0.11533375182604813</v>
      </c>
      <c r="J118" s="50">
        <v>0.23066750365209626</v>
      </c>
      <c r="K118" s="52">
        <v>0.34600125547814442</v>
      </c>
      <c r="L118" s="246">
        <v>6.0265889032831401</v>
      </c>
      <c r="M118" s="246">
        <v>6.6609666825761016</v>
      </c>
    </row>
    <row r="119" spans="1:13" ht="15" customHeight="1">
      <c r="A119" s="48"/>
      <c r="B119" s="185" t="s">
        <v>162</v>
      </c>
      <c r="C119" s="53">
        <v>1.1202105150355997E-2</v>
      </c>
      <c r="D119" s="49">
        <v>2.0186948987991004E-3</v>
      </c>
      <c r="E119" s="49">
        <v>7.1647153527577964E-3</v>
      </c>
      <c r="F119" s="49">
        <v>1.5239494947954197E-2</v>
      </c>
      <c r="G119" s="49">
        <v>5.1460204539586964E-3</v>
      </c>
      <c r="H119" s="49">
        <v>1.72581898467533E-2</v>
      </c>
      <c r="I119" s="51">
        <v>0.18020674433099276</v>
      </c>
      <c r="J119" s="50">
        <v>0.36041348866198553</v>
      </c>
      <c r="K119" s="52">
        <v>0.54062023299297834</v>
      </c>
      <c r="L119" s="49">
        <v>1.0641999892838197E-2</v>
      </c>
      <c r="M119" s="49">
        <v>1.1762210407873798E-2</v>
      </c>
    </row>
    <row r="120" spans="1:13" ht="15" customHeight="1">
      <c r="A120" s="48"/>
      <c r="B120" s="185" t="s">
        <v>179</v>
      </c>
      <c r="C120" s="250">
        <v>1.102071785002378</v>
      </c>
      <c r="D120" s="49">
        <v>5.147539289921426E-2</v>
      </c>
      <c r="E120" s="246">
        <v>0.99912099920394948</v>
      </c>
      <c r="F120" s="246">
        <v>1.2050225708008064</v>
      </c>
      <c r="G120" s="246">
        <v>0.94764560630473527</v>
      </c>
      <c r="H120" s="246">
        <v>1.2564979637000209</v>
      </c>
      <c r="I120" s="51">
        <v>4.6707840269318922E-2</v>
      </c>
      <c r="J120" s="50">
        <v>9.3415680538637844E-2</v>
      </c>
      <c r="K120" s="52">
        <v>0.14012352080795676</v>
      </c>
      <c r="L120" s="246">
        <v>1.0469681957522592</v>
      </c>
      <c r="M120" s="246">
        <v>1.1571753742524968</v>
      </c>
    </row>
    <row r="121" spans="1:13" ht="15" customHeight="1">
      <c r="A121" s="48"/>
      <c r="B121" s="185" t="s">
        <v>136</v>
      </c>
      <c r="C121" s="250">
        <v>1.9025358211089483</v>
      </c>
      <c r="D121" s="49">
        <v>0.16635219106632129</v>
      </c>
      <c r="E121" s="246">
        <v>1.5698314389763057</v>
      </c>
      <c r="F121" s="246">
        <v>2.2352402032415908</v>
      </c>
      <c r="G121" s="246">
        <v>1.4034792479099845</v>
      </c>
      <c r="H121" s="246">
        <v>2.401592394307912</v>
      </c>
      <c r="I121" s="51">
        <v>8.74370875021728E-2</v>
      </c>
      <c r="J121" s="50">
        <v>0.1748741750043456</v>
      </c>
      <c r="K121" s="52">
        <v>0.26231126250651837</v>
      </c>
      <c r="L121" s="246">
        <v>1.8074090300535008</v>
      </c>
      <c r="M121" s="246">
        <v>1.9976626121643957</v>
      </c>
    </row>
    <row r="122" spans="1:13" ht="15" customHeight="1">
      <c r="A122" s="48"/>
      <c r="B122" s="185" t="s">
        <v>180</v>
      </c>
      <c r="C122" s="250">
        <v>6.4628032101561672</v>
      </c>
      <c r="D122" s="246">
        <v>0.79904289185619415</v>
      </c>
      <c r="E122" s="246">
        <v>4.8647174264437787</v>
      </c>
      <c r="F122" s="246">
        <v>8.0608889938685557</v>
      </c>
      <c r="G122" s="246">
        <v>4.0656745345875844</v>
      </c>
      <c r="H122" s="246">
        <v>8.85993188572475</v>
      </c>
      <c r="I122" s="51">
        <v>0.12363719981455014</v>
      </c>
      <c r="J122" s="50">
        <v>0.24727439962910028</v>
      </c>
      <c r="K122" s="52">
        <v>0.37091159944365043</v>
      </c>
      <c r="L122" s="246">
        <v>6.1396630496483589</v>
      </c>
      <c r="M122" s="246">
        <v>6.7859433706639756</v>
      </c>
    </row>
    <row r="123" spans="1:13" ht="15" customHeight="1">
      <c r="A123" s="48"/>
      <c r="B123" s="185" t="s">
        <v>229</v>
      </c>
      <c r="C123" s="250">
        <v>0.91540752283808424</v>
      </c>
      <c r="D123" s="246">
        <v>0.17969466016160571</v>
      </c>
      <c r="E123" s="246">
        <v>0.55601820251487277</v>
      </c>
      <c r="F123" s="246">
        <v>1.2747968431612957</v>
      </c>
      <c r="G123" s="246">
        <v>0.37632354235326715</v>
      </c>
      <c r="H123" s="246">
        <v>1.4544915033229013</v>
      </c>
      <c r="I123" s="51">
        <v>0.19630017853085724</v>
      </c>
      <c r="J123" s="50">
        <v>0.39260035706171448</v>
      </c>
      <c r="K123" s="52">
        <v>0.58890053559257172</v>
      </c>
      <c r="L123" s="246">
        <v>0.86963714669618009</v>
      </c>
      <c r="M123" s="246">
        <v>0.9611778989799884</v>
      </c>
    </row>
    <row r="124" spans="1:13" ht="15" customHeight="1">
      <c r="A124" s="48"/>
      <c r="B124" s="185" t="s">
        <v>164</v>
      </c>
      <c r="C124" s="250">
        <v>5.8792432622746871</v>
      </c>
      <c r="D124" s="49">
        <v>0.45638828710090984</v>
      </c>
      <c r="E124" s="246">
        <v>4.9664666880728676</v>
      </c>
      <c r="F124" s="246">
        <v>6.7920198364765065</v>
      </c>
      <c r="G124" s="246">
        <v>4.5100784009719579</v>
      </c>
      <c r="H124" s="246">
        <v>7.2484081235774163</v>
      </c>
      <c r="I124" s="51">
        <v>7.7627045988965013E-2</v>
      </c>
      <c r="J124" s="50">
        <v>0.15525409197793003</v>
      </c>
      <c r="K124" s="52">
        <v>0.23288113796689502</v>
      </c>
      <c r="L124" s="246">
        <v>5.5852810991609525</v>
      </c>
      <c r="M124" s="246">
        <v>6.1732054253884217</v>
      </c>
    </row>
    <row r="125" spans="1:13" ht="15" customHeight="1">
      <c r="A125" s="48"/>
      <c r="B125" s="185" t="s">
        <v>165</v>
      </c>
      <c r="C125" s="250">
        <v>0.338224600876744</v>
      </c>
      <c r="D125" s="246">
        <v>4.7364776608478092E-2</v>
      </c>
      <c r="E125" s="246">
        <v>0.2434950476597878</v>
      </c>
      <c r="F125" s="246">
        <v>0.43295415409370019</v>
      </c>
      <c r="G125" s="246">
        <v>0.19613027105130973</v>
      </c>
      <c r="H125" s="246">
        <v>0.48031893070217824</v>
      </c>
      <c r="I125" s="51">
        <v>0.14003941903013373</v>
      </c>
      <c r="J125" s="50">
        <v>0.28007883806026745</v>
      </c>
      <c r="K125" s="52">
        <v>0.42011825709040118</v>
      </c>
      <c r="L125" s="246">
        <v>0.32131337083290679</v>
      </c>
      <c r="M125" s="246">
        <v>0.35513583092058121</v>
      </c>
    </row>
    <row r="126" spans="1:13" ht="15" customHeight="1">
      <c r="A126" s="48"/>
      <c r="B126" s="185" t="s">
        <v>181</v>
      </c>
      <c r="C126" s="253">
        <v>940.29051755363082</v>
      </c>
      <c r="D126" s="254">
        <v>35.705075601502045</v>
      </c>
      <c r="E126" s="254">
        <v>868.88036635062667</v>
      </c>
      <c r="F126" s="254">
        <v>1011.700668756635</v>
      </c>
      <c r="G126" s="254">
        <v>833.17529074912466</v>
      </c>
      <c r="H126" s="254">
        <v>1047.4057443581369</v>
      </c>
      <c r="I126" s="51">
        <v>3.7972387187734831E-2</v>
      </c>
      <c r="J126" s="50">
        <v>7.5944774375469662E-2</v>
      </c>
      <c r="K126" s="52">
        <v>0.1139171615632045</v>
      </c>
      <c r="L126" s="254">
        <v>893.27599167594929</v>
      </c>
      <c r="M126" s="254">
        <v>987.30504343131236</v>
      </c>
    </row>
    <row r="127" spans="1:13" ht="15" customHeight="1">
      <c r="A127" s="48"/>
      <c r="B127" s="185" t="s">
        <v>185</v>
      </c>
      <c r="C127" s="244">
        <v>32.843914844912781</v>
      </c>
      <c r="D127" s="246">
        <v>2.7601665909976933</v>
      </c>
      <c r="E127" s="245">
        <v>27.323581662917395</v>
      </c>
      <c r="F127" s="245">
        <v>38.364248026908172</v>
      </c>
      <c r="G127" s="245">
        <v>24.5634150719197</v>
      </c>
      <c r="H127" s="245">
        <v>41.124414617905863</v>
      </c>
      <c r="I127" s="51">
        <v>8.4038903523865935E-2</v>
      </c>
      <c r="J127" s="50">
        <v>0.16807780704773187</v>
      </c>
      <c r="K127" s="52">
        <v>0.25211671057159779</v>
      </c>
      <c r="L127" s="245">
        <v>31.201719102667141</v>
      </c>
      <c r="M127" s="245">
        <v>34.486110587158421</v>
      </c>
    </row>
    <row r="128" spans="1:13" ht="15" customHeight="1">
      <c r="A128" s="48"/>
      <c r="B128" s="39" t="s">
        <v>182</v>
      </c>
      <c r="C128" s="175"/>
      <c r="D128" s="186"/>
      <c r="E128" s="186"/>
      <c r="F128" s="186"/>
      <c r="G128" s="186"/>
      <c r="H128" s="186"/>
      <c r="I128" s="187"/>
      <c r="J128" s="187"/>
      <c r="K128" s="187"/>
      <c r="L128" s="186"/>
      <c r="M128" s="188"/>
    </row>
    <row r="129" spans="1:13" ht="15" customHeight="1">
      <c r="A129" s="48"/>
      <c r="B129" s="185" t="s">
        <v>225</v>
      </c>
      <c r="C129" s="53">
        <v>0.97911449275362294</v>
      </c>
      <c r="D129" s="49">
        <v>2.9350722324926443E-2</v>
      </c>
      <c r="E129" s="49">
        <v>0.92041304810377</v>
      </c>
      <c r="F129" s="49">
        <v>1.0378159374034759</v>
      </c>
      <c r="G129" s="49">
        <v>0.89106232577884359</v>
      </c>
      <c r="H129" s="49">
        <v>1.0671666597284022</v>
      </c>
      <c r="I129" s="51">
        <v>2.9976803062511749E-2</v>
      </c>
      <c r="J129" s="50">
        <v>5.9953606125023498E-2</v>
      </c>
      <c r="K129" s="52">
        <v>8.9930409187535254E-2</v>
      </c>
      <c r="L129" s="49">
        <v>0.93015876811594178</v>
      </c>
      <c r="M129" s="49">
        <v>1.0280702173913041</v>
      </c>
    </row>
    <row r="130" spans="1:13" ht="15" customHeight="1">
      <c r="A130" s="48"/>
      <c r="B130" s="39" t="s">
        <v>212</v>
      </c>
      <c r="C130" s="175"/>
      <c r="D130" s="186"/>
      <c r="E130" s="186"/>
      <c r="F130" s="186"/>
      <c r="G130" s="186"/>
      <c r="H130" s="186"/>
      <c r="I130" s="187"/>
      <c r="J130" s="187"/>
      <c r="K130" s="187"/>
      <c r="L130" s="186"/>
      <c r="M130" s="188"/>
    </row>
    <row r="131" spans="1:13" ht="15" customHeight="1">
      <c r="A131" s="48"/>
      <c r="B131" s="185" t="s">
        <v>232</v>
      </c>
      <c r="C131" s="53">
        <v>0.29390043768214236</v>
      </c>
      <c r="D131" s="49">
        <v>9.0825108710562361E-2</v>
      </c>
      <c r="E131" s="49">
        <v>0.11225022026101764</v>
      </c>
      <c r="F131" s="49">
        <v>0.47555065510326711</v>
      </c>
      <c r="G131" s="49">
        <v>2.1425111550455289E-2</v>
      </c>
      <c r="H131" s="49">
        <v>0.56637576381382937</v>
      </c>
      <c r="I131" s="51">
        <v>0.30903359459706231</v>
      </c>
      <c r="J131" s="50">
        <v>0.61806718919412462</v>
      </c>
      <c r="K131" s="52">
        <v>0.92710078379118688</v>
      </c>
      <c r="L131" s="49">
        <v>0.27920541579803526</v>
      </c>
      <c r="M131" s="49">
        <v>0.30859545956624945</v>
      </c>
    </row>
    <row r="132" spans="1:13" ht="15" customHeight="1">
      <c r="A132" s="48"/>
      <c r="B132" s="196" t="s">
        <v>233</v>
      </c>
      <c r="C132" s="197">
        <v>0.64097931597222235</v>
      </c>
      <c r="D132" s="198">
        <v>0.13416475234012018</v>
      </c>
      <c r="E132" s="198">
        <v>0.37264981129198199</v>
      </c>
      <c r="F132" s="198">
        <v>0.90930882065246266</v>
      </c>
      <c r="G132" s="198">
        <v>0.23848505895186178</v>
      </c>
      <c r="H132" s="198">
        <v>1.0434735729925828</v>
      </c>
      <c r="I132" s="199">
        <v>0.20931214002845355</v>
      </c>
      <c r="J132" s="200">
        <v>0.41862428005690711</v>
      </c>
      <c r="K132" s="201">
        <v>0.62793642008536066</v>
      </c>
      <c r="L132" s="198">
        <v>0.60893035017361119</v>
      </c>
      <c r="M132" s="198">
        <v>0.67302828177083351</v>
      </c>
    </row>
    <row r="133" spans="1:13" ht="15" customHeight="1">
      <c r="B133" s="259" t="s">
        <v>667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32">
    <cfRule type="expression" dxfId="30" priority="71">
      <formula>IF(PG_IsBlnkRowRout*PG_IsBlnkRowRoutNext=1,TRUE,FALSE)</formula>
    </cfRule>
  </conditionalFormatting>
  <conditionalFormatting sqref="I5:K132">
    <cfRule type="cellIs" dxfId="29" priority="2" operator="greaterThan">
      <formula>1</formula>
    </cfRule>
  </conditionalFormatting>
  <hyperlinks>
    <hyperlink ref="B5" location="'Fire Assay'!$A$4" display="'Fire Assay'!$A$4" xr:uid="{C3222DC3-7485-4E25-A529-6B2E4B88FEDF}"/>
    <hyperlink ref="B7" location="'AR Digest 10-50g'!$A$4" display="'AR Digest 10-50g'!$A$4" xr:uid="{5A053121-93CB-4A46-A747-2382E986D40E}"/>
    <hyperlink ref="B9" location="'4-Acid'!$A$4" display="'4-Acid'!$A$4" xr:uid="{C34EBE59-2A4E-4E7D-8D82-61997262D829}"/>
    <hyperlink ref="B10" location="'4-Acid'!$A$22" display="'4-Acid'!$A$22" xr:uid="{4F09144B-2752-4549-9E4C-9B2608D90B8D}"/>
    <hyperlink ref="B11" location="'4-Acid'!$A$40" display="'4-Acid'!$A$40" xr:uid="{9AD9994A-B7E9-4B4D-8609-59983D0453C9}"/>
    <hyperlink ref="B12" location="'4-Acid'!$A$76" display="'4-Acid'!$A$76" xr:uid="{9DE6CB99-2D59-42E9-AC7E-D6924E416B6A}"/>
    <hyperlink ref="B13" location="'4-Acid'!$A$94" display="'4-Acid'!$A$94" xr:uid="{0DF952E2-8D57-4B3B-A71D-D5BA783F0CE5}"/>
    <hyperlink ref="B14" location="'4-Acid'!$A$113" display="'4-Acid'!$A$113" xr:uid="{FDB2D9CD-D8AF-49D0-A7CF-DBC0B52807A5}"/>
    <hyperlink ref="B15" location="'4-Acid'!$A$131" display="'4-Acid'!$A$131" xr:uid="{6E3E0395-80CD-406A-9914-554B8720CDD5}"/>
    <hyperlink ref="B16" location="'4-Acid'!$A$149" display="'4-Acid'!$A$149" xr:uid="{095E78DE-529E-4F21-BE6F-D0B2AF70AFB7}"/>
    <hyperlink ref="B17" location="'4-Acid'!$A$167" display="'4-Acid'!$A$167" xr:uid="{25507684-B4C6-4931-A35A-3938A05B7937}"/>
    <hyperlink ref="B18" location="'4-Acid'!$A$185" display="'4-Acid'!$A$185" xr:uid="{E2ECC342-96EB-4AAB-925C-35F86E9833B7}"/>
    <hyperlink ref="B19" location="'4-Acid'!$A$204" display="'4-Acid'!$A$204" xr:uid="{FBEB8AD1-6A63-45BC-82FF-BAC6D63C4DC1}"/>
    <hyperlink ref="B20" location="'4-Acid'!$A$222" display="'4-Acid'!$A$222" xr:uid="{A9A9001A-03DD-43A1-8CA4-25C16D5AE499}"/>
    <hyperlink ref="B21" location="'4-Acid'!$A$241" display="'4-Acid'!$A$241" xr:uid="{72B65B2B-70D5-4509-A499-626FF4467318}"/>
    <hyperlink ref="B22" location="'4-Acid'!$A$259" display="'4-Acid'!$A$259" xr:uid="{1E932BB9-3A44-4C54-BD29-D4A00D225DBF}"/>
    <hyperlink ref="B23" location="'4-Acid'!$A$277" display="'4-Acid'!$A$277" xr:uid="{27CA6CE2-FA49-4570-BD21-493D64B81780}"/>
    <hyperlink ref="B24" location="'4-Acid'!$A$296" display="'4-Acid'!$A$296" xr:uid="{2AF4D305-4E09-4EAC-8435-8E0FF9738FD9}"/>
    <hyperlink ref="B25" location="'4-Acid'!$A$315" display="'4-Acid'!$A$315" xr:uid="{AFF5B2D1-7441-48BE-A54F-D3B2727C001D}"/>
    <hyperlink ref="B26" location="'4-Acid'!$A$333" display="'4-Acid'!$A$333" xr:uid="{C5E3E975-5407-4EB1-AA6A-D13CD9A2486B}"/>
    <hyperlink ref="B27" location="'4-Acid'!$A$351" display="'4-Acid'!$A$351" xr:uid="{45404F94-48F0-4469-93AA-95A5CEDE4E83}"/>
    <hyperlink ref="B28" location="'4-Acid'!$A$369" display="'4-Acid'!$A$369" xr:uid="{29FDF7E7-C557-4ADD-99BD-D8CC19CF9499}"/>
    <hyperlink ref="B29" location="'4-Acid'!$A$388" display="'4-Acid'!$A$388" xr:uid="{7F4BE8B7-3175-44C7-BFC4-B56804FE7347}"/>
    <hyperlink ref="B30" location="'4-Acid'!$A$424" display="'4-Acid'!$A$424" xr:uid="{47C6862B-9B7A-4C5A-BDED-C437964E3B5A}"/>
    <hyperlink ref="B31" location="'4-Acid'!$A$443" display="'4-Acid'!$A$443" xr:uid="{D4631E04-4749-4BD5-B944-0E679B018AAC}"/>
    <hyperlink ref="B32" location="'4-Acid'!$A$462" display="'4-Acid'!$A$462" xr:uid="{99E9AAF3-B12C-46B9-94C5-52369492CD31}"/>
    <hyperlink ref="B33" location="'4-Acid'!$A$480" display="'4-Acid'!$A$480" xr:uid="{7DFE1F3D-8BE5-44B3-9D83-B063849ECA5C}"/>
    <hyperlink ref="B34" location="'4-Acid'!$A$498" display="'4-Acid'!$A$498" xr:uid="{7B6E62D4-B868-4066-AF85-88D6AD2D6DB2}"/>
    <hyperlink ref="B35" location="'4-Acid'!$A$517" display="'4-Acid'!$A$517" xr:uid="{43F7536C-6AEB-4092-807C-8B9423D22593}"/>
    <hyperlink ref="B36" location="'4-Acid'!$A$536" display="'4-Acid'!$A$536" xr:uid="{5BBEC92D-5583-4536-AF2E-B35E3CF6C869}"/>
    <hyperlink ref="B37" location="'4-Acid'!$A$554" display="'4-Acid'!$A$554" xr:uid="{90E0E1B8-85C3-4C69-B2E7-71751F820D47}"/>
    <hyperlink ref="B38" location="'4-Acid'!$A$572" display="'4-Acid'!$A$572" xr:uid="{42EFDA2F-7D73-4486-A974-6DA7779EF586}"/>
    <hyperlink ref="B39" location="'4-Acid'!$A$591" display="'4-Acid'!$A$591" xr:uid="{0BBCD673-788B-475F-8DD8-3EA42BE2100C}"/>
    <hyperlink ref="B40" location="'4-Acid'!$A$609" display="'4-Acid'!$A$609" xr:uid="{BA321E94-9322-40ED-9E65-BF91EEE58272}"/>
    <hyperlink ref="B41" location="'4-Acid'!$A$627" display="'4-Acid'!$A$627" xr:uid="{40395309-BEEB-4AEB-8372-B5CD4C5F7426}"/>
    <hyperlink ref="B42" location="'4-Acid'!$A$645" display="'4-Acid'!$A$645" xr:uid="{4F381225-50CF-4530-B122-A27A3A9F0521}"/>
    <hyperlink ref="B43" location="'4-Acid'!$A$664" display="'4-Acid'!$A$664" xr:uid="{DCE7AE25-835B-4F41-82D4-44E5FF52653E}"/>
    <hyperlink ref="B44" location="'4-Acid'!$A$682" display="'4-Acid'!$A$682" xr:uid="{ECE27CF2-4F81-454B-BD33-714B8CDD5A2B}"/>
    <hyperlink ref="B45" location="'4-Acid'!$A$700" display="'4-Acid'!$A$700" xr:uid="{57C76667-1935-4C6A-84FC-A1377AF3511F}"/>
    <hyperlink ref="B46" location="'4-Acid'!$A$718" display="'4-Acid'!$A$718" xr:uid="{5522CA38-D52E-4A2A-818E-2D04A21B0667}"/>
    <hyperlink ref="B47" location="'4-Acid'!$A$736" display="'4-Acid'!$A$736" xr:uid="{44780911-CC9A-4DE2-B0C1-683BF5A3020D}"/>
    <hyperlink ref="B48" location="'4-Acid'!$A$754" display="'4-Acid'!$A$754" xr:uid="{2F595DCD-F556-4F23-940D-2307BCEC0828}"/>
    <hyperlink ref="B49" location="'4-Acid'!$A$772" display="'4-Acid'!$A$772" xr:uid="{D20FABE4-5062-4390-9799-565EE8BAA234}"/>
    <hyperlink ref="B50" location="'4-Acid'!$A$790" display="'4-Acid'!$A$790" xr:uid="{F3A509CC-1E72-425D-B611-5A40E819179F}"/>
    <hyperlink ref="B51" location="'4-Acid'!$A$809" display="'4-Acid'!$A$809" xr:uid="{E93DE21B-07A3-4B47-9D7A-FA93C6F3ED2D}"/>
    <hyperlink ref="B52" location="'4-Acid'!$A$827" display="'4-Acid'!$A$827" xr:uid="{07F845A2-A7FA-4A1B-8C43-6119EE3D3C8C}"/>
    <hyperlink ref="B53" location="'4-Acid'!$A$845" display="'4-Acid'!$A$845" xr:uid="{9EE1072B-2284-4AAC-8140-2E6E15AE5905}"/>
    <hyperlink ref="B54" location="'4-Acid'!$A$864" display="'4-Acid'!$A$864" xr:uid="{CA26AABD-406E-4E13-83F7-EA80EE9985B8}"/>
    <hyperlink ref="B55" location="'4-Acid'!$A$882" display="'4-Acid'!$A$882" xr:uid="{F522BF15-21D5-4B18-9D30-8831F070279D}"/>
    <hyperlink ref="B56" location="'4-Acid'!$A$900" display="'4-Acid'!$A$900" xr:uid="{4F0AFA94-3942-4F5F-8799-0C25B8A32260}"/>
    <hyperlink ref="B57" location="'4-Acid'!$A$919" display="'4-Acid'!$A$919" xr:uid="{1BCF85BC-F85F-4135-BB03-09C6BB14724D}"/>
    <hyperlink ref="B58" location="'4-Acid'!$A$937" display="'4-Acid'!$A$937" xr:uid="{D7434A23-7F2C-4C85-9134-DEA8DB254F13}"/>
    <hyperlink ref="B59" location="'4-Acid'!$A$955" display="'4-Acid'!$A$955" xr:uid="{7E34F3C1-92BF-4508-AF4A-9D026735F9C3}"/>
    <hyperlink ref="B60" location="'4-Acid'!$A$973" display="'4-Acid'!$A$973" xr:uid="{12CF39B8-5351-4558-B521-658F75CB8944}"/>
    <hyperlink ref="B61" location="'4-Acid'!$A$991" display="'4-Acid'!$A$991" xr:uid="{924DFDB1-14BC-4D7E-975D-CD58FCDD5B86}"/>
    <hyperlink ref="B62" location="'4-Acid'!$A$1010" display="'4-Acid'!$A$1010" xr:uid="{66673FA3-6C44-4571-8BFE-4316DA3ADE52}"/>
    <hyperlink ref="B63" location="'4-Acid'!$A$1028" display="'4-Acid'!$A$1028" xr:uid="{CF9876CE-C52C-44EF-A783-8809D4A04581}"/>
    <hyperlink ref="B64" location="'4-Acid'!$A$1046" display="'4-Acid'!$A$1046" xr:uid="{E03DD9C5-DA5B-49B2-AC95-BC3F134E1319}"/>
    <hyperlink ref="B65" location="'4-Acid'!$A$1064" display="'4-Acid'!$A$1064" xr:uid="{DFD69433-FB7B-4B5B-B124-4F25E4D532C9}"/>
    <hyperlink ref="B66" location="'4-Acid'!$A$1082" display="'4-Acid'!$A$1082" xr:uid="{CBB0892D-1C86-4D55-8973-742F1030C6B0}"/>
    <hyperlink ref="B67" location="'4-Acid'!$A$1100" display="'4-Acid'!$A$1100" xr:uid="{054B3299-B4C8-4D4A-A6D4-3D5AD69B904F}"/>
    <hyperlink ref="B68" location="'4-Acid'!$A$1118" display="'4-Acid'!$A$1118" xr:uid="{E8801B5D-FB1E-45D4-9554-1D4F916C091A}"/>
    <hyperlink ref="B70" location="'Aqua Regia'!$A$4" display="'Aqua Regia'!$A$4" xr:uid="{3F1827D7-0FF3-4014-BD2B-4CA6A73EC172}"/>
    <hyperlink ref="B71" location="'Aqua Regia'!$A$22" display="'Aqua Regia'!$A$22" xr:uid="{3308FEA6-AF17-420E-B6F8-48DA19AAF282}"/>
    <hyperlink ref="B72" location="'Aqua Regia'!$A$40" display="'Aqua Regia'!$A$40" xr:uid="{22CC247D-EC42-4E5F-8D23-234CB80243EE}"/>
    <hyperlink ref="B73" location="'Aqua Regia'!$A$58" display="'Aqua Regia'!$A$58" xr:uid="{FE52368D-1E34-43F1-A9F7-7BC908CB69F4}"/>
    <hyperlink ref="B74" location="'Aqua Regia'!$A$76" display="'Aqua Regia'!$A$76" xr:uid="{A79A711B-F96B-420E-81E7-5020BB322F93}"/>
    <hyperlink ref="B75" location="'Aqua Regia'!$A$94" display="'Aqua Regia'!$A$94" xr:uid="{D9C64DE5-1162-46BC-9E49-A5C66AE9D5BF}"/>
    <hyperlink ref="B76" location="'Aqua Regia'!$A$113" display="'Aqua Regia'!$A$113" xr:uid="{9A0D4ED4-C695-49EE-AB2C-AA809AFA9ED3}"/>
    <hyperlink ref="B77" location="'Aqua Regia'!$A$131" display="'Aqua Regia'!$A$131" xr:uid="{7152B408-3DF1-47A3-BBD4-D0A8DCC5DDAE}"/>
    <hyperlink ref="B78" location="'Aqua Regia'!$A$149" display="'Aqua Regia'!$A$149" xr:uid="{1D29FF74-258A-44B9-A1B1-953E94F9E079}"/>
    <hyperlink ref="B79" location="'Aqua Regia'!$A$167" display="'Aqua Regia'!$A$167" xr:uid="{D00481E0-0A0D-4F69-8FDF-3B37DB036494}"/>
    <hyperlink ref="B80" location="'Aqua Regia'!$A$185" display="'Aqua Regia'!$A$185" xr:uid="{BBC763CC-DC9C-4D7D-934A-6C738C07BBA3}"/>
    <hyperlink ref="B81" location="'Aqua Regia'!$A$203" display="'Aqua Regia'!$A$203" xr:uid="{B9771D02-D554-4557-A426-3B439424DDB3}"/>
    <hyperlink ref="B82" location="'Aqua Regia'!$A$221" display="'Aqua Regia'!$A$221" xr:uid="{9664488E-64C4-42F4-B313-7DE9AF5C5CE7}"/>
    <hyperlink ref="B83" location="'Aqua Regia'!$A$239" display="'Aqua Regia'!$A$239" xr:uid="{7D2EF9F1-A2CD-4ECD-AD28-3AC3BAD7FB8C}"/>
    <hyperlink ref="B84" location="'Aqua Regia'!$A$257" display="'Aqua Regia'!$A$257" xr:uid="{92DC1873-2E53-4398-9ED9-0188CBF04EA7}"/>
    <hyperlink ref="B85" location="'Aqua Regia'!$A$275" display="'Aqua Regia'!$A$275" xr:uid="{7591AB06-EF52-4C98-9C99-AE8D3254EF36}"/>
    <hyperlink ref="B86" location="'Aqua Regia'!$A$294" display="'Aqua Regia'!$A$294" xr:uid="{DA97EBEF-FB1C-4B94-A6E0-1514BAA034A8}"/>
    <hyperlink ref="B87" location="'Aqua Regia'!$A$313" display="'Aqua Regia'!$A$313" xr:uid="{D6BA1A9A-8133-4577-9667-C08CE082B99E}"/>
    <hyperlink ref="B88" location="'Aqua Regia'!$A$331" display="'Aqua Regia'!$A$331" xr:uid="{DEB66A9F-9BE2-443C-AFF7-587F0D26FDD2}"/>
    <hyperlink ref="B89" location="'Aqua Regia'!$A$350" display="'Aqua Regia'!$A$350" xr:uid="{B3251D2F-B7E4-41F4-82F3-4E666F252BD5}"/>
    <hyperlink ref="B90" location="'Aqua Regia'!$A$386" display="'Aqua Regia'!$A$386" xr:uid="{4F8B83A3-2DCF-4BA7-BF16-E58886C37959}"/>
    <hyperlink ref="B91" location="'Aqua Regia'!$A$404" display="'Aqua Regia'!$A$404" xr:uid="{70A8B062-E9EE-437F-8DE9-89D9ADDBB0B2}"/>
    <hyperlink ref="B92" location="'Aqua Regia'!$A$423" display="'Aqua Regia'!$A$423" xr:uid="{E9BC86DE-708A-4C69-9F35-BE81DA21B29B}"/>
    <hyperlink ref="B93" location="'Aqua Regia'!$A$442" display="'Aqua Regia'!$A$442" xr:uid="{6925C6A4-1781-402E-8FB0-2D923AEF47A2}"/>
    <hyperlink ref="B94" location="'Aqua Regia'!$A$461" display="'Aqua Regia'!$A$461" xr:uid="{29C1A8F8-EF47-4E9B-89A4-1E80481DD39A}"/>
    <hyperlink ref="B95" location="'Aqua Regia'!$A$479" display="'Aqua Regia'!$A$479" xr:uid="{57E31F88-B650-46C7-81C6-CC15E0A6B363}"/>
    <hyperlink ref="B96" location="'Aqua Regia'!$A$498" display="'Aqua Regia'!$A$498" xr:uid="{7DBA1828-0B44-4758-B007-4A62D49131DE}"/>
    <hyperlink ref="B97" location="'Aqua Regia'!$A$517" display="'Aqua Regia'!$A$517" xr:uid="{D844DE4D-B162-4CDE-BACD-0935DA14E44C}"/>
    <hyperlink ref="B98" location="'Aqua Regia'!$A$535" display="'Aqua Regia'!$A$535" xr:uid="{63CEDDA8-1C87-4DA4-B61B-2EC566B933CA}"/>
    <hyperlink ref="B99" location="'Aqua Regia'!$A$553" display="'Aqua Regia'!$A$553" xr:uid="{80C2569A-696A-4652-9658-90A5BCCD752C}"/>
    <hyperlink ref="B100" location="'Aqua Regia'!$A$571" display="'Aqua Regia'!$A$571" xr:uid="{148C2A92-F6F4-4A61-BD34-EEF03C561612}"/>
    <hyperlink ref="B101" location="'Aqua Regia'!$A$589" display="'Aqua Regia'!$A$589" xr:uid="{28E685E9-4D09-4627-8CC0-6D0CF05C3BD7}"/>
    <hyperlink ref="B102" location="'Aqua Regia'!$A$626" display="'Aqua Regia'!$A$626" xr:uid="{F6DC0F1E-05D9-49C5-BE28-E4601A2BF826}"/>
    <hyperlink ref="B103" location="'Aqua Regia'!$A$644" display="'Aqua Regia'!$A$644" xr:uid="{FE39F553-02BC-44ED-BB2B-E31C8C5E4A71}"/>
    <hyperlink ref="B104" location="'Aqua Regia'!$A$663" display="'Aqua Regia'!$A$663" xr:uid="{EA0CD04F-AEA5-4A93-AAF2-8D4845EF9D8C}"/>
    <hyperlink ref="B105" location="'Aqua Regia'!$A$681" display="'Aqua Regia'!$A$681" xr:uid="{EC9A2A9F-BC7E-423E-B0D4-9D5B55D24E18}"/>
    <hyperlink ref="B106" location="'Aqua Regia'!$A$753" display="'Aqua Regia'!$A$753" xr:uid="{23375889-C630-41A1-BD76-6289601994F9}"/>
    <hyperlink ref="B107" location="'Aqua Regia'!$A$771" display="'Aqua Regia'!$A$771" xr:uid="{556D4AEF-1870-4FB6-8149-F2A5818C3EF3}"/>
    <hyperlink ref="B108" location="'Aqua Regia'!$A$807" display="'Aqua Regia'!$A$807" xr:uid="{6EF5E4F6-1B37-413F-B390-EAA8C664B3D4}"/>
    <hyperlink ref="B109" location="'Aqua Regia'!$A$825" display="'Aqua Regia'!$A$825" xr:uid="{F2893375-9B95-4163-8402-2CC442BC357C}"/>
    <hyperlink ref="B110" location="'Aqua Regia'!$A$843" display="'Aqua Regia'!$A$843" xr:uid="{5AA4F796-AD01-4193-BACF-2E92A3A40131}"/>
    <hyperlink ref="B111" location="'Aqua Regia'!$A$862" display="'Aqua Regia'!$A$862" xr:uid="{F5C203A5-7B2B-47BA-B205-17029F41B232}"/>
    <hyperlink ref="B112" location="'Aqua Regia'!$A$881" display="'Aqua Regia'!$A$881" xr:uid="{8FA8495A-6526-4D13-8BA8-A161C2EE68E2}"/>
    <hyperlink ref="B113" location="'Aqua Regia'!$A$899" display="'Aqua Regia'!$A$899" xr:uid="{DA5A470A-1CDA-42DD-99EB-F708AFCF9154}"/>
    <hyperlink ref="B114" location="'Aqua Regia'!$A$918" display="'Aqua Regia'!$A$918" xr:uid="{8131996D-F90E-40C0-B3A8-F7CD7522EFC8}"/>
    <hyperlink ref="B115" location="'Aqua Regia'!$A$936" display="'Aqua Regia'!$A$936" xr:uid="{32776745-F2A0-419C-8DEF-1E4163AAC962}"/>
    <hyperlink ref="B116" location="'Aqua Regia'!$A$954" display="'Aqua Regia'!$A$954" xr:uid="{BB36B571-39C2-4003-9E1E-46FBABB9B7D1}"/>
    <hyperlink ref="B117" location="'Aqua Regia'!$A$973" display="'Aqua Regia'!$A$973" xr:uid="{F7051AE2-99E5-4B92-9326-6CB979FE368C}"/>
    <hyperlink ref="B118" location="'Aqua Regia'!$A$991" display="'Aqua Regia'!$A$991" xr:uid="{A6DE6E62-8F6F-4F68-A9D3-5B98844BCB50}"/>
    <hyperlink ref="B119" location="'Aqua Regia'!$A$1009" display="'Aqua Regia'!$A$1009" xr:uid="{F2442251-9589-40CF-9130-A81138C212B9}"/>
    <hyperlink ref="B120" location="'Aqua Regia'!$A$1027" display="'Aqua Regia'!$A$1027" xr:uid="{39756C1C-5F54-4D1C-8282-851CD0BEF3AB}"/>
    <hyperlink ref="B121" location="'Aqua Regia'!$A$1063" display="'Aqua Regia'!$A$1063" xr:uid="{800424E6-50B1-4908-A51C-4344861FCBA9}"/>
    <hyperlink ref="B122" location="'Aqua Regia'!$A$1081" display="'Aqua Regia'!$A$1081" xr:uid="{4188A242-AAF8-4577-A7DC-EC56D25D3F60}"/>
    <hyperlink ref="B123" location="'Aqua Regia'!$A$1099" display="'Aqua Regia'!$A$1099" xr:uid="{6F5C68E9-749F-4253-B2DA-6C86BCCAE6B2}"/>
    <hyperlink ref="B124" location="'Aqua Regia'!$A$1118" display="'Aqua Regia'!$A$1118" xr:uid="{B1DA1E88-9EE8-4172-9E1F-8F3F73F6E6B7}"/>
    <hyperlink ref="B125" location="'Aqua Regia'!$A$1136" display="'Aqua Regia'!$A$1136" xr:uid="{32CB8E50-746E-4486-B4C3-1AADCF5CA083}"/>
    <hyperlink ref="B126" location="'Aqua Regia'!$A$1154" display="'Aqua Regia'!$A$1154" xr:uid="{A0DCBA83-C527-4E42-8B65-55A8DA0213A3}"/>
    <hyperlink ref="B127" location="'Aqua Regia'!$A$1172" display="'Aqua Regia'!$A$1172" xr:uid="{531E6520-B11C-46F2-B7EA-F56FCDBD2EDF}"/>
    <hyperlink ref="B129" location="'IRC'!$A$18" display="'IRC'!$A$18" xr:uid="{5DBC2177-6592-4319-9947-8A53ED82952A}"/>
    <hyperlink ref="B131" location="'ALK'!$A$4" display="'ALK'!$A$4" xr:uid="{A7A19C29-ACD4-49E0-AA06-45DB024B022F}"/>
    <hyperlink ref="B132" location="'ALK'!$A$22" display="'ALK'!$A$22" xr:uid="{B7DB159F-8491-4551-9F9A-99D2174EE272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4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663</v>
      </c>
      <c r="C1" s="33"/>
    </row>
    <row r="2" spans="2:10" ht="27.95" customHeight="1">
      <c r="B2" s="40" t="s">
        <v>83</v>
      </c>
      <c r="C2" s="40" t="s">
        <v>84</v>
      </c>
    </row>
    <row r="3" spans="2:10" ht="15" customHeight="1">
      <c r="B3" s="41" t="s">
        <v>90</v>
      </c>
      <c r="C3" s="41" t="s">
        <v>91</v>
      </c>
    </row>
    <row r="4" spans="2:10" ht="15" customHeight="1">
      <c r="B4" s="42" t="s">
        <v>94</v>
      </c>
      <c r="C4" s="42" t="s">
        <v>132</v>
      </c>
    </row>
    <row r="5" spans="2:10" ht="15" customHeight="1">
      <c r="B5" s="42" t="s">
        <v>88</v>
      </c>
      <c r="C5" s="42" t="s">
        <v>89</v>
      </c>
    </row>
    <row r="6" spans="2:10" ht="15" customHeight="1">
      <c r="B6" s="42" t="s">
        <v>92</v>
      </c>
      <c r="C6" s="42" t="s">
        <v>87</v>
      </c>
    </row>
    <row r="7" spans="2:10" ht="15" customHeight="1">
      <c r="B7" s="42" t="s">
        <v>86</v>
      </c>
      <c r="C7" s="85" t="s">
        <v>133</v>
      </c>
    </row>
    <row r="8" spans="2:10" ht="15" customHeight="1" thickBot="1">
      <c r="B8" s="42" t="s">
        <v>85</v>
      </c>
      <c r="C8" s="85" t="s">
        <v>134</v>
      </c>
    </row>
    <row r="9" spans="2:10" ht="15" customHeight="1">
      <c r="B9" s="70" t="s">
        <v>131</v>
      </c>
      <c r="C9" s="157"/>
    </row>
    <row r="10" spans="2:10" ht="15" customHeight="1">
      <c r="B10" s="42" t="s">
        <v>287</v>
      </c>
      <c r="C10" s="42" t="s">
        <v>343</v>
      </c>
    </row>
    <row r="11" spans="2:10" ht="15" customHeight="1">
      <c r="B11" s="42" t="s">
        <v>285</v>
      </c>
      <c r="C11" s="42" t="s">
        <v>344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114</v>
      </c>
      <c r="C12" s="42" t="s">
        <v>345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286</v>
      </c>
      <c r="C13" s="42" t="s">
        <v>346</v>
      </c>
    </row>
    <row r="14" spans="2:10" ht="15" customHeight="1">
      <c r="B14" s="42" t="s">
        <v>342</v>
      </c>
      <c r="C14" s="42" t="s">
        <v>347</v>
      </c>
    </row>
    <row r="15" spans="2:10" ht="15" customHeight="1">
      <c r="B15" s="42" t="s">
        <v>280</v>
      </c>
      <c r="C15" s="42" t="s">
        <v>348</v>
      </c>
    </row>
    <row r="16" spans="2:10" ht="15" customHeight="1">
      <c r="B16" s="42" t="s">
        <v>281</v>
      </c>
      <c r="C16" s="42" t="s">
        <v>349</v>
      </c>
    </row>
    <row r="17" spans="2:3" ht="15" customHeight="1">
      <c r="B17" s="42" t="s">
        <v>308</v>
      </c>
      <c r="C17" s="42" t="s">
        <v>350</v>
      </c>
    </row>
    <row r="18" spans="2:3" ht="15" customHeight="1">
      <c r="B18" s="42" t="s">
        <v>307</v>
      </c>
      <c r="C18" s="42" t="s">
        <v>351</v>
      </c>
    </row>
    <row r="19" spans="2:3" ht="15" customHeight="1">
      <c r="B19" s="42" t="s">
        <v>98</v>
      </c>
      <c r="C19" s="42" t="s">
        <v>352</v>
      </c>
    </row>
    <row r="20" spans="2:3" ht="15" customHeight="1">
      <c r="B20" s="42" t="s">
        <v>266</v>
      </c>
      <c r="C20" s="42" t="s">
        <v>353</v>
      </c>
    </row>
    <row r="21" spans="2:3" ht="15" customHeight="1">
      <c r="B21" s="42" t="s">
        <v>268</v>
      </c>
      <c r="C21" s="42" t="s">
        <v>354</v>
      </c>
    </row>
    <row r="22" spans="2:3" ht="15" customHeight="1">
      <c r="B22" s="42" t="s">
        <v>267</v>
      </c>
      <c r="C22" s="42" t="s">
        <v>355</v>
      </c>
    </row>
    <row r="23" spans="2:3" ht="15" customHeight="1">
      <c r="B23" s="42" t="s">
        <v>334</v>
      </c>
      <c r="C23" s="42" t="s">
        <v>356</v>
      </c>
    </row>
    <row r="24" spans="2:3" ht="15" customHeight="1">
      <c r="B24" s="42" t="s">
        <v>330</v>
      </c>
      <c r="C24" s="42" t="s">
        <v>357</v>
      </c>
    </row>
    <row r="25" spans="2:3" ht="15" customHeight="1">
      <c r="B25" s="42" t="s">
        <v>113</v>
      </c>
      <c r="C25" s="42" t="s">
        <v>358</v>
      </c>
    </row>
    <row r="26" spans="2:3" ht="15" customHeight="1">
      <c r="B26" s="42" t="s">
        <v>99</v>
      </c>
      <c r="C26" s="42" t="s">
        <v>359</v>
      </c>
    </row>
    <row r="27" spans="2:3" ht="15" customHeight="1">
      <c r="B27" s="42" t="s">
        <v>329</v>
      </c>
      <c r="C27" s="42" t="s">
        <v>360</v>
      </c>
    </row>
    <row r="28" spans="2:3" ht="15" customHeight="1">
      <c r="B28" s="42" t="s">
        <v>341</v>
      </c>
      <c r="C28" s="42" t="s">
        <v>361</v>
      </c>
    </row>
    <row r="29" spans="2:3" ht="15" customHeight="1">
      <c r="B29" s="42" t="s">
        <v>332</v>
      </c>
      <c r="C29" s="42" t="s">
        <v>362</v>
      </c>
    </row>
    <row r="30" spans="2:3" ht="15" customHeight="1">
      <c r="B30" s="42" t="s">
        <v>331</v>
      </c>
      <c r="C30" s="42" t="s">
        <v>363</v>
      </c>
    </row>
    <row r="31" spans="2:3" ht="15" customHeight="1">
      <c r="B31" s="43" t="s">
        <v>333</v>
      </c>
      <c r="C31" s="43" t="s">
        <v>364</v>
      </c>
    </row>
    <row r="32" spans="2:3" ht="15" customHeight="1">
      <c r="B32" s="58"/>
      <c r="C32" s="59"/>
    </row>
    <row r="33" spans="2:3" ht="15">
      <c r="B33" s="60" t="s">
        <v>125</v>
      </c>
      <c r="C33" s="61" t="s">
        <v>118</v>
      </c>
    </row>
    <row r="34" spans="2:3">
      <c r="B34" s="62"/>
      <c r="C34" s="61"/>
    </row>
    <row r="35" spans="2:3">
      <c r="B35" s="63" t="s">
        <v>122</v>
      </c>
      <c r="C35" s="64" t="s">
        <v>121</v>
      </c>
    </row>
    <row r="36" spans="2:3">
      <c r="B36" s="62"/>
      <c r="C36" s="61"/>
    </row>
    <row r="37" spans="2:3">
      <c r="B37" s="65" t="s">
        <v>119</v>
      </c>
      <c r="C37" s="64" t="s">
        <v>120</v>
      </c>
    </row>
    <row r="38" spans="2:3">
      <c r="B38" s="66"/>
      <c r="C38" s="67"/>
    </row>
    <row r="39" spans="2:3">
      <c r="B39"/>
      <c r="C39"/>
    </row>
    <row r="40" spans="2:3">
      <c r="B40"/>
      <c r="C40"/>
    </row>
  </sheetData>
  <sortState xmlns:xlrd2="http://schemas.microsoft.com/office/spreadsheetml/2017/richdata2" ref="B3:C7">
    <sortCondition ref="B3:B7"/>
  </sortState>
  <conditionalFormatting sqref="B3:C32">
    <cfRule type="expression" dxfId="28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662</v>
      </c>
      <c r="C1" s="33"/>
    </row>
    <row r="2" spans="2:9" ht="27.95" customHeight="1">
      <c r="B2" s="69" t="s">
        <v>126</v>
      </c>
      <c r="C2" s="40" t="s">
        <v>127</v>
      </c>
    </row>
    <row r="3" spans="2:9" ht="15" customHeight="1">
      <c r="B3" s="154"/>
      <c r="C3" s="41" t="s">
        <v>128</v>
      </c>
    </row>
    <row r="4" spans="2:9" ht="15" customHeight="1">
      <c r="B4" s="155"/>
      <c r="C4" s="42" t="s">
        <v>365</v>
      </c>
    </row>
    <row r="5" spans="2:9" ht="15" customHeight="1">
      <c r="B5" s="155"/>
      <c r="C5" s="42" t="s">
        <v>129</v>
      </c>
    </row>
    <row r="6" spans="2:9" ht="15" customHeight="1">
      <c r="B6" s="155"/>
      <c r="C6" s="42" t="s">
        <v>366</v>
      </c>
    </row>
    <row r="7" spans="2:9" ht="15" customHeight="1">
      <c r="B7" s="155"/>
      <c r="C7" s="42" t="s">
        <v>367</v>
      </c>
    </row>
    <row r="8" spans="2:9" ht="15" customHeight="1">
      <c r="B8" s="155"/>
      <c r="C8" s="42" t="s">
        <v>368</v>
      </c>
      <c r="D8" s="5"/>
      <c r="E8" s="5"/>
      <c r="G8" s="5"/>
      <c r="H8" s="5"/>
      <c r="I8" s="5"/>
    </row>
    <row r="9" spans="2:9" ht="15" customHeight="1">
      <c r="B9" s="155"/>
      <c r="C9" s="42" t="s">
        <v>130</v>
      </c>
      <c r="D9" s="5"/>
      <c r="E9" s="5"/>
      <c r="G9" s="5"/>
      <c r="H9" s="5"/>
      <c r="I9" s="5"/>
    </row>
    <row r="10" spans="2:9" ht="15" customHeight="1">
      <c r="B10" s="155"/>
      <c r="C10" s="42" t="s">
        <v>369</v>
      </c>
    </row>
    <row r="11" spans="2:9" ht="15" customHeight="1">
      <c r="B11" s="155"/>
      <c r="C11" s="42" t="s">
        <v>370</v>
      </c>
    </row>
    <row r="12" spans="2:9" ht="15" customHeight="1">
      <c r="B12" s="155"/>
      <c r="C12" s="42" t="s">
        <v>371</v>
      </c>
    </row>
    <row r="13" spans="2:9" ht="15" customHeight="1">
      <c r="B13" s="155"/>
      <c r="C13" s="42" t="s">
        <v>372</v>
      </c>
    </row>
    <row r="14" spans="2:9" ht="15" customHeight="1">
      <c r="B14" s="155"/>
      <c r="C14" s="42" t="s">
        <v>373</v>
      </c>
    </row>
    <row r="15" spans="2:9" ht="15" customHeight="1">
      <c r="B15" s="155"/>
      <c r="C15" s="42" t="s">
        <v>374</v>
      </c>
    </row>
    <row r="16" spans="2:9" ht="15" customHeight="1">
      <c r="B16" s="155"/>
      <c r="C16" s="42" t="s">
        <v>375</v>
      </c>
    </row>
    <row r="17" spans="2:3" ht="15" customHeight="1">
      <c r="B17" s="155"/>
      <c r="C17" s="42" t="s">
        <v>376</v>
      </c>
    </row>
    <row r="18" spans="2:3" ht="15" customHeight="1">
      <c r="B18" s="155"/>
      <c r="C18" s="42" t="s">
        <v>377</v>
      </c>
    </row>
    <row r="19" spans="2:3" ht="15" customHeight="1">
      <c r="B19" s="155"/>
      <c r="C19" s="42" t="s">
        <v>378</v>
      </c>
    </row>
    <row r="20" spans="2:3" ht="15" customHeight="1">
      <c r="B20" s="155"/>
      <c r="C20" s="42" t="s">
        <v>379</v>
      </c>
    </row>
    <row r="21" spans="2:3" ht="15" customHeight="1">
      <c r="B21" s="155"/>
      <c r="C21" s="42" t="s">
        <v>380</v>
      </c>
    </row>
    <row r="22" spans="2:3" ht="15" customHeight="1">
      <c r="B22" s="155"/>
      <c r="C22" s="42" t="s">
        <v>381</v>
      </c>
    </row>
    <row r="23" spans="2:3" ht="15" customHeight="1">
      <c r="B23" s="155"/>
      <c r="C23" s="42" t="s">
        <v>382</v>
      </c>
    </row>
    <row r="24" spans="2:3" ht="15" customHeight="1">
      <c r="B24" s="155"/>
      <c r="C24" s="42" t="s">
        <v>383</v>
      </c>
    </row>
    <row r="25" spans="2:3" ht="15" customHeight="1">
      <c r="B25" s="155"/>
      <c r="C25" s="42" t="s">
        <v>384</v>
      </c>
    </row>
    <row r="26" spans="2:3" ht="15" customHeight="1">
      <c r="B26" s="155"/>
      <c r="C26" s="42" t="s">
        <v>385</v>
      </c>
    </row>
    <row r="27" spans="2:3" ht="15" customHeight="1">
      <c r="B27" s="155"/>
      <c r="C27" s="42" t="s">
        <v>386</v>
      </c>
    </row>
    <row r="28" spans="2:3" ht="15" customHeight="1">
      <c r="B28" s="155"/>
      <c r="C28" s="42" t="s">
        <v>387</v>
      </c>
    </row>
    <row r="29" spans="2:3" ht="15" customHeight="1">
      <c r="B29" s="155"/>
      <c r="C29" s="42" t="s">
        <v>388</v>
      </c>
    </row>
    <row r="30" spans="2:3" ht="15" customHeight="1">
      <c r="B30" s="155"/>
      <c r="C30" s="42" t="s">
        <v>389</v>
      </c>
    </row>
    <row r="31" spans="2:3" ht="15" customHeight="1">
      <c r="B31" s="155"/>
      <c r="C31" s="42" t="s">
        <v>390</v>
      </c>
    </row>
    <row r="32" spans="2:3" ht="15" customHeight="1">
      <c r="B32" s="155"/>
      <c r="C32" s="42" t="s">
        <v>391</v>
      </c>
    </row>
    <row r="33" spans="2:3" ht="15" customHeight="1">
      <c r="B33" s="156"/>
      <c r="C33" s="43" t="s">
        <v>392</v>
      </c>
    </row>
  </sheetData>
  <conditionalFormatting sqref="B3:C33">
    <cfRule type="expression" dxfId="27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6"/>
      <c r="B1" s="139" t="s">
        <v>669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1:14" ht="36.75" customHeight="1" thickBot="1">
      <c r="A2" s="131" t="s">
        <v>201</v>
      </c>
      <c r="B2" s="132" t="s">
        <v>200</v>
      </c>
      <c r="C2" s="133" t="s">
        <v>199</v>
      </c>
      <c r="D2" s="132" t="s">
        <v>110</v>
      </c>
      <c r="E2" s="132" t="s">
        <v>202</v>
      </c>
      <c r="F2" s="134" t="s">
        <v>198</v>
      </c>
      <c r="G2" s="132" t="s">
        <v>197</v>
      </c>
      <c r="H2" s="135" t="s">
        <v>196</v>
      </c>
      <c r="I2" s="144" t="s">
        <v>204</v>
      </c>
      <c r="J2" s="92" t="s">
        <v>205</v>
      </c>
      <c r="K2" s="93"/>
      <c r="L2" s="93"/>
      <c r="M2" s="93"/>
      <c r="N2" s="94"/>
    </row>
    <row r="3" spans="1:14" ht="18" customHeight="1">
      <c r="A3" s="95">
        <v>1</v>
      </c>
      <c r="B3" s="96">
        <v>1</v>
      </c>
      <c r="C3" s="97" t="s">
        <v>195</v>
      </c>
      <c r="D3" s="96">
        <v>1</v>
      </c>
      <c r="E3" s="96">
        <v>17</v>
      </c>
      <c r="F3" s="96">
        <v>9</v>
      </c>
      <c r="G3" s="96">
        <v>280006</v>
      </c>
      <c r="H3" s="98">
        <v>1.04</v>
      </c>
      <c r="I3" s="260">
        <v>0.82599999999999996</v>
      </c>
      <c r="J3" s="99">
        <f>IF(ISNUMBER($I3),(($I3-$I$23)*$I$27)+$I$23,"-     ")</f>
        <v>0.83264169942484922</v>
      </c>
      <c r="K3" s="100"/>
      <c r="L3" s="100"/>
      <c r="M3" s="97"/>
      <c r="N3" s="101"/>
    </row>
    <row r="4" spans="1:14" ht="18" customHeight="1">
      <c r="A4" s="102">
        <v>1</v>
      </c>
      <c r="B4" s="103">
        <v>1</v>
      </c>
      <c r="C4" s="91" t="s">
        <v>195</v>
      </c>
      <c r="D4" s="103">
        <v>1</v>
      </c>
      <c r="E4" s="103">
        <v>3</v>
      </c>
      <c r="F4" s="103">
        <v>2</v>
      </c>
      <c r="G4" s="103">
        <v>280007</v>
      </c>
      <c r="H4" s="104">
        <v>1.02</v>
      </c>
      <c r="I4" s="261">
        <v>0.81200000000000006</v>
      </c>
      <c r="J4" s="105">
        <f t="shared" ref="J4:J21" si="0">IF(ISNUMBER($I4),(($I4-$I$23)*$I$27)+$I$23,"-     ")</f>
        <v>0.83005075365158421</v>
      </c>
      <c r="K4" s="106"/>
      <c r="L4" s="106"/>
      <c r="M4" s="106"/>
      <c r="N4" s="107"/>
    </row>
    <row r="5" spans="1:14" ht="18" customHeight="1">
      <c r="A5" s="102">
        <v>1</v>
      </c>
      <c r="B5" s="103">
        <v>1</v>
      </c>
      <c r="C5" s="91" t="s">
        <v>195</v>
      </c>
      <c r="D5" s="103">
        <v>1</v>
      </c>
      <c r="E5" s="103">
        <v>7</v>
      </c>
      <c r="F5" s="103">
        <v>4</v>
      </c>
      <c r="G5" s="103">
        <v>280008</v>
      </c>
      <c r="H5" s="104">
        <v>1.05</v>
      </c>
      <c r="I5" s="261">
        <v>0.80800000000000005</v>
      </c>
      <c r="J5" s="105">
        <f t="shared" si="0"/>
        <v>0.82931048343065128</v>
      </c>
      <c r="K5" s="106"/>
      <c r="L5" s="106"/>
      <c r="M5" s="106"/>
      <c r="N5" s="107"/>
    </row>
    <row r="6" spans="1:14" ht="18" customHeight="1">
      <c r="A6" s="102">
        <v>1</v>
      </c>
      <c r="B6" s="103">
        <v>1</v>
      </c>
      <c r="C6" s="91" t="s">
        <v>195</v>
      </c>
      <c r="D6" s="103">
        <v>1</v>
      </c>
      <c r="E6" s="103">
        <v>4</v>
      </c>
      <c r="F6" s="103">
        <v>2</v>
      </c>
      <c r="G6" s="103">
        <v>280009</v>
      </c>
      <c r="H6" s="104">
        <v>1.03</v>
      </c>
      <c r="I6" s="261">
        <v>0.83200000000000007</v>
      </c>
      <c r="J6" s="105">
        <f t="shared" si="0"/>
        <v>0.8337521047562485</v>
      </c>
      <c r="K6" s="106"/>
      <c r="L6" s="106"/>
      <c r="M6" s="106"/>
      <c r="N6" s="107"/>
    </row>
    <row r="7" spans="1:14" ht="18" customHeight="1">
      <c r="A7" s="102">
        <v>1</v>
      </c>
      <c r="B7" s="103">
        <v>1</v>
      </c>
      <c r="C7" s="91" t="s">
        <v>195</v>
      </c>
      <c r="D7" s="103">
        <v>1</v>
      </c>
      <c r="E7" s="103">
        <v>12</v>
      </c>
      <c r="F7" s="103">
        <v>6</v>
      </c>
      <c r="G7" s="103">
        <v>280010</v>
      </c>
      <c r="H7" s="104">
        <v>1.03</v>
      </c>
      <c r="I7" s="261">
        <v>0.79299999999999993</v>
      </c>
      <c r="J7" s="105">
        <f t="shared" si="0"/>
        <v>0.82653447010215308</v>
      </c>
      <c r="K7" s="106"/>
      <c r="L7" s="106"/>
      <c r="M7" s="106"/>
      <c r="N7" s="107"/>
    </row>
    <row r="8" spans="1:14" ht="18" customHeight="1">
      <c r="A8" s="102">
        <v>1</v>
      </c>
      <c r="B8" s="103">
        <v>1</v>
      </c>
      <c r="C8" s="91" t="s">
        <v>195</v>
      </c>
      <c r="D8" s="103">
        <v>1</v>
      </c>
      <c r="E8" s="103">
        <v>9</v>
      </c>
      <c r="F8" s="103">
        <v>5</v>
      </c>
      <c r="G8" s="103">
        <v>280011</v>
      </c>
      <c r="H8" s="104">
        <v>1.02</v>
      </c>
      <c r="I8" s="261">
        <v>0.83699999999999997</v>
      </c>
      <c r="J8" s="105">
        <f t="shared" si="0"/>
        <v>0.8346774425324146</v>
      </c>
      <c r="K8" s="106"/>
      <c r="L8" s="106"/>
      <c r="M8" s="106"/>
      <c r="N8" s="107"/>
    </row>
    <row r="9" spans="1:14" ht="18" customHeight="1">
      <c r="A9" s="102">
        <v>1</v>
      </c>
      <c r="B9" s="103">
        <v>1</v>
      </c>
      <c r="C9" s="91" t="s">
        <v>195</v>
      </c>
      <c r="D9" s="103">
        <v>1</v>
      </c>
      <c r="E9" s="103">
        <v>1</v>
      </c>
      <c r="F9" s="103">
        <v>1</v>
      </c>
      <c r="G9" s="103">
        <v>280012</v>
      </c>
      <c r="H9" s="104">
        <v>1.04</v>
      </c>
      <c r="I9" s="261">
        <v>0.82299999999999995</v>
      </c>
      <c r="J9" s="105">
        <f t="shared" si="0"/>
        <v>0.83208649675914959</v>
      </c>
      <c r="K9" s="106"/>
      <c r="L9" s="106"/>
      <c r="M9" s="106"/>
      <c r="N9" s="107"/>
    </row>
    <row r="10" spans="1:14" ht="18" customHeight="1">
      <c r="A10" s="102">
        <v>1</v>
      </c>
      <c r="B10" s="103">
        <v>1</v>
      </c>
      <c r="C10" s="91" t="s">
        <v>195</v>
      </c>
      <c r="D10" s="103">
        <v>1</v>
      </c>
      <c r="E10" s="103">
        <v>2</v>
      </c>
      <c r="F10" s="103">
        <v>1</v>
      </c>
      <c r="G10" s="103">
        <v>280013</v>
      </c>
      <c r="H10" s="104">
        <v>1.03</v>
      </c>
      <c r="I10" s="261">
        <v>0.81500000000000006</v>
      </c>
      <c r="J10" s="105">
        <f t="shared" si="0"/>
        <v>0.83060595631728384</v>
      </c>
      <c r="K10" s="106"/>
      <c r="L10" s="106"/>
      <c r="M10" s="106"/>
      <c r="N10" s="107"/>
    </row>
    <row r="11" spans="1:14" ht="18" customHeight="1">
      <c r="A11" s="102">
        <v>1</v>
      </c>
      <c r="B11" s="103">
        <v>1</v>
      </c>
      <c r="C11" s="91" t="s">
        <v>195</v>
      </c>
      <c r="D11" s="103">
        <v>1</v>
      </c>
      <c r="E11" s="103">
        <v>19</v>
      </c>
      <c r="F11" s="103">
        <v>10</v>
      </c>
      <c r="G11" s="103">
        <v>280014</v>
      </c>
      <c r="H11" s="104">
        <v>1.07</v>
      </c>
      <c r="I11" s="261">
        <v>0.80100000000000005</v>
      </c>
      <c r="J11" s="105">
        <f t="shared" si="0"/>
        <v>0.82801501054401883</v>
      </c>
      <c r="K11" s="106"/>
      <c r="L11" s="106"/>
      <c r="M11" s="106"/>
      <c r="N11" s="107"/>
    </row>
    <row r="12" spans="1:14" ht="18" customHeight="1">
      <c r="A12" s="102">
        <v>1</v>
      </c>
      <c r="B12" s="103">
        <v>1</v>
      </c>
      <c r="C12" s="91" t="s">
        <v>195</v>
      </c>
      <c r="D12" s="103">
        <v>1</v>
      </c>
      <c r="E12" s="103">
        <v>10</v>
      </c>
      <c r="F12" s="103">
        <v>5</v>
      </c>
      <c r="G12" s="103">
        <v>280015</v>
      </c>
      <c r="H12" s="104">
        <v>1.02</v>
      </c>
      <c r="I12" s="261">
        <v>0.81500000000000006</v>
      </c>
      <c r="J12" s="105">
        <f t="shared" si="0"/>
        <v>0.83060595631728384</v>
      </c>
      <c r="K12" s="106"/>
      <c r="L12" s="106"/>
      <c r="M12" s="106"/>
      <c r="N12" s="107"/>
    </row>
    <row r="13" spans="1:14" ht="18" customHeight="1">
      <c r="A13" s="102">
        <v>1</v>
      </c>
      <c r="B13" s="103">
        <v>1</v>
      </c>
      <c r="C13" s="91" t="s">
        <v>195</v>
      </c>
      <c r="D13" s="103">
        <v>1</v>
      </c>
      <c r="E13" s="103">
        <v>5</v>
      </c>
      <c r="F13" s="103">
        <v>3</v>
      </c>
      <c r="G13" s="103">
        <v>280016</v>
      </c>
      <c r="H13" s="104">
        <v>1.01</v>
      </c>
      <c r="I13" s="261">
        <v>0.80999999999999994</v>
      </c>
      <c r="J13" s="105">
        <f t="shared" si="0"/>
        <v>0.82968061854111774</v>
      </c>
      <c r="K13" s="106"/>
      <c r="L13" s="106"/>
      <c r="M13" s="106"/>
      <c r="N13" s="107"/>
    </row>
    <row r="14" spans="1:14" ht="18" customHeight="1">
      <c r="A14" s="102">
        <v>1</v>
      </c>
      <c r="B14" s="103">
        <v>1</v>
      </c>
      <c r="C14" s="91" t="s">
        <v>195</v>
      </c>
      <c r="D14" s="103">
        <v>1</v>
      </c>
      <c r="E14" s="103">
        <v>6</v>
      </c>
      <c r="F14" s="103">
        <v>3</v>
      </c>
      <c r="G14" s="103">
        <v>280017</v>
      </c>
      <c r="H14" s="104">
        <v>1.02</v>
      </c>
      <c r="I14" s="261">
        <v>0.86</v>
      </c>
      <c r="J14" s="105">
        <f t="shared" si="0"/>
        <v>0.83893399630277865</v>
      </c>
      <c r="K14" s="106"/>
      <c r="L14" s="106"/>
      <c r="M14" s="106"/>
      <c r="N14" s="107"/>
    </row>
    <row r="15" spans="1:14" ht="18" customHeight="1">
      <c r="A15" s="102">
        <v>1</v>
      </c>
      <c r="B15" s="103">
        <v>1</v>
      </c>
      <c r="C15" s="91" t="s">
        <v>195</v>
      </c>
      <c r="D15" s="103">
        <v>1</v>
      </c>
      <c r="E15" s="103">
        <v>16</v>
      </c>
      <c r="F15" s="103">
        <v>8</v>
      </c>
      <c r="G15" s="103">
        <v>280018</v>
      </c>
      <c r="H15" s="104">
        <v>1.01</v>
      </c>
      <c r="I15" s="261">
        <v>0.8660000000000001</v>
      </c>
      <c r="J15" s="105">
        <f t="shared" si="0"/>
        <v>0.84004440163417793</v>
      </c>
      <c r="K15" s="106"/>
      <c r="L15" s="106"/>
      <c r="M15" s="106"/>
      <c r="N15" s="107"/>
    </row>
    <row r="16" spans="1:14" ht="18" customHeight="1">
      <c r="A16" s="102">
        <v>1</v>
      </c>
      <c r="B16" s="103">
        <v>1</v>
      </c>
      <c r="C16" s="91" t="s">
        <v>195</v>
      </c>
      <c r="D16" s="103">
        <v>1</v>
      </c>
      <c r="E16" s="103">
        <v>14</v>
      </c>
      <c r="F16" s="103">
        <v>7</v>
      </c>
      <c r="G16" s="103">
        <v>280019</v>
      </c>
      <c r="H16" s="104">
        <v>1.03</v>
      </c>
      <c r="I16" s="261">
        <v>0.85299999999999998</v>
      </c>
      <c r="J16" s="105">
        <f t="shared" si="0"/>
        <v>0.83763852341614609</v>
      </c>
      <c r="K16" s="106"/>
      <c r="L16" s="106"/>
      <c r="M16" s="106"/>
      <c r="N16" s="107"/>
    </row>
    <row r="17" spans="1:14" ht="18" customHeight="1">
      <c r="A17" s="102">
        <v>1</v>
      </c>
      <c r="B17" s="103">
        <v>1</v>
      </c>
      <c r="C17" s="91" t="s">
        <v>195</v>
      </c>
      <c r="D17" s="103">
        <v>1</v>
      </c>
      <c r="E17" s="103">
        <v>18</v>
      </c>
      <c r="F17" s="103">
        <v>9</v>
      </c>
      <c r="G17" s="103">
        <v>280020</v>
      </c>
      <c r="H17" s="104">
        <v>1.01</v>
      </c>
      <c r="I17" s="261">
        <v>0.85</v>
      </c>
      <c r="J17" s="105">
        <f t="shared" si="0"/>
        <v>0.83708332075044645</v>
      </c>
      <c r="K17" s="106"/>
      <c r="L17" s="106"/>
      <c r="M17" s="106"/>
      <c r="N17" s="107"/>
    </row>
    <row r="18" spans="1:14" ht="18" customHeight="1">
      <c r="A18" s="102">
        <v>1</v>
      </c>
      <c r="B18" s="103">
        <v>1</v>
      </c>
      <c r="C18" s="91" t="s">
        <v>195</v>
      </c>
      <c r="D18" s="103">
        <v>1</v>
      </c>
      <c r="E18" s="103">
        <v>13</v>
      </c>
      <c r="F18" s="103">
        <v>7</v>
      </c>
      <c r="G18" s="103">
        <v>280021</v>
      </c>
      <c r="H18" s="104">
        <v>1.01</v>
      </c>
      <c r="I18" s="261">
        <v>0.85799999999999998</v>
      </c>
      <c r="J18" s="105">
        <f t="shared" si="0"/>
        <v>0.83856386119231219</v>
      </c>
      <c r="K18" s="106"/>
      <c r="L18" s="106"/>
      <c r="M18" s="106"/>
      <c r="N18" s="107"/>
    </row>
    <row r="19" spans="1:14" ht="18" customHeight="1">
      <c r="A19" s="102">
        <v>1</v>
      </c>
      <c r="B19" s="103">
        <v>1</v>
      </c>
      <c r="C19" s="91" t="s">
        <v>195</v>
      </c>
      <c r="D19" s="103">
        <v>1</v>
      </c>
      <c r="E19" s="103">
        <v>15</v>
      </c>
      <c r="F19" s="103">
        <v>8</v>
      </c>
      <c r="G19" s="103">
        <v>280022</v>
      </c>
      <c r="H19" s="104">
        <v>1.01</v>
      </c>
      <c r="I19" s="261">
        <v>0.87</v>
      </c>
      <c r="J19" s="105">
        <f t="shared" si="0"/>
        <v>0.84078467185511085</v>
      </c>
      <c r="K19" s="106"/>
      <c r="L19" s="106"/>
      <c r="M19" s="106"/>
      <c r="N19" s="107"/>
    </row>
    <row r="20" spans="1:14" ht="18" customHeight="1">
      <c r="A20" s="102">
        <v>1</v>
      </c>
      <c r="B20" s="103">
        <v>1</v>
      </c>
      <c r="C20" s="91" t="s">
        <v>195</v>
      </c>
      <c r="D20" s="103">
        <v>1</v>
      </c>
      <c r="E20" s="103">
        <v>11</v>
      </c>
      <c r="F20" s="103">
        <v>6</v>
      </c>
      <c r="G20" s="103">
        <v>280023</v>
      </c>
      <c r="H20" s="104">
        <v>1.02</v>
      </c>
      <c r="I20" s="261">
        <v>0.84200000000000008</v>
      </c>
      <c r="J20" s="105">
        <f t="shared" si="0"/>
        <v>0.83560278030858071</v>
      </c>
      <c r="K20" s="106"/>
      <c r="L20" s="106"/>
      <c r="M20" s="106"/>
      <c r="N20" s="107"/>
    </row>
    <row r="21" spans="1:14" ht="18" customHeight="1">
      <c r="A21" s="102">
        <v>1</v>
      </c>
      <c r="B21" s="103">
        <v>1</v>
      </c>
      <c r="C21" s="91" t="s">
        <v>195</v>
      </c>
      <c r="D21" s="103">
        <v>1</v>
      </c>
      <c r="E21" s="103">
        <v>8</v>
      </c>
      <c r="F21" s="103">
        <v>4</v>
      </c>
      <c r="G21" s="103">
        <v>280024</v>
      </c>
      <c r="H21" s="104">
        <v>1.04</v>
      </c>
      <c r="I21" s="261">
        <v>0.85799999999999998</v>
      </c>
      <c r="J21" s="105">
        <f t="shared" si="0"/>
        <v>0.83856386119231219</v>
      </c>
      <c r="K21" s="106"/>
      <c r="L21" s="106"/>
      <c r="M21" s="106"/>
      <c r="N21" s="107"/>
    </row>
    <row r="22" spans="1:14" ht="18" customHeight="1" thickBot="1">
      <c r="A22" s="102">
        <v>1</v>
      </c>
      <c r="B22" s="103">
        <v>1</v>
      </c>
      <c r="C22" s="91" t="s">
        <v>195</v>
      </c>
      <c r="D22" s="103">
        <v>1</v>
      </c>
      <c r="E22" s="103">
        <v>20</v>
      </c>
      <c r="F22" s="103">
        <v>10</v>
      </c>
      <c r="G22" s="103">
        <v>280025</v>
      </c>
      <c r="H22" s="104">
        <v>1.04</v>
      </c>
      <c r="I22" s="261">
        <v>0.85399999999999998</v>
      </c>
      <c r="J22" s="105">
        <f>IF(ISNUMBER($I22),(($I22-$I$23)*$I$27)+$I$23,"-     ")</f>
        <v>0.83782359097137937</v>
      </c>
      <c r="K22" s="106"/>
      <c r="L22" s="106"/>
      <c r="M22" s="106"/>
      <c r="N22" s="107"/>
    </row>
    <row r="23" spans="1:14" ht="18" customHeight="1">
      <c r="A23" s="140" t="s">
        <v>194</v>
      </c>
      <c r="B23" s="124"/>
      <c r="C23" s="125"/>
      <c r="D23" s="124"/>
      <c r="E23" s="124"/>
      <c r="F23" s="126"/>
      <c r="G23" s="124"/>
      <c r="H23" s="127">
        <f>AVERAGE(H$3:H$22)</f>
        <v>1.0275000000000001</v>
      </c>
      <c r="I23" s="108">
        <f>AVERAGE(I$3:I$22)</f>
        <v>0.83414999999999995</v>
      </c>
      <c r="J23" s="109">
        <f>AVERAGE(J$3:J$22)</f>
        <v>0.83414999999999995</v>
      </c>
      <c r="K23" s="125"/>
      <c r="L23" s="125"/>
      <c r="M23" s="125"/>
      <c r="N23" s="128"/>
    </row>
    <row r="24" spans="1:14" ht="18" customHeight="1">
      <c r="A24" s="141" t="s">
        <v>193</v>
      </c>
      <c r="B24" s="123"/>
      <c r="C24" s="122"/>
      <c r="D24" s="123"/>
      <c r="E24" s="123"/>
      <c r="F24" s="123"/>
      <c r="G24" s="123"/>
      <c r="H24" s="129"/>
      <c r="I24" s="110">
        <f>MEDIAN(I$3:I$22)</f>
        <v>0.83450000000000002</v>
      </c>
      <c r="J24" s="111">
        <f>MEDIAN(J$3:J$22)</f>
        <v>0.8342147736443315</v>
      </c>
      <c r="K24" s="122"/>
      <c r="L24" s="122"/>
      <c r="M24" s="122"/>
      <c r="N24" s="130"/>
    </row>
    <row r="25" spans="1:14" ht="18" customHeight="1">
      <c r="A25" s="141" t="s">
        <v>192</v>
      </c>
      <c r="B25" s="123"/>
      <c r="C25" s="122"/>
      <c r="D25" s="123"/>
      <c r="E25" s="123"/>
      <c r="F25" s="123"/>
      <c r="G25" s="123"/>
      <c r="H25" s="129"/>
      <c r="I25" s="110">
        <f>STDEV(I$3:I$22)</f>
        <v>2.3680493860426227E-2</v>
      </c>
      <c r="J25" s="111">
        <f>STDEV(J$3:J$22)</f>
        <v>4.382491105464301E-3</v>
      </c>
      <c r="K25" s="122"/>
      <c r="L25" s="122"/>
      <c r="M25" s="122"/>
      <c r="N25" s="130"/>
    </row>
    <row r="26" spans="1:14" ht="18" customHeight="1" thickBot="1">
      <c r="A26" s="141" t="s">
        <v>191</v>
      </c>
      <c r="B26" s="123"/>
      <c r="C26" s="122"/>
      <c r="D26" s="123"/>
      <c r="E26" s="123"/>
      <c r="F26" s="123"/>
      <c r="G26" s="123"/>
      <c r="H26" s="129"/>
      <c r="I26" s="112">
        <f>I25/I23</f>
        <v>2.8388771636307892E-2</v>
      </c>
      <c r="J26" s="113">
        <f>J25/J23</f>
        <v>5.2538405628056121E-3</v>
      </c>
      <c r="K26" s="122"/>
      <c r="L26" s="122"/>
      <c r="M26" s="122"/>
      <c r="N26" s="130"/>
    </row>
    <row r="27" spans="1:14" ht="18" customHeight="1" thickBot="1">
      <c r="A27" s="142" t="s">
        <v>190</v>
      </c>
      <c r="B27" s="114"/>
      <c r="C27" s="115"/>
      <c r="D27" s="114"/>
      <c r="E27" s="114"/>
      <c r="F27" s="114"/>
      <c r="G27" s="114"/>
      <c r="H27" s="116"/>
      <c r="I27" s="143">
        <f>SQRT(I26*I26*H23/$C$31)/I26</f>
        <v>0.18506755523321747</v>
      </c>
      <c r="J27" s="117"/>
      <c r="K27" s="117"/>
      <c r="L27" s="117"/>
      <c r="M27" s="117"/>
      <c r="N27" s="118"/>
    </row>
    <row r="28" spans="1:14" ht="18" customHeight="1">
      <c r="H28" s="119"/>
    </row>
    <row r="29" spans="1:14" ht="18" customHeight="1">
      <c r="H29" s="119"/>
    </row>
    <row r="30" spans="1:14" ht="18" customHeight="1">
      <c r="A30" s="120" t="s">
        <v>189</v>
      </c>
      <c r="B30" s="121" t="s">
        <v>203</v>
      </c>
      <c r="H30" s="119"/>
    </row>
    <row r="31" spans="1:14" ht="18" customHeight="1">
      <c r="A31" s="91" t="s">
        <v>188</v>
      </c>
      <c r="C31" s="123">
        <v>30</v>
      </c>
      <c r="D31" s="122" t="s">
        <v>187</v>
      </c>
      <c r="H31" s="119"/>
    </row>
    <row r="32" spans="1:14" ht="18" customHeight="1">
      <c r="H32" s="119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2025-02-17 01:08.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FA2E-3039-444A-9CD8-45BEC4423E40}">
  <sheetPr codeName="Sheet6"/>
  <dimension ref="A1:BN101"/>
  <sheetViews>
    <sheetView zoomScale="70" zoomScaleNormal="7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3" width="11.28515625" style="2" bestFit="1" customWidth="1"/>
    <col min="34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467</v>
      </c>
      <c r="BM1" s="27" t="s">
        <v>66</v>
      </c>
    </row>
    <row r="2" spans="1:66" ht="15">
      <c r="A2" s="24" t="s">
        <v>97</v>
      </c>
      <c r="B2" s="18" t="s">
        <v>110</v>
      </c>
      <c r="C2" s="15" t="s">
        <v>111</v>
      </c>
      <c r="D2" s="14" t="s">
        <v>234</v>
      </c>
      <c r="E2" s="16" t="s">
        <v>234</v>
      </c>
      <c r="F2" s="17" t="s">
        <v>234</v>
      </c>
      <c r="G2" s="17" t="s">
        <v>234</v>
      </c>
      <c r="H2" s="17" t="s">
        <v>234</v>
      </c>
      <c r="I2" s="17" t="s">
        <v>234</v>
      </c>
      <c r="J2" s="17" t="s">
        <v>234</v>
      </c>
      <c r="K2" s="17" t="s">
        <v>234</v>
      </c>
      <c r="L2" s="17" t="s">
        <v>234</v>
      </c>
      <c r="M2" s="17" t="s">
        <v>234</v>
      </c>
      <c r="N2" s="17" t="s">
        <v>234</v>
      </c>
      <c r="O2" s="17" t="s">
        <v>234</v>
      </c>
      <c r="P2" s="17" t="s">
        <v>234</v>
      </c>
      <c r="Q2" s="17" t="s">
        <v>234</v>
      </c>
      <c r="R2" s="17" t="s">
        <v>234</v>
      </c>
      <c r="S2" s="17" t="s">
        <v>234</v>
      </c>
      <c r="T2" s="17" t="s">
        <v>234</v>
      </c>
      <c r="U2" s="17" t="s">
        <v>234</v>
      </c>
      <c r="V2" s="17" t="s">
        <v>234</v>
      </c>
      <c r="W2" s="17" t="s">
        <v>234</v>
      </c>
      <c r="X2" s="17" t="s">
        <v>234</v>
      </c>
      <c r="Y2" s="17" t="s">
        <v>234</v>
      </c>
      <c r="Z2" s="17" t="s">
        <v>234</v>
      </c>
      <c r="AA2" s="17" t="s">
        <v>234</v>
      </c>
      <c r="AB2" s="17" t="s">
        <v>234</v>
      </c>
      <c r="AC2" s="17" t="s">
        <v>234</v>
      </c>
      <c r="AD2" s="17" t="s">
        <v>234</v>
      </c>
      <c r="AE2" s="17" t="s">
        <v>234</v>
      </c>
      <c r="AF2" s="17" t="s">
        <v>234</v>
      </c>
      <c r="AG2" s="17" t="s">
        <v>234</v>
      </c>
      <c r="AH2" s="151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235</v>
      </c>
      <c r="C3" s="9" t="s">
        <v>235</v>
      </c>
      <c r="D3" s="148" t="s">
        <v>236</v>
      </c>
      <c r="E3" s="149" t="s">
        <v>237</v>
      </c>
      <c r="F3" s="150" t="s">
        <v>238</v>
      </c>
      <c r="G3" s="150" t="s">
        <v>239</v>
      </c>
      <c r="H3" s="150" t="s">
        <v>240</v>
      </c>
      <c r="I3" s="150" t="s">
        <v>241</v>
      </c>
      <c r="J3" s="150" t="s">
        <v>242</v>
      </c>
      <c r="K3" s="150" t="s">
        <v>243</v>
      </c>
      <c r="L3" s="150" t="s">
        <v>244</v>
      </c>
      <c r="M3" s="150" t="s">
        <v>245</v>
      </c>
      <c r="N3" s="150" t="s">
        <v>246</v>
      </c>
      <c r="O3" s="150" t="s">
        <v>247</v>
      </c>
      <c r="P3" s="150" t="s">
        <v>248</v>
      </c>
      <c r="Q3" s="150" t="s">
        <v>249</v>
      </c>
      <c r="R3" s="150" t="s">
        <v>250</v>
      </c>
      <c r="S3" s="150" t="s">
        <v>251</v>
      </c>
      <c r="T3" s="150" t="s">
        <v>252</v>
      </c>
      <c r="U3" s="150" t="s">
        <v>253</v>
      </c>
      <c r="V3" s="150" t="s">
        <v>254</v>
      </c>
      <c r="W3" s="150" t="s">
        <v>255</v>
      </c>
      <c r="X3" s="150" t="s">
        <v>256</v>
      </c>
      <c r="Y3" s="150" t="s">
        <v>257</v>
      </c>
      <c r="Z3" s="150" t="s">
        <v>258</v>
      </c>
      <c r="AA3" s="150" t="s">
        <v>259</v>
      </c>
      <c r="AB3" s="150" t="s">
        <v>260</v>
      </c>
      <c r="AC3" s="150" t="s">
        <v>261</v>
      </c>
      <c r="AD3" s="150" t="s">
        <v>262</v>
      </c>
      <c r="AE3" s="150" t="s">
        <v>263</v>
      </c>
      <c r="AF3" s="150" t="s">
        <v>264</v>
      </c>
      <c r="AG3" s="150" t="s">
        <v>265</v>
      </c>
      <c r="AH3" s="151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266</v>
      </c>
      <c r="F4" s="11" t="s">
        <v>267</v>
      </c>
      <c r="G4" s="11" t="s">
        <v>266</v>
      </c>
      <c r="H4" s="11" t="s">
        <v>266</v>
      </c>
      <c r="I4" s="11" t="s">
        <v>267</v>
      </c>
      <c r="J4" s="11" t="s">
        <v>267</v>
      </c>
      <c r="K4" s="11" t="s">
        <v>266</v>
      </c>
      <c r="L4" s="11" t="s">
        <v>266</v>
      </c>
      <c r="M4" s="11" t="s">
        <v>266</v>
      </c>
      <c r="N4" s="11" t="s">
        <v>268</v>
      </c>
      <c r="O4" s="11" t="s">
        <v>266</v>
      </c>
      <c r="P4" s="11" t="s">
        <v>267</v>
      </c>
      <c r="Q4" s="11" t="s">
        <v>266</v>
      </c>
      <c r="R4" s="11" t="s">
        <v>268</v>
      </c>
      <c r="S4" s="11" t="s">
        <v>266</v>
      </c>
      <c r="T4" s="11" t="s">
        <v>266</v>
      </c>
      <c r="U4" s="11" t="s">
        <v>266</v>
      </c>
      <c r="V4" s="11" t="s">
        <v>266</v>
      </c>
      <c r="W4" s="11" t="s">
        <v>266</v>
      </c>
      <c r="X4" s="11" t="s">
        <v>266</v>
      </c>
      <c r="Y4" s="11" t="s">
        <v>266</v>
      </c>
      <c r="Z4" s="11" t="s">
        <v>266</v>
      </c>
      <c r="AA4" s="11" t="s">
        <v>266</v>
      </c>
      <c r="AB4" s="11" t="s">
        <v>266</v>
      </c>
      <c r="AC4" s="11" t="s">
        <v>266</v>
      </c>
      <c r="AD4" s="11" t="s">
        <v>267</v>
      </c>
      <c r="AE4" s="11" t="s">
        <v>267</v>
      </c>
      <c r="AF4" s="11" t="s">
        <v>266</v>
      </c>
      <c r="AG4" s="11" t="s">
        <v>266</v>
      </c>
      <c r="AH4" s="151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269</v>
      </c>
      <c r="E5" s="25" t="s">
        <v>270</v>
      </c>
      <c r="F5" s="25" t="s">
        <v>116</v>
      </c>
      <c r="G5" s="25" t="s">
        <v>115</v>
      </c>
      <c r="H5" s="25" t="s">
        <v>115</v>
      </c>
      <c r="I5" s="25" t="s">
        <v>115</v>
      </c>
      <c r="J5" s="25" t="s">
        <v>115</v>
      </c>
      <c r="K5" s="25" t="s">
        <v>115</v>
      </c>
      <c r="L5" s="25" t="s">
        <v>115</v>
      </c>
      <c r="M5" s="25" t="s">
        <v>115</v>
      </c>
      <c r="N5" s="25" t="s">
        <v>115</v>
      </c>
      <c r="O5" s="25" t="s">
        <v>115</v>
      </c>
      <c r="P5" s="25" t="s">
        <v>271</v>
      </c>
      <c r="Q5" s="25" t="s">
        <v>115</v>
      </c>
      <c r="R5" s="25" t="s">
        <v>115</v>
      </c>
      <c r="S5" s="25" t="s">
        <v>115</v>
      </c>
      <c r="T5" s="25" t="s">
        <v>272</v>
      </c>
      <c r="U5" s="25" t="s">
        <v>115</v>
      </c>
      <c r="V5" s="25" t="s">
        <v>115</v>
      </c>
      <c r="W5" s="25" t="s">
        <v>115</v>
      </c>
      <c r="X5" s="25" t="s">
        <v>115</v>
      </c>
      <c r="Y5" s="25" t="s">
        <v>272</v>
      </c>
      <c r="Z5" s="25" t="s">
        <v>115</v>
      </c>
      <c r="AA5" s="25" t="s">
        <v>115</v>
      </c>
      <c r="AB5" s="25" t="s">
        <v>115</v>
      </c>
      <c r="AC5" s="25" t="s">
        <v>115</v>
      </c>
      <c r="AD5" s="25" t="s">
        <v>115</v>
      </c>
      <c r="AE5" s="25" t="s">
        <v>116</v>
      </c>
      <c r="AF5" s="25" t="s">
        <v>270</v>
      </c>
      <c r="AG5" s="25" t="s">
        <v>272</v>
      </c>
      <c r="AH5" s="151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0.82299999999999995</v>
      </c>
      <c r="E6" s="203">
        <v>0.84</v>
      </c>
      <c r="F6" s="203">
        <v>0.83099999999999996</v>
      </c>
      <c r="G6" s="203">
        <v>0.8263804691885237</v>
      </c>
      <c r="H6" s="203">
        <v>0.85</v>
      </c>
      <c r="I6" s="203">
        <v>0.76800000000000002</v>
      </c>
      <c r="J6" s="203">
        <v>0.751</v>
      </c>
      <c r="K6" s="203">
        <v>0.75</v>
      </c>
      <c r="L6" s="203">
        <v>0.84</v>
      </c>
      <c r="M6" s="203">
        <v>0.80200000000000005</v>
      </c>
      <c r="N6" s="203">
        <v>0.84399999999999997</v>
      </c>
      <c r="O6" s="203">
        <v>0.84021992669110301</v>
      </c>
      <c r="P6" s="204">
        <v>0.68500000000000005</v>
      </c>
      <c r="Q6" s="203">
        <v>0.82299999999999995</v>
      </c>
      <c r="R6" s="203">
        <v>0.82299999999999995</v>
      </c>
      <c r="S6" s="203">
        <v>0.77079999999999993</v>
      </c>
      <c r="T6" s="203">
        <v>0.8</v>
      </c>
      <c r="U6" s="203">
        <v>0.84699999999999998</v>
      </c>
      <c r="V6" s="203">
        <v>0.79400000000000004</v>
      </c>
      <c r="W6" s="203">
        <v>0.82399999999999995</v>
      </c>
      <c r="X6" s="203">
        <v>0.84899999999999998</v>
      </c>
      <c r="Y6" s="203">
        <v>0.83</v>
      </c>
      <c r="Z6" s="203">
        <v>0.81200000000000006</v>
      </c>
      <c r="AA6" s="203">
        <v>0.81599999999999995</v>
      </c>
      <c r="AB6" s="203">
        <v>0.85499999999999998</v>
      </c>
      <c r="AC6" s="203">
        <v>0.84299999999999997</v>
      </c>
      <c r="AD6" s="203">
        <v>0.82399999999999995</v>
      </c>
      <c r="AE6" s="203">
        <v>0.81100000000000005</v>
      </c>
      <c r="AF6" s="203">
        <v>0.82</v>
      </c>
      <c r="AG6" s="203">
        <v>0.77200000000000002</v>
      </c>
      <c r="AH6" s="205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08">
        <v>0.81500000000000006</v>
      </c>
      <c r="E7" s="23">
        <v>0.84</v>
      </c>
      <c r="F7" s="23">
        <v>0.83600000000000008</v>
      </c>
      <c r="G7" s="23">
        <v>0.82486589033688951</v>
      </c>
      <c r="H7" s="23">
        <v>0.9</v>
      </c>
      <c r="I7" s="23">
        <v>0.77900000000000003</v>
      </c>
      <c r="J7" s="23">
        <v>0.84399999999999997</v>
      </c>
      <c r="K7" s="23">
        <v>0.77599999999999991</v>
      </c>
      <c r="L7" s="23">
        <v>0.84</v>
      </c>
      <c r="M7" s="23">
        <v>0.82</v>
      </c>
      <c r="N7" s="23">
        <v>0.80599999999999994</v>
      </c>
      <c r="O7" s="23">
        <v>0.79653102068045367</v>
      </c>
      <c r="P7" s="209">
        <v>0.67900000000000005</v>
      </c>
      <c r="Q7" s="23">
        <v>0.81499999999999995</v>
      </c>
      <c r="R7" s="23">
        <v>0.80900000000000005</v>
      </c>
      <c r="S7" s="23">
        <v>0.79523999999999995</v>
      </c>
      <c r="T7" s="23">
        <v>0.79500000000000015</v>
      </c>
      <c r="U7" s="23">
        <v>0.85499999999999998</v>
      </c>
      <c r="V7" s="23">
        <v>0.78600000000000003</v>
      </c>
      <c r="W7" s="23">
        <v>0.84</v>
      </c>
      <c r="X7" s="23">
        <v>0.80900000000000005</v>
      </c>
      <c r="Y7" s="23">
        <v>0.78</v>
      </c>
      <c r="Z7" s="23">
        <v>0.79300000000000004</v>
      </c>
      <c r="AA7" s="23">
        <v>0.83299999999999996</v>
      </c>
      <c r="AB7" s="23">
        <v>0.84799999999999998</v>
      </c>
      <c r="AC7" s="23">
        <v>0.84099999999999997</v>
      </c>
      <c r="AD7" s="23">
        <v>0.81899999999999995</v>
      </c>
      <c r="AE7" s="23">
        <v>0.82799999999999996</v>
      </c>
      <c r="AF7" s="23">
        <v>0.82</v>
      </c>
      <c r="AG7" s="23">
        <v>0.77700000000000002</v>
      </c>
      <c r="AH7" s="205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 t="e">
        <v>#N/A</v>
      </c>
    </row>
    <row r="8" spans="1:66">
      <c r="A8" s="29"/>
      <c r="B8" s="19">
        <v>1</v>
      </c>
      <c r="C8" s="9">
        <v>3</v>
      </c>
      <c r="D8" s="208">
        <v>0.81200000000000006</v>
      </c>
      <c r="E8" s="23">
        <v>0.84</v>
      </c>
      <c r="F8" s="23">
        <v>0.83799999999999997</v>
      </c>
      <c r="G8" s="23">
        <v>0.83125577573466403</v>
      </c>
      <c r="H8" s="23">
        <v>0.83</v>
      </c>
      <c r="I8" s="23">
        <v>0.78</v>
      </c>
      <c r="J8" s="23">
        <v>0.83099999999999996</v>
      </c>
      <c r="K8" s="23">
        <v>0.752</v>
      </c>
      <c r="L8" s="23">
        <v>0.84</v>
      </c>
      <c r="M8" s="23">
        <v>0.80700000000000005</v>
      </c>
      <c r="N8" s="23">
        <v>0.83299999999999996</v>
      </c>
      <c r="O8" s="23">
        <v>0.80549999999999999</v>
      </c>
      <c r="P8" s="209">
        <v>0.68300000000000005</v>
      </c>
      <c r="Q8" s="23">
        <v>0.86499999999999999</v>
      </c>
      <c r="R8" s="23">
        <v>0.76500000000000001</v>
      </c>
      <c r="S8" s="23">
        <v>0.78422000000000003</v>
      </c>
      <c r="T8" s="23">
        <v>0.8</v>
      </c>
      <c r="U8" s="23">
        <v>0.86199999999999999</v>
      </c>
      <c r="V8" s="23">
        <v>0.78100000000000003</v>
      </c>
      <c r="W8" s="23">
        <v>0.81200000000000006</v>
      </c>
      <c r="X8" s="23">
        <v>0.81899999999999995</v>
      </c>
      <c r="Y8" s="23">
        <v>0.81</v>
      </c>
      <c r="Z8" s="23">
        <v>0.79400000000000004</v>
      </c>
      <c r="AA8" s="23">
        <v>0.83500000000000008</v>
      </c>
      <c r="AB8" s="23">
        <v>0.85899999999999999</v>
      </c>
      <c r="AC8" s="23">
        <v>0.85199999999999998</v>
      </c>
      <c r="AD8" s="23">
        <v>0.81299999999999994</v>
      </c>
      <c r="AE8" s="23">
        <v>0.81599999999999995</v>
      </c>
      <c r="AF8" s="23">
        <v>0.82</v>
      </c>
      <c r="AG8" s="23">
        <v>0.76300000000000001</v>
      </c>
      <c r="AH8" s="205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19">
        <v>1</v>
      </c>
      <c r="C9" s="9">
        <v>4</v>
      </c>
      <c r="D9" s="208">
        <v>0.83200000000000007</v>
      </c>
      <c r="E9" s="23">
        <v>0.84</v>
      </c>
      <c r="F9" s="23">
        <v>0.84299999999999997</v>
      </c>
      <c r="G9" s="23">
        <v>0.83019173982015904</v>
      </c>
      <c r="H9" s="23">
        <v>0.82</v>
      </c>
      <c r="I9" s="210">
        <v>0.71599999999999997</v>
      </c>
      <c r="J9" s="23">
        <v>0.82699999999999996</v>
      </c>
      <c r="K9" s="23">
        <v>0.78500000000000003</v>
      </c>
      <c r="L9" s="23">
        <v>0.84</v>
      </c>
      <c r="M9" s="23">
        <v>0.81</v>
      </c>
      <c r="N9" s="23">
        <v>0.81299999999999994</v>
      </c>
      <c r="O9" s="23">
        <v>0.81322892369210265</v>
      </c>
      <c r="P9" s="209">
        <v>0.68700000000000006</v>
      </c>
      <c r="Q9" s="23">
        <v>0.85199999999999998</v>
      </c>
      <c r="R9" s="23">
        <v>0.80900000000000005</v>
      </c>
      <c r="S9" s="23">
        <v>0.80181999999999998</v>
      </c>
      <c r="T9" s="23">
        <v>0.83</v>
      </c>
      <c r="U9" s="23">
        <v>0.84799999999999998</v>
      </c>
      <c r="V9" s="23">
        <v>0.78800000000000003</v>
      </c>
      <c r="W9" s="23">
        <v>0.81100000000000005</v>
      </c>
      <c r="X9" s="23">
        <v>0.82599999999999996</v>
      </c>
      <c r="Y9" s="23">
        <v>0.8</v>
      </c>
      <c r="Z9" s="23">
        <v>0.79700000000000004</v>
      </c>
      <c r="AA9" s="23">
        <v>0.85099999999999998</v>
      </c>
      <c r="AB9" s="23">
        <v>0.85599999999999998</v>
      </c>
      <c r="AC9" s="23">
        <v>0.84399999999999997</v>
      </c>
      <c r="AD9" s="23">
        <v>0.82499999999999996</v>
      </c>
      <c r="AE9" s="23">
        <v>0.82099999999999995</v>
      </c>
      <c r="AF9" s="23">
        <v>0.83</v>
      </c>
      <c r="AG9" s="23">
        <v>0.77600000000000002</v>
      </c>
      <c r="AH9" s="205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0.81710299563995881</v>
      </c>
      <c r="BN9" s="27"/>
    </row>
    <row r="10" spans="1:66">
      <c r="A10" s="29"/>
      <c r="B10" s="19">
        <v>1</v>
      </c>
      <c r="C10" s="9">
        <v>5</v>
      </c>
      <c r="D10" s="208">
        <v>0.80999999999999994</v>
      </c>
      <c r="E10" s="23">
        <v>0.84</v>
      </c>
      <c r="F10" s="23">
        <v>0.84</v>
      </c>
      <c r="G10" s="23">
        <v>0.82546457029211717</v>
      </c>
      <c r="H10" s="23">
        <v>0.86</v>
      </c>
      <c r="I10" s="23">
        <v>0.747</v>
      </c>
      <c r="J10" s="23">
        <v>0.80299999999999994</v>
      </c>
      <c r="K10" s="23">
        <v>0.74399999999999999</v>
      </c>
      <c r="L10" s="23">
        <v>0.85</v>
      </c>
      <c r="M10" s="23">
        <v>0.81299999999999994</v>
      </c>
      <c r="N10" s="23">
        <v>0.80400000000000005</v>
      </c>
      <c r="O10" s="23">
        <v>0.7984676882078614</v>
      </c>
      <c r="P10" s="209">
        <v>0.68500000000000005</v>
      </c>
      <c r="Q10" s="23">
        <v>0.84299999999999997</v>
      </c>
      <c r="R10" s="23">
        <v>0.80699999999999994</v>
      </c>
      <c r="S10" s="23">
        <v>0.77173999999999987</v>
      </c>
      <c r="T10" s="23">
        <v>0.79500000000000004</v>
      </c>
      <c r="U10" s="23">
        <v>0.83799999999999997</v>
      </c>
      <c r="V10" s="23">
        <v>0.80100000000000005</v>
      </c>
      <c r="W10" s="23">
        <v>0.83099999999999996</v>
      </c>
      <c r="X10" s="23">
        <v>0.80200000000000005</v>
      </c>
      <c r="Y10" s="23">
        <v>0.81</v>
      </c>
      <c r="Z10" s="23">
        <v>0.83399999999999996</v>
      </c>
      <c r="AA10" s="23">
        <v>0.84</v>
      </c>
      <c r="AB10" s="23">
        <v>0.85</v>
      </c>
      <c r="AC10" s="23">
        <v>0.84299999999999997</v>
      </c>
      <c r="AD10" s="23">
        <v>0.82099999999999995</v>
      </c>
      <c r="AE10" s="23">
        <v>0.81399999999999995</v>
      </c>
      <c r="AF10" s="23">
        <v>0.82</v>
      </c>
      <c r="AG10" s="23">
        <v>0.79100000000000004</v>
      </c>
      <c r="AH10" s="205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7</v>
      </c>
    </row>
    <row r="11" spans="1:66">
      <c r="A11" s="29"/>
      <c r="B11" s="19">
        <v>1</v>
      </c>
      <c r="C11" s="9">
        <v>6</v>
      </c>
      <c r="D11" s="208">
        <v>0.86</v>
      </c>
      <c r="E11" s="23">
        <v>0.84</v>
      </c>
      <c r="F11" s="23">
        <v>0.83900000000000008</v>
      </c>
      <c r="G11" s="23">
        <v>0.82875422489456196</v>
      </c>
      <c r="H11" s="23">
        <v>0.86</v>
      </c>
      <c r="I11" s="23">
        <v>0.75600000000000001</v>
      </c>
      <c r="J11" s="23">
        <v>0.81500000000000006</v>
      </c>
      <c r="K11" s="23">
        <v>0.73699999999999999</v>
      </c>
      <c r="L11" s="23">
        <v>0.84</v>
      </c>
      <c r="M11" s="23">
        <v>0.82</v>
      </c>
      <c r="N11" s="23">
        <v>0.81399999999999995</v>
      </c>
      <c r="O11" s="23">
        <v>0.83544303797468356</v>
      </c>
      <c r="P11" s="209">
        <v>0.68400000000000005</v>
      </c>
      <c r="Q11" s="23">
        <v>0.85299999999999998</v>
      </c>
      <c r="R11" s="23">
        <v>0.76100000000000001</v>
      </c>
      <c r="S11" s="23">
        <v>0.79617999999999989</v>
      </c>
      <c r="T11" s="23">
        <v>0.81</v>
      </c>
      <c r="U11" s="23">
        <v>0.86099999999999999</v>
      </c>
      <c r="V11" s="23">
        <v>0.79200000000000004</v>
      </c>
      <c r="W11" s="23">
        <v>0.83299999999999996</v>
      </c>
      <c r="X11" s="23">
        <v>0.80600000000000005</v>
      </c>
      <c r="Y11" s="23">
        <v>0.81</v>
      </c>
      <c r="Z11" s="23">
        <v>0.81</v>
      </c>
      <c r="AA11" s="23">
        <v>0.83399999999999996</v>
      </c>
      <c r="AB11" s="23">
        <v>0.85099999999999998</v>
      </c>
      <c r="AC11" s="23">
        <v>0.83899999999999997</v>
      </c>
      <c r="AD11" s="23">
        <v>0.84399999999999997</v>
      </c>
      <c r="AE11" s="23">
        <v>0.80500000000000005</v>
      </c>
      <c r="AF11" s="23">
        <v>0.82</v>
      </c>
      <c r="AG11" s="23">
        <v>0.77300000000000002</v>
      </c>
      <c r="AH11" s="205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29"/>
      <c r="B12" s="19"/>
      <c r="C12" s="9">
        <v>7</v>
      </c>
      <c r="D12" s="208">
        <v>0.80800000000000005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05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29"/>
      <c r="B13" s="19"/>
      <c r="C13" s="9">
        <v>8</v>
      </c>
      <c r="D13" s="208">
        <v>0.85799999999999998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05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29"/>
      <c r="B14" s="19"/>
      <c r="C14" s="9">
        <v>9</v>
      </c>
      <c r="D14" s="208">
        <v>0.83699999999999997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05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29"/>
      <c r="B15" s="19"/>
      <c r="C15" s="9">
        <v>10</v>
      </c>
      <c r="D15" s="208">
        <v>0.81500000000000006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05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56"/>
    </row>
    <row r="16" spans="1:66">
      <c r="A16" s="29"/>
      <c r="B16" s="19"/>
      <c r="C16" s="9">
        <v>11</v>
      </c>
      <c r="D16" s="208">
        <v>0.84200000000000008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05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56"/>
    </row>
    <row r="17" spans="1:65">
      <c r="A17" s="29"/>
      <c r="B17" s="19"/>
      <c r="C17" s="9">
        <v>12</v>
      </c>
      <c r="D17" s="208">
        <v>0.79299999999999993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05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56"/>
    </row>
    <row r="18" spans="1:65">
      <c r="A18" s="29"/>
      <c r="B18" s="19"/>
      <c r="C18" s="9">
        <v>13</v>
      </c>
      <c r="D18" s="208">
        <v>0.85799999999999998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05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56"/>
    </row>
    <row r="19" spans="1:65">
      <c r="A19" s="29"/>
      <c r="B19" s="19"/>
      <c r="C19" s="9">
        <v>14</v>
      </c>
      <c r="D19" s="208">
        <v>0.85299999999999998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05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56"/>
    </row>
    <row r="20" spans="1:65">
      <c r="A20" s="29"/>
      <c r="B20" s="19"/>
      <c r="C20" s="9">
        <v>15</v>
      </c>
      <c r="D20" s="208">
        <v>0.87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05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56"/>
    </row>
    <row r="21" spans="1:65">
      <c r="A21" s="29"/>
      <c r="B21" s="19"/>
      <c r="C21" s="9">
        <v>16</v>
      </c>
      <c r="D21" s="208">
        <v>0.8660000000000001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05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56"/>
    </row>
    <row r="22" spans="1:65">
      <c r="A22" s="29"/>
      <c r="B22" s="19"/>
      <c r="C22" s="9">
        <v>17</v>
      </c>
      <c r="D22" s="208">
        <v>0.82599999999999996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05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56"/>
    </row>
    <row r="23" spans="1:65">
      <c r="A23" s="29"/>
      <c r="B23" s="19"/>
      <c r="C23" s="9">
        <v>18</v>
      </c>
      <c r="D23" s="208">
        <v>0.85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05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56"/>
    </row>
    <row r="24" spans="1:65">
      <c r="A24" s="29"/>
      <c r="B24" s="19"/>
      <c r="C24" s="9">
        <v>19</v>
      </c>
      <c r="D24" s="208">
        <v>0.80100000000000005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05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56"/>
    </row>
    <row r="25" spans="1:65">
      <c r="A25" s="29"/>
      <c r="B25" s="19"/>
      <c r="C25" s="9">
        <v>20</v>
      </c>
      <c r="D25" s="208">
        <v>0.85399999999999998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05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56"/>
    </row>
    <row r="26" spans="1:65">
      <c r="A26" s="29"/>
      <c r="B26" s="20" t="s">
        <v>273</v>
      </c>
      <c r="C26" s="12"/>
      <c r="D26" s="211">
        <v>0.83414999999999995</v>
      </c>
      <c r="E26" s="211">
        <v>0.84</v>
      </c>
      <c r="F26" s="211">
        <v>0.83783333333333332</v>
      </c>
      <c r="G26" s="211">
        <v>0.82781877837781914</v>
      </c>
      <c r="H26" s="211">
        <v>0.85333333333333339</v>
      </c>
      <c r="I26" s="211">
        <v>0.75766666666666671</v>
      </c>
      <c r="J26" s="211">
        <v>0.81183333333333341</v>
      </c>
      <c r="K26" s="211">
        <v>0.7573333333333333</v>
      </c>
      <c r="L26" s="211">
        <v>0.84166666666666667</v>
      </c>
      <c r="M26" s="211">
        <v>0.81199999999999994</v>
      </c>
      <c r="N26" s="211">
        <v>0.81899999999999995</v>
      </c>
      <c r="O26" s="211">
        <v>0.81489843287436736</v>
      </c>
      <c r="P26" s="211">
        <v>0.68383333333333329</v>
      </c>
      <c r="Q26" s="211">
        <v>0.84183333333333332</v>
      </c>
      <c r="R26" s="211">
        <v>0.79566666666666663</v>
      </c>
      <c r="S26" s="211">
        <v>0.78666666666666663</v>
      </c>
      <c r="T26" s="211">
        <v>0.80500000000000005</v>
      </c>
      <c r="U26" s="211">
        <v>0.85183333333333333</v>
      </c>
      <c r="V26" s="211">
        <v>0.79033333333333333</v>
      </c>
      <c r="W26" s="211">
        <v>0.82516666666666671</v>
      </c>
      <c r="X26" s="211">
        <v>0.81850000000000012</v>
      </c>
      <c r="Y26" s="211">
        <v>0.80666666666666664</v>
      </c>
      <c r="Z26" s="211">
        <v>0.80666666666666664</v>
      </c>
      <c r="AA26" s="211">
        <v>0.83483333333333321</v>
      </c>
      <c r="AB26" s="211">
        <v>0.85316666666666663</v>
      </c>
      <c r="AC26" s="211">
        <v>0.84366666666666656</v>
      </c>
      <c r="AD26" s="211">
        <v>0.82433333333333325</v>
      </c>
      <c r="AE26" s="211">
        <v>0.8158333333333333</v>
      </c>
      <c r="AF26" s="211">
        <v>0.82166666666666677</v>
      </c>
      <c r="AG26" s="211">
        <v>0.77533333333333332</v>
      </c>
      <c r="AH26" s="205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56"/>
    </row>
    <row r="27" spans="1:65">
      <c r="A27" s="29"/>
      <c r="B27" s="3" t="s">
        <v>274</v>
      </c>
      <c r="C27" s="28"/>
      <c r="D27" s="23">
        <v>0.83450000000000002</v>
      </c>
      <c r="E27" s="23">
        <v>0.84</v>
      </c>
      <c r="F27" s="23">
        <v>0.83850000000000002</v>
      </c>
      <c r="G27" s="23">
        <v>0.82756734704154278</v>
      </c>
      <c r="H27" s="23">
        <v>0.85499999999999998</v>
      </c>
      <c r="I27" s="23">
        <v>0.76200000000000001</v>
      </c>
      <c r="J27" s="23">
        <v>0.82099999999999995</v>
      </c>
      <c r="K27" s="23">
        <v>0.751</v>
      </c>
      <c r="L27" s="23">
        <v>0.84</v>
      </c>
      <c r="M27" s="23">
        <v>0.8115</v>
      </c>
      <c r="N27" s="23">
        <v>0.81349999999999989</v>
      </c>
      <c r="O27" s="23">
        <v>0.80936446184605138</v>
      </c>
      <c r="P27" s="23">
        <v>0.68450000000000011</v>
      </c>
      <c r="Q27" s="23">
        <v>0.84749999999999992</v>
      </c>
      <c r="R27" s="23">
        <v>0.80800000000000005</v>
      </c>
      <c r="S27" s="23">
        <v>0.78973000000000004</v>
      </c>
      <c r="T27" s="23">
        <v>0.8</v>
      </c>
      <c r="U27" s="23">
        <v>0.85149999999999992</v>
      </c>
      <c r="V27" s="23">
        <v>0.79</v>
      </c>
      <c r="W27" s="23">
        <v>0.8274999999999999</v>
      </c>
      <c r="X27" s="23">
        <v>0.81400000000000006</v>
      </c>
      <c r="Y27" s="23">
        <v>0.81</v>
      </c>
      <c r="Z27" s="23">
        <v>0.8035000000000001</v>
      </c>
      <c r="AA27" s="23">
        <v>0.83450000000000002</v>
      </c>
      <c r="AB27" s="23">
        <v>0.85299999999999998</v>
      </c>
      <c r="AC27" s="23">
        <v>0.84299999999999997</v>
      </c>
      <c r="AD27" s="23">
        <v>0.82250000000000001</v>
      </c>
      <c r="AE27" s="23">
        <v>0.81499999999999995</v>
      </c>
      <c r="AF27" s="23">
        <v>0.82</v>
      </c>
      <c r="AG27" s="23">
        <v>0.77449999999999997</v>
      </c>
      <c r="AH27" s="205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56"/>
    </row>
    <row r="28" spans="1:65">
      <c r="A28" s="29"/>
      <c r="B28" s="3" t="s">
        <v>275</v>
      </c>
      <c r="C28" s="28"/>
      <c r="D28" s="23">
        <v>2.3680493860426227E-2</v>
      </c>
      <c r="E28" s="23">
        <v>0</v>
      </c>
      <c r="F28" s="23">
        <v>4.070217029430577E-3</v>
      </c>
      <c r="G28" s="23">
        <v>2.63247160822442E-3</v>
      </c>
      <c r="H28" s="23">
        <v>2.8047578623950201E-2</v>
      </c>
      <c r="I28" s="23">
        <v>2.4138489320308917E-2</v>
      </c>
      <c r="J28" s="23">
        <v>3.2926686238773956E-2</v>
      </c>
      <c r="K28" s="23">
        <v>1.8906788904165257E-2</v>
      </c>
      <c r="L28" s="23">
        <v>4.0824829046386341E-3</v>
      </c>
      <c r="M28" s="23">
        <v>7.1833139984271424E-3</v>
      </c>
      <c r="N28" s="23">
        <v>1.5974980438172682E-2</v>
      </c>
      <c r="O28" s="23">
        <v>1.8770763704440047E-2</v>
      </c>
      <c r="P28" s="23">
        <v>2.7141603981096396E-3</v>
      </c>
      <c r="Q28" s="23">
        <v>1.9187669651801579E-2</v>
      </c>
      <c r="R28" s="23">
        <v>2.5974346318370863E-2</v>
      </c>
      <c r="S28" s="23">
        <v>1.3222493965461551E-2</v>
      </c>
      <c r="T28" s="23">
        <v>1.3416407864998692E-2</v>
      </c>
      <c r="U28" s="23">
        <v>9.2394083504663219E-3</v>
      </c>
      <c r="V28" s="23">
        <v>6.9474215840602876E-3</v>
      </c>
      <c r="W28" s="23">
        <v>1.175443178833693E-2</v>
      </c>
      <c r="X28" s="23">
        <v>1.7352233285660924E-2</v>
      </c>
      <c r="Y28" s="23">
        <v>1.6329931618554505E-2</v>
      </c>
      <c r="Z28" s="23">
        <v>1.5667375870472563E-2</v>
      </c>
      <c r="AA28" s="23">
        <v>1.1373946837693015E-2</v>
      </c>
      <c r="AB28" s="23">
        <v>4.1673332800085351E-3</v>
      </c>
      <c r="AC28" s="23">
        <v>4.4572039067858112E-3</v>
      </c>
      <c r="AD28" s="23">
        <v>1.0538817137927144E-2</v>
      </c>
      <c r="AE28" s="23">
        <v>7.9854033502801888E-3</v>
      </c>
      <c r="AF28" s="23">
        <v>4.0824829046386332E-3</v>
      </c>
      <c r="AG28" s="23">
        <v>9.1360093403338206E-3</v>
      </c>
      <c r="AH28" s="205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29"/>
      <c r="B29" s="3" t="s">
        <v>86</v>
      </c>
      <c r="C29" s="28"/>
      <c r="D29" s="13">
        <v>2.8388771636307892E-2</v>
      </c>
      <c r="E29" s="13">
        <v>0</v>
      </c>
      <c r="F29" s="13">
        <v>4.8580270890358985E-3</v>
      </c>
      <c r="G29" s="13">
        <v>3.1800095346749329E-3</v>
      </c>
      <c r="H29" s="13">
        <v>3.2868256199941638E-2</v>
      </c>
      <c r="I29" s="13">
        <v>3.1858982824868785E-2</v>
      </c>
      <c r="J29" s="13">
        <v>4.0558431006496351E-2</v>
      </c>
      <c r="K29" s="13">
        <v>2.4964950137542154E-2</v>
      </c>
      <c r="L29" s="13">
        <v>4.8504747381845157E-3</v>
      </c>
      <c r="M29" s="13">
        <v>8.8464458108708649E-3</v>
      </c>
      <c r="N29" s="13">
        <v>1.9505470620479467E-2</v>
      </c>
      <c r="O29" s="13">
        <v>2.3034482516097722E-2</v>
      </c>
      <c r="P29" s="13">
        <v>3.9690378719614526E-3</v>
      </c>
      <c r="Q29" s="13">
        <v>2.2792717859989996E-2</v>
      </c>
      <c r="R29" s="13">
        <v>3.2644758674115038E-2</v>
      </c>
      <c r="S29" s="13">
        <v>1.6808255040840957E-2</v>
      </c>
      <c r="T29" s="13">
        <v>1.6666345173911419E-2</v>
      </c>
      <c r="U29" s="13">
        <v>1.0846497770064162E-2</v>
      </c>
      <c r="V29" s="13">
        <v>8.7904954669678886E-3</v>
      </c>
      <c r="W29" s="13">
        <v>1.4244918345793087E-2</v>
      </c>
      <c r="X29" s="13">
        <v>2.1200040666659647E-2</v>
      </c>
      <c r="Y29" s="13">
        <v>2.0243716882505584E-2</v>
      </c>
      <c r="Z29" s="13">
        <v>1.9422366781577556E-2</v>
      </c>
      <c r="AA29" s="13">
        <v>1.36242126225111E-2</v>
      </c>
      <c r="AB29" s="13">
        <v>4.884547700732802E-3</v>
      </c>
      <c r="AC29" s="13">
        <v>5.2831338286674972E-3</v>
      </c>
      <c r="AD29" s="13">
        <v>1.2784654837760387E-2</v>
      </c>
      <c r="AE29" s="13">
        <v>9.7880327071871581E-3</v>
      </c>
      <c r="AF29" s="13">
        <v>4.968539032014563E-3</v>
      </c>
      <c r="AG29" s="13">
        <v>1.178333104944173E-2</v>
      </c>
      <c r="AH29" s="151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276</v>
      </c>
      <c r="C30" s="28"/>
      <c r="D30" s="13">
        <v>2.0862736339241739E-2</v>
      </c>
      <c r="E30" s="13">
        <v>2.8022176496988793E-2</v>
      </c>
      <c r="F30" s="13">
        <v>2.5370531994119538E-2</v>
      </c>
      <c r="G30" s="13">
        <v>1.311435987267151E-2</v>
      </c>
      <c r="H30" s="13">
        <v>4.4339988822337917E-2</v>
      </c>
      <c r="I30" s="13">
        <v>-7.2740314612041446E-2</v>
      </c>
      <c r="J30" s="13">
        <v>-6.449202040310964E-3</v>
      </c>
      <c r="K30" s="13">
        <v>-7.3148259920175263E-2</v>
      </c>
      <c r="L30" s="13">
        <v>3.0061903037657434E-2</v>
      </c>
      <c r="M30" s="13">
        <v>-6.2452293862442776E-3</v>
      </c>
      <c r="N30" s="13">
        <v>2.3216220845641011E-3</v>
      </c>
      <c r="O30" s="13">
        <v>-2.6980231101280117E-3</v>
      </c>
      <c r="P30" s="13">
        <v>-0.1631002003636618</v>
      </c>
      <c r="Q30" s="13">
        <v>3.0265875691724231E-2</v>
      </c>
      <c r="R30" s="13">
        <v>-2.6234549484796754E-2</v>
      </c>
      <c r="S30" s="13">
        <v>-3.7249072804407368E-2</v>
      </c>
      <c r="T30" s="13">
        <v>-1.4812080857052323E-2</v>
      </c>
      <c r="U30" s="13">
        <v>4.2504234935736074E-2</v>
      </c>
      <c r="V30" s="13">
        <v>-3.2761674414936381E-2</v>
      </c>
      <c r="W30" s="13">
        <v>9.8686102850380486E-3</v>
      </c>
      <c r="X30" s="13">
        <v>1.7097041223637088E-3</v>
      </c>
      <c r="Y30" s="13">
        <v>-1.2772354316383794E-2</v>
      </c>
      <c r="Z30" s="13">
        <v>-1.2772354316383794E-2</v>
      </c>
      <c r="AA30" s="13">
        <v>2.1699024220915852E-2</v>
      </c>
      <c r="AB30" s="13">
        <v>4.4136016168270897E-2</v>
      </c>
      <c r="AC30" s="13">
        <v>3.2509574886459669E-2</v>
      </c>
      <c r="AD30" s="13">
        <v>8.8487470147036174E-3</v>
      </c>
      <c r="AE30" s="13">
        <v>-1.5538583427063823E-3</v>
      </c>
      <c r="AF30" s="13">
        <v>5.5851845496339703E-3</v>
      </c>
      <c r="AG30" s="13">
        <v>-5.1119213280954034E-2</v>
      </c>
      <c r="AH30" s="151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277</v>
      </c>
      <c r="C31" s="46"/>
      <c r="D31" s="44" t="s">
        <v>278</v>
      </c>
      <c r="E31" s="44">
        <v>0.75</v>
      </c>
      <c r="F31" s="44">
        <v>0.67</v>
      </c>
      <c r="G31" s="44">
        <v>0.33</v>
      </c>
      <c r="H31" s="44">
        <v>1.21</v>
      </c>
      <c r="I31" s="44">
        <v>2.12</v>
      </c>
      <c r="J31" s="44">
        <v>0.23</v>
      </c>
      <c r="K31" s="44">
        <v>2.13</v>
      </c>
      <c r="L31" s="44">
        <v>0.81</v>
      </c>
      <c r="M31" s="44">
        <v>0.23</v>
      </c>
      <c r="N31" s="44">
        <v>0.02</v>
      </c>
      <c r="O31" s="44">
        <v>0.13</v>
      </c>
      <c r="P31" s="44">
        <v>4.7</v>
      </c>
      <c r="Q31" s="44">
        <v>0.81</v>
      </c>
      <c r="R31" s="44">
        <v>0.8</v>
      </c>
      <c r="S31" s="44">
        <v>1.1100000000000001</v>
      </c>
      <c r="T31" s="44">
        <v>0.47</v>
      </c>
      <c r="U31" s="44">
        <v>1.1599999999999999</v>
      </c>
      <c r="V31" s="44">
        <v>0.98</v>
      </c>
      <c r="W31" s="44">
        <v>0.23</v>
      </c>
      <c r="X31" s="44">
        <v>0</v>
      </c>
      <c r="Y31" s="44">
        <v>0.41</v>
      </c>
      <c r="Z31" s="44">
        <v>0.41</v>
      </c>
      <c r="AA31" s="44">
        <v>0.56999999999999995</v>
      </c>
      <c r="AB31" s="44">
        <v>1.21</v>
      </c>
      <c r="AC31" s="44">
        <v>0.88</v>
      </c>
      <c r="AD31" s="44">
        <v>0.2</v>
      </c>
      <c r="AE31" s="44">
        <v>0.09</v>
      </c>
      <c r="AF31" s="44">
        <v>0.11</v>
      </c>
      <c r="AG31" s="44">
        <v>1.51</v>
      </c>
      <c r="AH31" s="151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G25">
    <cfRule type="expression" dxfId="26" priority="3">
      <formula>AND($B6&lt;&gt;$B5,NOT(ISBLANK(INDIRECT(Anlyt_LabRefThisCol))))</formula>
    </cfRule>
  </conditionalFormatting>
  <conditionalFormatting sqref="C2:AG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A295-70BF-4F24-8477-9369864D3E1B}">
  <sheetPr codeName="Sheet12"/>
  <dimension ref="A1:BN151"/>
  <sheetViews>
    <sheetView zoomScale="89" zoomScaleNormal="8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23" width="11.140625" style="2" bestFit="1" customWidth="1"/>
    <col min="24" max="26" width="11.28515625" style="2" bestFit="1" customWidth="1"/>
    <col min="27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468</v>
      </c>
      <c r="BM1" s="27" t="s">
        <v>66</v>
      </c>
    </row>
    <row r="2" spans="1:66" ht="15">
      <c r="A2" s="24" t="s">
        <v>97</v>
      </c>
      <c r="B2" s="18" t="s">
        <v>110</v>
      </c>
      <c r="C2" s="15" t="s">
        <v>111</v>
      </c>
      <c r="D2" s="14" t="s">
        <v>234</v>
      </c>
      <c r="E2" s="16" t="s">
        <v>234</v>
      </c>
      <c r="F2" s="17" t="s">
        <v>234</v>
      </c>
      <c r="G2" s="17" t="s">
        <v>234</v>
      </c>
      <c r="H2" s="17" t="s">
        <v>234</v>
      </c>
      <c r="I2" s="17" t="s">
        <v>234</v>
      </c>
      <c r="J2" s="17" t="s">
        <v>234</v>
      </c>
      <c r="K2" s="17" t="s">
        <v>234</v>
      </c>
      <c r="L2" s="17" t="s">
        <v>234</v>
      </c>
      <c r="M2" s="17" t="s">
        <v>234</v>
      </c>
      <c r="N2" s="17" t="s">
        <v>234</v>
      </c>
      <c r="O2" s="17" t="s">
        <v>234</v>
      </c>
      <c r="P2" s="17" t="s">
        <v>234</v>
      </c>
      <c r="Q2" s="17" t="s">
        <v>234</v>
      </c>
      <c r="R2" s="17" t="s">
        <v>234</v>
      </c>
      <c r="S2" s="17" t="s">
        <v>234</v>
      </c>
      <c r="T2" s="17" t="s">
        <v>234</v>
      </c>
      <c r="U2" s="17" t="s">
        <v>234</v>
      </c>
      <c r="V2" s="17" t="s">
        <v>234</v>
      </c>
      <c r="W2" s="17" t="s">
        <v>234</v>
      </c>
      <c r="X2" s="17" t="s">
        <v>234</v>
      </c>
      <c r="Y2" s="17" t="s">
        <v>234</v>
      </c>
      <c r="Z2" s="17" t="s">
        <v>234</v>
      </c>
      <c r="AA2" s="151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235</v>
      </c>
      <c r="C3" s="9" t="s">
        <v>235</v>
      </c>
      <c r="D3" s="148" t="s">
        <v>236</v>
      </c>
      <c r="E3" s="149" t="s">
        <v>237</v>
      </c>
      <c r="F3" s="150" t="s">
        <v>238</v>
      </c>
      <c r="G3" s="150" t="s">
        <v>241</v>
      </c>
      <c r="H3" s="150" t="s">
        <v>244</v>
      </c>
      <c r="I3" s="150" t="s">
        <v>245</v>
      </c>
      <c r="J3" s="150" t="s">
        <v>246</v>
      </c>
      <c r="K3" s="150" t="s">
        <v>247</v>
      </c>
      <c r="L3" s="150" t="s">
        <v>248</v>
      </c>
      <c r="M3" s="150" t="s">
        <v>249</v>
      </c>
      <c r="N3" s="150" t="s">
        <v>250</v>
      </c>
      <c r="O3" s="150" t="s">
        <v>251</v>
      </c>
      <c r="P3" s="150" t="s">
        <v>252</v>
      </c>
      <c r="Q3" s="150" t="s">
        <v>253</v>
      </c>
      <c r="R3" s="150" t="s">
        <v>254</v>
      </c>
      <c r="S3" s="150" t="s">
        <v>255</v>
      </c>
      <c r="T3" s="150" t="s">
        <v>256</v>
      </c>
      <c r="U3" s="150" t="s">
        <v>279</v>
      </c>
      <c r="V3" s="150" t="s">
        <v>257</v>
      </c>
      <c r="W3" s="150" t="s">
        <v>259</v>
      </c>
      <c r="X3" s="150" t="s">
        <v>260</v>
      </c>
      <c r="Y3" s="150" t="s">
        <v>262</v>
      </c>
      <c r="Z3" s="150" t="s">
        <v>264</v>
      </c>
      <c r="AA3" s="151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280</v>
      </c>
      <c r="F4" s="11" t="s">
        <v>281</v>
      </c>
      <c r="G4" s="11" t="s">
        <v>281</v>
      </c>
      <c r="H4" s="11" t="s">
        <v>280</v>
      </c>
      <c r="I4" s="11" t="s">
        <v>281</v>
      </c>
      <c r="J4" s="11" t="s">
        <v>280</v>
      </c>
      <c r="K4" s="11" t="s">
        <v>281</v>
      </c>
      <c r="L4" s="11" t="s">
        <v>280</v>
      </c>
      <c r="M4" s="11" t="s">
        <v>281</v>
      </c>
      <c r="N4" s="11" t="s">
        <v>281</v>
      </c>
      <c r="O4" s="11" t="s">
        <v>280</v>
      </c>
      <c r="P4" s="11" t="s">
        <v>280</v>
      </c>
      <c r="Q4" s="11" t="s">
        <v>281</v>
      </c>
      <c r="R4" s="11" t="s">
        <v>281</v>
      </c>
      <c r="S4" s="11" t="s">
        <v>281</v>
      </c>
      <c r="T4" s="11" t="s">
        <v>281</v>
      </c>
      <c r="U4" s="11" t="s">
        <v>281</v>
      </c>
      <c r="V4" s="11" t="s">
        <v>280</v>
      </c>
      <c r="W4" s="11" t="s">
        <v>281</v>
      </c>
      <c r="X4" s="11" t="s">
        <v>281</v>
      </c>
      <c r="Y4" s="11" t="s">
        <v>280</v>
      </c>
      <c r="Z4" s="11" t="s">
        <v>281</v>
      </c>
      <c r="AA4" s="151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269</v>
      </c>
      <c r="E5" s="25" t="s">
        <v>115</v>
      </c>
      <c r="F5" s="25" t="s">
        <v>116</v>
      </c>
      <c r="G5" s="25" t="s">
        <v>116</v>
      </c>
      <c r="H5" s="25" t="s">
        <v>115</v>
      </c>
      <c r="I5" s="25" t="s">
        <v>271</v>
      </c>
      <c r="J5" s="25" t="s">
        <v>116</v>
      </c>
      <c r="K5" s="25" t="s">
        <v>116</v>
      </c>
      <c r="L5" s="25" t="s">
        <v>116</v>
      </c>
      <c r="M5" s="25" t="s">
        <v>271</v>
      </c>
      <c r="N5" s="25" t="s">
        <v>115</v>
      </c>
      <c r="O5" s="25" t="s">
        <v>115</v>
      </c>
      <c r="P5" s="25" t="s">
        <v>272</v>
      </c>
      <c r="Q5" s="25" t="s">
        <v>116</v>
      </c>
      <c r="R5" s="25" t="s">
        <v>116</v>
      </c>
      <c r="S5" s="25" t="s">
        <v>116</v>
      </c>
      <c r="T5" s="25" t="s">
        <v>116</v>
      </c>
      <c r="U5" s="25" t="s">
        <v>116</v>
      </c>
      <c r="V5" s="25" t="s">
        <v>272</v>
      </c>
      <c r="W5" s="25" t="s">
        <v>116</v>
      </c>
      <c r="X5" s="25" t="s">
        <v>271</v>
      </c>
      <c r="Y5" s="25" t="s">
        <v>282</v>
      </c>
      <c r="Z5" s="25" t="s">
        <v>270</v>
      </c>
      <c r="AA5" s="151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0.82299999999999995</v>
      </c>
      <c r="E6" s="203">
        <v>0.83</v>
      </c>
      <c r="F6" s="203">
        <v>0.82299999999999995</v>
      </c>
      <c r="G6" s="203">
        <v>0.74</v>
      </c>
      <c r="H6" s="203">
        <v>0.78</v>
      </c>
      <c r="I6" s="203">
        <v>0.78200000000000003</v>
      </c>
      <c r="J6" s="203">
        <v>0.84</v>
      </c>
      <c r="K6" s="203">
        <v>0.79675293576987893</v>
      </c>
      <c r="L6" s="204">
        <v>0.63200000000000001</v>
      </c>
      <c r="M6" s="203">
        <v>0.83639999999999992</v>
      </c>
      <c r="N6" s="203">
        <v>0.85600000000000009</v>
      </c>
      <c r="O6" s="203">
        <v>0.8</v>
      </c>
      <c r="P6" s="203">
        <v>0.72</v>
      </c>
      <c r="Q6" s="203">
        <v>0.85</v>
      </c>
      <c r="R6" s="203">
        <v>0.91</v>
      </c>
      <c r="S6" s="203">
        <v>0.85</v>
      </c>
      <c r="T6" s="203">
        <v>0.85</v>
      </c>
      <c r="U6" s="203">
        <v>0.77900000000000003</v>
      </c>
      <c r="V6" s="203">
        <v>0.77</v>
      </c>
      <c r="W6" s="203" t="s">
        <v>283</v>
      </c>
      <c r="X6" s="203">
        <v>0.85729999999999995</v>
      </c>
      <c r="Y6" s="203">
        <v>0.82</v>
      </c>
      <c r="Z6" s="203">
        <v>0.81699999999999995</v>
      </c>
      <c r="AA6" s="205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08">
        <v>0.81500000000000006</v>
      </c>
      <c r="E7" s="23">
        <v>0.83</v>
      </c>
      <c r="F7" s="23">
        <v>0.83399999999999996</v>
      </c>
      <c r="G7" s="23">
        <v>0.77</v>
      </c>
      <c r="H7" s="23">
        <v>0.79</v>
      </c>
      <c r="I7" s="23">
        <v>0.77700000000000002</v>
      </c>
      <c r="J7" s="23">
        <v>0.8</v>
      </c>
      <c r="K7" s="23">
        <v>0.80696228160150119</v>
      </c>
      <c r="L7" s="209">
        <v>0.69899999999999995</v>
      </c>
      <c r="M7" s="23">
        <v>0.78379999999999994</v>
      </c>
      <c r="N7" s="23">
        <v>0.88100000000000001</v>
      </c>
      <c r="O7" s="23">
        <v>0.81</v>
      </c>
      <c r="P7" s="23">
        <v>0.8</v>
      </c>
      <c r="Q7" s="23">
        <v>0.85</v>
      </c>
      <c r="R7" s="23">
        <v>0.86</v>
      </c>
      <c r="S7" s="23">
        <v>0.84</v>
      </c>
      <c r="T7" s="23">
        <v>0.85</v>
      </c>
      <c r="U7" s="23">
        <v>0.80600000000000005</v>
      </c>
      <c r="V7" s="23">
        <v>0.7</v>
      </c>
      <c r="W7" s="23" t="s">
        <v>283</v>
      </c>
      <c r="X7" s="23">
        <v>0.82769999999999999</v>
      </c>
      <c r="Y7" s="23">
        <v>0.88</v>
      </c>
      <c r="Z7" s="23">
        <v>0.82900000000000007</v>
      </c>
      <c r="AA7" s="205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 t="e">
        <v>#N/A</v>
      </c>
    </row>
    <row r="8" spans="1:66">
      <c r="A8" s="29"/>
      <c r="B8" s="19">
        <v>1</v>
      </c>
      <c r="C8" s="9">
        <v>3</v>
      </c>
      <c r="D8" s="208">
        <v>0.81200000000000006</v>
      </c>
      <c r="E8" s="23">
        <v>0.83</v>
      </c>
      <c r="F8" s="23">
        <v>0.82200000000000006</v>
      </c>
      <c r="G8" s="23">
        <v>0.75900000000000001</v>
      </c>
      <c r="H8" s="23">
        <v>0.79</v>
      </c>
      <c r="I8" s="23">
        <v>0.78200000000000003</v>
      </c>
      <c r="J8" s="23">
        <v>0.85</v>
      </c>
      <c r="K8" s="23">
        <v>0.79629185204069608</v>
      </c>
      <c r="L8" s="209">
        <v>0.65400000000000003</v>
      </c>
      <c r="M8" s="23">
        <v>0.8044</v>
      </c>
      <c r="N8" s="23">
        <v>0.86899999999999999</v>
      </c>
      <c r="O8" s="23">
        <v>0.82</v>
      </c>
      <c r="P8" s="23">
        <v>0.78</v>
      </c>
      <c r="Q8" s="23">
        <v>0.7</v>
      </c>
      <c r="R8" s="23">
        <v>0.87</v>
      </c>
      <c r="S8" s="23">
        <v>0.85</v>
      </c>
      <c r="T8" s="23">
        <v>0.84</v>
      </c>
      <c r="U8" s="23">
        <v>0.79200000000000004</v>
      </c>
      <c r="V8" s="23">
        <v>0.76</v>
      </c>
      <c r="W8" s="23" t="s">
        <v>283</v>
      </c>
      <c r="X8" s="23">
        <v>0.83510000000000006</v>
      </c>
      <c r="Y8" s="23">
        <v>0.91</v>
      </c>
      <c r="Z8" s="23">
        <v>0.82200000000000006</v>
      </c>
      <c r="AA8" s="205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19">
        <v>1</v>
      </c>
      <c r="C9" s="9">
        <v>4</v>
      </c>
      <c r="D9" s="208">
        <v>0.83200000000000007</v>
      </c>
      <c r="E9" s="23">
        <v>0.83</v>
      </c>
      <c r="F9" s="23">
        <v>0.81399999999999995</v>
      </c>
      <c r="G9" s="23">
        <v>0.76</v>
      </c>
      <c r="H9" s="23">
        <v>0.78</v>
      </c>
      <c r="I9" s="23">
        <v>0.78300000000000003</v>
      </c>
      <c r="J9" s="23">
        <v>0.81</v>
      </c>
      <c r="K9" s="23">
        <v>0.8154131108297592</v>
      </c>
      <c r="L9" s="209">
        <v>0.65700000000000003</v>
      </c>
      <c r="M9" s="23">
        <v>0.8075</v>
      </c>
      <c r="N9" s="23">
        <v>0.85299999999999998</v>
      </c>
      <c r="O9" s="23">
        <v>0.85</v>
      </c>
      <c r="P9" s="23">
        <v>0.81</v>
      </c>
      <c r="Q9" s="23">
        <v>0.76</v>
      </c>
      <c r="R9" s="23">
        <v>0.87</v>
      </c>
      <c r="S9" s="23">
        <v>0.85</v>
      </c>
      <c r="T9" s="23">
        <v>0.88</v>
      </c>
      <c r="U9" s="23">
        <v>0.79300000000000004</v>
      </c>
      <c r="V9" s="23">
        <v>0.82</v>
      </c>
      <c r="W9" s="23" t="s">
        <v>283</v>
      </c>
      <c r="X9" s="23">
        <v>0.85440000000000005</v>
      </c>
      <c r="Y9" s="23">
        <v>0.75</v>
      </c>
      <c r="Z9" s="23">
        <v>0.80100000000000005</v>
      </c>
      <c r="AA9" s="205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0.81513305823491944</v>
      </c>
      <c r="BN9" s="27"/>
    </row>
    <row r="10" spans="1:66">
      <c r="A10" s="29"/>
      <c r="B10" s="19">
        <v>1</v>
      </c>
      <c r="C10" s="9">
        <v>5</v>
      </c>
      <c r="D10" s="208">
        <v>0.80999999999999994</v>
      </c>
      <c r="E10" s="23">
        <v>0.83</v>
      </c>
      <c r="F10" s="23">
        <v>0.82299999999999995</v>
      </c>
      <c r="G10" s="23">
        <v>0.75700000000000001</v>
      </c>
      <c r="H10" s="23">
        <v>0.8</v>
      </c>
      <c r="I10" s="23">
        <v>0.77100000000000002</v>
      </c>
      <c r="J10" s="23">
        <v>0.79</v>
      </c>
      <c r="K10" s="23">
        <v>0.81065422232110207</v>
      </c>
      <c r="L10" s="209">
        <v>0.67400000000000004</v>
      </c>
      <c r="M10" s="23">
        <v>0.85389999999999999</v>
      </c>
      <c r="N10" s="23">
        <v>0.84499999999999997</v>
      </c>
      <c r="O10" s="23">
        <v>0.83</v>
      </c>
      <c r="P10" s="23">
        <v>0.73</v>
      </c>
      <c r="Q10" s="23">
        <v>0.81</v>
      </c>
      <c r="R10" s="23">
        <v>0.86</v>
      </c>
      <c r="S10" s="23">
        <v>0.85</v>
      </c>
      <c r="T10" s="23">
        <v>0.86</v>
      </c>
      <c r="U10" s="23">
        <v>0.754</v>
      </c>
      <c r="V10" s="23">
        <v>0.78</v>
      </c>
      <c r="W10" s="23" t="s">
        <v>283</v>
      </c>
      <c r="X10" s="23">
        <v>0.81910000000000005</v>
      </c>
      <c r="Y10" s="23">
        <v>0.84</v>
      </c>
      <c r="Z10" s="23">
        <v>0.82299999999999995</v>
      </c>
      <c r="AA10" s="205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9</v>
      </c>
    </row>
    <row r="11" spans="1:66">
      <c r="A11" s="29"/>
      <c r="B11" s="19">
        <v>1</v>
      </c>
      <c r="C11" s="9">
        <v>6</v>
      </c>
      <c r="D11" s="208">
        <v>0.86</v>
      </c>
      <c r="E11" s="23">
        <v>0.83</v>
      </c>
      <c r="F11" s="23">
        <v>0.82399999999999995</v>
      </c>
      <c r="G11" s="210">
        <v>0.69799999999999995</v>
      </c>
      <c r="H11" s="23">
        <v>0.8</v>
      </c>
      <c r="I11" s="23">
        <v>0.76100000000000001</v>
      </c>
      <c r="J11" s="23">
        <v>0.82</v>
      </c>
      <c r="K11" s="23">
        <v>0.79719258562738493</v>
      </c>
      <c r="L11" s="209">
        <v>0.65900000000000003</v>
      </c>
      <c r="M11" s="23">
        <v>0.85799999999999998</v>
      </c>
      <c r="N11" s="23">
        <v>0.8660000000000001</v>
      </c>
      <c r="O11" s="23">
        <v>0.84</v>
      </c>
      <c r="P11" s="23">
        <v>0.77</v>
      </c>
      <c r="Q11" s="23">
        <v>0.7</v>
      </c>
      <c r="R11" s="23">
        <v>0.89</v>
      </c>
      <c r="S11" s="23">
        <v>0.84</v>
      </c>
      <c r="T11" s="23">
        <v>0.85</v>
      </c>
      <c r="U11" s="23">
        <v>0.80500000000000005</v>
      </c>
      <c r="V11" s="23">
        <v>0.81</v>
      </c>
      <c r="W11" s="23" t="s">
        <v>283</v>
      </c>
      <c r="X11" s="23">
        <v>0.82289999999999996</v>
      </c>
      <c r="Y11" s="23">
        <v>0.91</v>
      </c>
      <c r="Z11" s="23">
        <v>0.82200000000000006</v>
      </c>
      <c r="AA11" s="205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29"/>
      <c r="B12" s="19"/>
      <c r="C12" s="9">
        <v>7</v>
      </c>
      <c r="D12" s="208">
        <v>0.80800000000000005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05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29"/>
      <c r="B13" s="19"/>
      <c r="C13" s="9">
        <v>8</v>
      </c>
      <c r="D13" s="208">
        <v>0.85799999999999998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05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29"/>
      <c r="B14" s="19"/>
      <c r="C14" s="9">
        <v>9</v>
      </c>
      <c r="D14" s="208">
        <v>0.83699999999999997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05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29"/>
      <c r="B15" s="19"/>
      <c r="C15" s="9">
        <v>10</v>
      </c>
      <c r="D15" s="208">
        <v>0.81500000000000006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05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56"/>
    </row>
    <row r="16" spans="1:66">
      <c r="A16" s="29"/>
      <c r="B16" s="19"/>
      <c r="C16" s="9">
        <v>11</v>
      </c>
      <c r="D16" s="208">
        <v>0.84200000000000008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05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56"/>
    </row>
    <row r="17" spans="1:65">
      <c r="A17" s="29"/>
      <c r="B17" s="19"/>
      <c r="C17" s="9">
        <v>12</v>
      </c>
      <c r="D17" s="208">
        <v>0.79299999999999993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05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56"/>
    </row>
    <row r="18" spans="1:65">
      <c r="A18" s="29"/>
      <c r="B18" s="19"/>
      <c r="C18" s="9">
        <v>13</v>
      </c>
      <c r="D18" s="208">
        <v>0.85799999999999998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05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56"/>
    </row>
    <row r="19" spans="1:65">
      <c r="A19" s="29"/>
      <c r="B19" s="19"/>
      <c r="C19" s="9">
        <v>14</v>
      </c>
      <c r="D19" s="208">
        <v>0.85299999999999998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05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56"/>
    </row>
    <row r="20" spans="1:65">
      <c r="A20" s="29"/>
      <c r="B20" s="19"/>
      <c r="C20" s="9">
        <v>15</v>
      </c>
      <c r="D20" s="208">
        <v>0.87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05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56"/>
    </row>
    <row r="21" spans="1:65">
      <c r="A21" s="29"/>
      <c r="B21" s="19"/>
      <c r="C21" s="9">
        <v>16</v>
      </c>
      <c r="D21" s="208">
        <v>0.8660000000000001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05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56"/>
    </row>
    <row r="22" spans="1:65">
      <c r="A22" s="29"/>
      <c r="B22" s="19"/>
      <c r="C22" s="9">
        <v>17</v>
      </c>
      <c r="D22" s="208">
        <v>0.82599999999999996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05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56"/>
    </row>
    <row r="23" spans="1:65">
      <c r="A23" s="29"/>
      <c r="B23" s="19"/>
      <c r="C23" s="9">
        <v>18</v>
      </c>
      <c r="D23" s="208">
        <v>0.85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05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56"/>
    </row>
    <row r="24" spans="1:65">
      <c r="A24" s="29"/>
      <c r="B24" s="19"/>
      <c r="C24" s="9">
        <v>19</v>
      </c>
      <c r="D24" s="208">
        <v>0.80100000000000005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05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56"/>
    </row>
    <row r="25" spans="1:65">
      <c r="A25" s="29"/>
      <c r="B25" s="19"/>
      <c r="C25" s="9">
        <v>20</v>
      </c>
      <c r="D25" s="208">
        <v>0.85399999999999998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05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56"/>
    </row>
    <row r="26" spans="1:65">
      <c r="A26" s="29"/>
      <c r="B26" s="20" t="s">
        <v>273</v>
      </c>
      <c r="C26" s="12"/>
      <c r="D26" s="211">
        <v>0.83414999999999995</v>
      </c>
      <c r="E26" s="211">
        <v>0.83</v>
      </c>
      <c r="F26" s="211">
        <v>0.82333333333333325</v>
      </c>
      <c r="G26" s="211">
        <v>0.74733333333333329</v>
      </c>
      <c r="H26" s="211">
        <v>0.79</v>
      </c>
      <c r="I26" s="211">
        <v>0.77599999999999991</v>
      </c>
      <c r="J26" s="211">
        <v>0.81833333333333336</v>
      </c>
      <c r="K26" s="211">
        <v>0.80387783136505375</v>
      </c>
      <c r="L26" s="211">
        <v>0.66249999999999998</v>
      </c>
      <c r="M26" s="211">
        <v>0.82399999999999995</v>
      </c>
      <c r="N26" s="211">
        <v>0.86166666666666669</v>
      </c>
      <c r="O26" s="211">
        <v>0.82500000000000007</v>
      </c>
      <c r="P26" s="211">
        <v>0.7683333333333332</v>
      </c>
      <c r="Q26" s="211">
        <v>0.77833333333333332</v>
      </c>
      <c r="R26" s="211">
        <v>0.87666666666666659</v>
      </c>
      <c r="S26" s="211">
        <v>0.84666666666666668</v>
      </c>
      <c r="T26" s="211">
        <v>0.85499999999999998</v>
      </c>
      <c r="U26" s="211">
        <v>0.78816666666666668</v>
      </c>
      <c r="V26" s="211">
        <v>0.77333333333333343</v>
      </c>
      <c r="W26" s="211" t="s">
        <v>661</v>
      </c>
      <c r="X26" s="211">
        <v>0.83608333333333329</v>
      </c>
      <c r="Y26" s="211">
        <v>0.85166666666666668</v>
      </c>
      <c r="Z26" s="211">
        <v>0.81900000000000006</v>
      </c>
      <c r="AA26" s="205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56"/>
    </row>
    <row r="27" spans="1:65">
      <c r="A27" s="29"/>
      <c r="B27" s="3" t="s">
        <v>274</v>
      </c>
      <c r="C27" s="28"/>
      <c r="D27" s="23">
        <v>0.83450000000000002</v>
      </c>
      <c r="E27" s="23">
        <v>0.83</v>
      </c>
      <c r="F27" s="23">
        <v>0.82299999999999995</v>
      </c>
      <c r="G27" s="23">
        <v>0.75800000000000001</v>
      </c>
      <c r="H27" s="23">
        <v>0.79</v>
      </c>
      <c r="I27" s="23">
        <v>0.77950000000000008</v>
      </c>
      <c r="J27" s="23">
        <v>0.81499999999999995</v>
      </c>
      <c r="K27" s="23">
        <v>0.80207743361444306</v>
      </c>
      <c r="L27" s="23">
        <v>0.65800000000000003</v>
      </c>
      <c r="M27" s="23">
        <v>0.82194999999999996</v>
      </c>
      <c r="N27" s="23">
        <v>0.8610000000000001</v>
      </c>
      <c r="O27" s="23">
        <v>0.82499999999999996</v>
      </c>
      <c r="P27" s="23">
        <v>0.77500000000000002</v>
      </c>
      <c r="Q27" s="23">
        <v>0.78500000000000003</v>
      </c>
      <c r="R27" s="23">
        <v>0.87</v>
      </c>
      <c r="S27" s="23">
        <v>0.85</v>
      </c>
      <c r="T27" s="23">
        <v>0.85</v>
      </c>
      <c r="U27" s="23">
        <v>0.79249999999999998</v>
      </c>
      <c r="V27" s="23">
        <v>0.77500000000000002</v>
      </c>
      <c r="W27" s="23" t="s">
        <v>661</v>
      </c>
      <c r="X27" s="23">
        <v>0.83140000000000003</v>
      </c>
      <c r="Y27" s="23">
        <v>0.86</v>
      </c>
      <c r="Z27" s="23">
        <v>0.82200000000000006</v>
      </c>
      <c r="AA27" s="205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56"/>
    </row>
    <row r="28" spans="1:65">
      <c r="A28" s="29"/>
      <c r="B28" s="3" t="s">
        <v>275</v>
      </c>
      <c r="C28" s="28"/>
      <c r="D28" s="23">
        <v>2.3680493860426227E-2</v>
      </c>
      <c r="E28" s="23">
        <v>0</v>
      </c>
      <c r="F28" s="23">
        <v>6.3770421565696647E-3</v>
      </c>
      <c r="G28" s="23">
        <v>2.6043553264995696E-2</v>
      </c>
      <c r="H28" s="23">
        <v>8.9442719099991665E-3</v>
      </c>
      <c r="I28" s="23">
        <v>8.6255434611391384E-3</v>
      </c>
      <c r="J28" s="23">
        <v>2.316606713852537E-2</v>
      </c>
      <c r="K28" s="23">
        <v>8.2643778967800355E-3</v>
      </c>
      <c r="L28" s="23">
        <v>2.240312478204769E-2</v>
      </c>
      <c r="M28" s="23">
        <v>2.9920628335648305E-2</v>
      </c>
      <c r="N28" s="23">
        <v>1.2894443247642252E-2</v>
      </c>
      <c r="O28" s="23">
        <v>1.8708286933869677E-2</v>
      </c>
      <c r="P28" s="23">
        <v>3.6560452221856735E-2</v>
      </c>
      <c r="Q28" s="23">
        <v>6.9113433330045687E-2</v>
      </c>
      <c r="R28" s="23">
        <v>1.9663841605003517E-2</v>
      </c>
      <c r="S28" s="23">
        <v>5.1639777949432268E-3</v>
      </c>
      <c r="T28" s="23">
        <v>1.3784048752090234E-2</v>
      </c>
      <c r="U28" s="23">
        <v>1.9446507827028156E-2</v>
      </c>
      <c r="V28" s="23">
        <v>4.2739521132865631E-2</v>
      </c>
      <c r="W28" s="23" t="s">
        <v>661</v>
      </c>
      <c r="X28" s="23">
        <v>1.6242711185841682E-2</v>
      </c>
      <c r="Y28" s="23">
        <v>6.1779176642835477E-2</v>
      </c>
      <c r="Z28" s="23">
        <v>9.6124918725583354E-3</v>
      </c>
      <c r="AA28" s="205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29"/>
      <c r="B29" s="3" t="s">
        <v>86</v>
      </c>
      <c r="C29" s="28"/>
      <c r="D29" s="13">
        <v>2.8388771636307892E-2</v>
      </c>
      <c r="E29" s="13">
        <v>0</v>
      </c>
      <c r="F29" s="13">
        <v>7.74539533186599E-3</v>
      </c>
      <c r="G29" s="13">
        <v>3.4848643976354635E-2</v>
      </c>
      <c r="H29" s="13">
        <v>1.1321863177214134E-2</v>
      </c>
      <c r="I29" s="13">
        <v>1.1115391058168994E-2</v>
      </c>
      <c r="J29" s="13">
        <v>2.8308839680479068E-2</v>
      </c>
      <c r="K29" s="13">
        <v>1.0280639139838463E-2</v>
      </c>
      <c r="L29" s="13">
        <v>3.3816037406864438E-2</v>
      </c>
      <c r="M29" s="13">
        <v>3.6311442154912991E-2</v>
      </c>
      <c r="N29" s="13">
        <v>1.4964537618153483E-2</v>
      </c>
      <c r="O29" s="13">
        <v>2.2676711434993547E-2</v>
      </c>
      <c r="P29" s="13">
        <v>4.7584102674867776E-2</v>
      </c>
      <c r="Q29" s="13">
        <v>8.8796702351236434E-2</v>
      </c>
      <c r="R29" s="13">
        <v>2.2430237572247359E-2</v>
      </c>
      <c r="S29" s="13">
        <v>6.0991863719801892E-3</v>
      </c>
      <c r="T29" s="13">
        <v>1.6121694446889163E-2</v>
      </c>
      <c r="U29" s="13">
        <v>2.467309092031485E-2</v>
      </c>
      <c r="V29" s="13">
        <v>5.5266622154567617E-2</v>
      </c>
      <c r="W29" s="13" t="s">
        <v>661</v>
      </c>
      <c r="X29" s="13">
        <v>1.9427143848310596E-2</v>
      </c>
      <c r="Y29" s="13">
        <v>7.2539150656949672E-2</v>
      </c>
      <c r="Z29" s="13">
        <v>1.1736864313258041E-2</v>
      </c>
      <c r="AA29" s="151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276</v>
      </c>
      <c r="C30" s="28"/>
      <c r="D30" s="13">
        <v>2.3329862005915469E-2</v>
      </c>
      <c r="E30" s="13">
        <v>1.8238668662602375E-2</v>
      </c>
      <c r="F30" s="13">
        <v>1.0060044817922886E-2</v>
      </c>
      <c r="G30" s="13">
        <v>-8.3176267011423777E-2</v>
      </c>
      <c r="H30" s="13">
        <v>-3.083307440547467E-2</v>
      </c>
      <c r="I30" s="13">
        <v>-4.8008184479301885E-2</v>
      </c>
      <c r="J30" s="13">
        <v>3.9260769344133806E-3</v>
      </c>
      <c r="K30" s="13">
        <v>-1.3807840028274176E-2</v>
      </c>
      <c r="L30" s="13">
        <v>-0.18724925543497095</v>
      </c>
      <c r="M30" s="13">
        <v>1.0877907202390791E-2</v>
      </c>
      <c r="N30" s="13">
        <v>5.7087131924830281E-2</v>
      </c>
      <c r="O30" s="13">
        <v>1.210470077909287E-2</v>
      </c>
      <c r="P30" s="13">
        <v>-5.7413601900683342E-2</v>
      </c>
      <c r="Q30" s="13">
        <v>-4.5145666133663886E-2</v>
      </c>
      <c r="R30" s="13">
        <v>7.5489035575359242E-2</v>
      </c>
      <c r="S30" s="13">
        <v>3.868522827430132E-2</v>
      </c>
      <c r="T30" s="13">
        <v>4.8908508080150792E-2</v>
      </c>
      <c r="U30" s="13">
        <v>-3.3082195962761629E-2</v>
      </c>
      <c r="V30" s="13">
        <v>-5.1279634017173503E-2</v>
      </c>
      <c r="W30" s="13" t="s">
        <v>661</v>
      </c>
      <c r="X30" s="13">
        <v>2.5701662920872614E-2</v>
      </c>
      <c r="Y30" s="13">
        <v>4.4819196157811048E-2</v>
      </c>
      <c r="Z30" s="13">
        <v>4.7439393188812851E-3</v>
      </c>
      <c r="AA30" s="151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277</v>
      </c>
      <c r="C31" s="46"/>
      <c r="D31" s="44" t="s">
        <v>278</v>
      </c>
      <c r="E31" s="44">
        <v>0.24</v>
      </c>
      <c r="F31" s="44">
        <v>0.09</v>
      </c>
      <c r="G31" s="44">
        <v>1.57</v>
      </c>
      <c r="H31" s="44">
        <v>0.63</v>
      </c>
      <c r="I31" s="44">
        <v>0.94</v>
      </c>
      <c r="J31" s="44">
        <v>0.01</v>
      </c>
      <c r="K31" s="44">
        <v>0.33</v>
      </c>
      <c r="L31" s="44">
        <v>3.42</v>
      </c>
      <c r="M31" s="44">
        <v>0.11</v>
      </c>
      <c r="N31" s="44">
        <v>0.93</v>
      </c>
      <c r="O31" s="44">
        <v>0.13</v>
      </c>
      <c r="P31" s="44">
        <v>1.1100000000000001</v>
      </c>
      <c r="Q31" s="44">
        <v>0.89</v>
      </c>
      <c r="R31" s="44">
        <v>1.26</v>
      </c>
      <c r="S31" s="44">
        <v>0.61</v>
      </c>
      <c r="T31" s="44">
        <v>0.79</v>
      </c>
      <c r="U31" s="44">
        <v>0.67</v>
      </c>
      <c r="V31" s="44">
        <v>1</v>
      </c>
      <c r="W31" s="44" t="s">
        <v>278</v>
      </c>
      <c r="X31" s="44">
        <v>0.37</v>
      </c>
      <c r="Y31" s="44">
        <v>0.71</v>
      </c>
      <c r="Z31" s="44">
        <v>0</v>
      </c>
      <c r="AA31" s="151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BM32" s="55"/>
    </row>
    <row r="33" spans="1:65" ht="15">
      <c r="B33" s="8" t="s">
        <v>469</v>
      </c>
      <c r="BM33" s="27" t="s">
        <v>284</v>
      </c>
    </row>
    <row r="34" spans="1:65" ht="15">
      <c r="A34" s="24" t="s">
        <v>124</v>
      </c>
      <c r="B34" s="18" t="s">
        <v>110</v>
      </c>
      <c r="C34" s="15" t="s">
        <v>111</v>
      </c>
      <c r="D34" s="16" t="s">
        <v>234</v>
      </c>
      <c r="E34" s="15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 t="s">
        <v>235</v>
      </c>
      <c r="C35" s="9" t="s">
        <v>235</v>
      </c>
      <c r="D35" s="149" t="s">
        <v>264</v>
      </c>
      <c r="E35" s="15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 t="s">
        <v>82</v>
      </c>
    </row>
    <row r="36" spans="1:65">
      <c r="A36" s="29"/>
      <c r="B36" s="19"/>
      <c r="C36" s="9"/>
      <c r="D36" s="10" t="s">
        <v>281</v>
      </c>
      <c r="E36" s="15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</v>
      </c>
    </row>
    <row r="37" spans="1:65">
      <c r="A37" s="29"/>
      <c r="B37" s="19"/>
      <c r="C37" s="9"/>
      <c r="D37" s="25" t="s">
        <v>270</v>
      </c>
      <c r="E37" s="15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1</v>
      </c>
    </row>
    <row r="38" spans="1:65">
      <c r="A38" s="29"/>
      <c r="B38" s="18">
        <v>1</v>
      </c>
      <c r="C38" s="14">
        <v>1</v>
      </c>
      <c r="D38" s="212">
        <v>20</v>
      </c>
      <c r="E38" s="213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5">
        <v>1</v>
      </c>
    </row>
    <row r="39" spans="1:65">
      <c r="A39" s="29"/>
      <c r="B39" s="19">
        <v>1</v>
      </c>
      <c r="C39" s="9">
        <v>2</v>
      </c>
      <c r="D39" s="216">
        <v>20</v>
      </c>
      <c r="E39" s="213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5">
        <v>1</v>
      </c>
    </row>
    <row r="40" spans="1:65">
      <c r="A40" s="29"/>
      <c r="B40" s="19">
        <v>1</v>
      </c>
      <c r="C40" s="9">
        <v>3</v>
      </c>
      <c r="D40" s="216">
        <v>20</v>
      </c>
      <c r="E40" s="213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5">
        <v>16</v>
      </c>
    </row>
    <row r="41" spans="1:65">
      <c r="A41" s="29"/>
      <c r="B41" s="19">
        <v>1</v>
      </c>
      <c r="C41" s="9">
        <v>4</v>
      </c>
      <c r="D41" s="216">
        <v>20</v>
      </c>
      <c r="E41" s="213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5">
        <v>20</v>
      </c>
    </row>
    <row r="42" spans="1:65">
      <c r="A42" s="29"/>
      <c r="B42" s="19">
        <v>1</v>
      </c>
      <c r="C42" s="9">
        <v>5</v>
      </c>
      <c r="D42" s="216">
        <v>20</v>
      </c>
      <c r="E42" s="213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5">
        <v>7</v>
      </c>
    </row>
    <row r="43" spans="1:65">
      <c r="A43" s="29"/>
      <c r="B43" s="19">
        <v>1</v>
      </c>
      <c r="C43" s="9">
        <v>6</v>
      </c>
      <c r="D43" s="216">
        <v>20</v>
      </c>
      <c r="E43" s="213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7"/>
    </row>
    <row r="44" spans="1:65">
      <c r="A44" s="29"/>
      <c r="B44" s="20" t="s">
        <v>273</v>
      </c>
      <c r="C44" s="12"/>
      <c r="D44" s="218">
        <v>20</v>
      </c>
      <c r="E44" s="213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7"/>
    </row>
    <row r="45" spans="1:65">
      <c r="A45" s="29"/>
      <c r="B45" s="3" t="s">
        <v>274</v>
      </c>
      <c r="C45" s="28"/>
      <c r="D45" s="216">
        <v>20</v>
      </c>
      <c r="E45" s="213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7"/>
    </row>
    <row r="46" spans="1:65">
      <c r="A46" s="29"/>
      <c r="B46" s="3" t="s">
        <v>275</v>
      </c>
      <c r="C46" s="28"/>
      <c r="D46" s="216">
        <v>0</v>
      </c>
      <c r="E46" s="213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7"/>
    </row>
    <row r="47" spans="1:65">
      <c r="A47" s="29"/>
      <c r="B47" s="3" t="s">
        <v>86</v>
      </c>
      <c r="C47" s="28"/>
      <c r="D47" s="13">
        <v>0</v>
      </c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29"/>
      <c r="B48" s="3" t="s">
        <v>276</v>
      </c>
      <c r="C48" s="28"/>
      <c r="D48" s="13">
        <v>0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29"/>
      <c r="B49" s="45" t="s">
        <v>277</v>
      </c>
      <c r="C49" s="46"/>
      <c r="D49" s="44" t="s">
        <v>278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0"/>
      <c r="C50" s="20"/>
      <c r="D50" s="20"/>
      <c r="BM50" s="55"/>
    </row>
    <row r="51" spans="1:65" ht="15">
      <c r="B51" s="8" t="s">
        <v>470</v>
      </c>
      <c r="BM51" s="27" t="s">
        <v>284</v>
      </c>
    </row>
    <row r="52" spans="1:65" ht="15">
      <c r="A52" s="24" t="s">
        <v>106</v>
      </c>
      <c r="B52" s="18" t="s">
        <v>110</v>
      </c>
      <c r="C52" s="15" t="s">
        <v>111</v>
      </c>
      <c r="D52" s="16" t="s">
        <v>234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</v>
      </c>
    </row>
    <row r="53" spans="1:65">
      <c r="A53" s="29"/>
      <c r="B53" s="19" t="s">
        <v>235</v>
      </c>
      <c r="C53" s="9" t="s">
        <v>235</v>
      </c>
      <c r="D53" s="149" t="s">
        <v>264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7" t="s">
        <v>3</v>
      </c>
    </row>
    <row r="54" spans="1:65">
      <c r="A54" s="29"/>
      <c r="B54" s="19"/>
      <c r="C54" s="9"/>
      <c r="D54" s="10" t="s">
        <v>281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7">
        <v>3</v>
      </c>
    </row>
    <row r="55" spans="1:65">
      <c r="A55" s="29"/>
      <c r="B55" s="19"/>
      <c r="C55" s="9"/>
      <c r="D55" s="25" t="s">
        <v>270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7">
        <v>3</v>
      </c>
    </row>
    <row r="56" spans="1:65">
      <c r="A56" s="29"/>
      <c r="B56" s="18">
        <v>1</v>
      </c>
      <c r="C56" s="14">
        <v>1</v>
      </c>
      <c r="D56" s="204" t="s">
        <v>207</v>
      </c>
      <c r="E56" s="205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  <c r="BB56" s="206"/>
      <c r="BC56" s="206"/>
      <c r="BD56" s="206"/>
      <c r="BE56" s="206"/>
      <c r="BF56" s="206"/>
      <c r="BG56" s="206"/>
      <c r="BH56" s="206"/>
      <c r="BI56" s="206"/>
      <c r="BJ56" s="206"/>
      <c r="BK56" s="206"/>
      <c r="BL56" s="206"/>
      <c r="BM56" s="207">
        <v>1</v>
      </c>
    </row>
    <row r="57" spans="1:65">
      <c r="A57" s="29"/>
      <c r="B57" s="19">
        <v>1</v>
      </c>
      <c r="C57" s="9">
        <v>2</v>
      </c>
      <c r="D57" s="209" t="s">
        <v>207</v>
      </c>
      <c r="E57" s="205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206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06"/>
      <c r="AW57" s="206"/>
      <c r="AX57" s="206"/>
      <c r="AY57" s="206"/>
      <c r="AZ57" s="206"/>
      <c r="BA57" s="206"/>
      <c r="BB57" s="206"/>
      <c r="BC57" s="206"/>
      <c r="BD57" s="206"/>
      <c r="BE57" s="206"/>
      <c r="BF57" s="206"/>
      <c r="BG57" s="206"/>
      <c r="BH57" s="206"/>
      <c r="BI57" s="206"/>
      <c r="BJ57" s="206"/>
      <c r="BK57" s="206"/>
      <c r="BL57" s="206"/>
      <c r="BM57" s="207">
        <v>1</v>
      </c>
    </row>
    <row r="58" spans="1:65">
      <c r="A58" s="29"/>
      <c r="B58" s="19">
        <v>1</v>
      </c>
      <c r="C58" s="9">
        <v>3</v>
      </c>
      <c r="D58" s="209" t="s">
        <v>207</v>
      </c>
      <c r="E58" s="205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  <c r="AK58" s="206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06"/>
      <c r="AW58" s="206"/>
      <c r="AX58" s="206"/>
      <c r="AY58" s="206"/>
      <c r="AZ58" s="206"/>
      <c r="BA58" s="206"/>
      <c r="BB58" s="206"/>
      <c r="BC58" s="206"/>
      <c r="BD58" s="206"/>
      <c r="BE58" s="206"/>
      <c r="BF58" s="206"/>
      <c r="BG58" s="206"/>
      <c r="BH58" s="206"/>
      <c r="BI58" s="206"/>
      <c r="BJ58" s="206"/>
      <c r="BK58" s="206"/>
      <c r="BL58" s="206"/>
      <c r="BM58" s="207">
        <v>16</v>
      </c>
    </row>
    <row r="59" spans="1:65">
      <c r="A59" s="29"/>
      <c r="B59" s="19">
        <v>1</v>
      </c>
      <c r="C59" s="9">
        <v>4</v>
      </c>
      <c r="D59" s="209" t="s">
        <v>207</v>
      </c>
      <c r="E59" s="205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06"/>
      <c r="AW59" s="206"/>
      <c r="AX59" s="206"/>
      <c r="AY59" s="206"/>
      <c r="AZ59" s="206"/>
      <c r="BA59" s="206"/>
      <c r="BB59" s="206"/>
      <c r="BC59" s="206"/>
      <c r="BD59" s="206"/>
      <c r="BE59" s="206"/>
      <c r="BF59" s="206"/>
      <c r="BG59" s="206"/>
      <c r="BH59" s="206"/>
      <c r="BI59" s="206"/>
      <c r="BJ59" s="206"/>
      <c r="BK59" s="206"/>
      <c r="BL59" s="206"/>
      <c r="BM59" s="207" t="s">
        <v>207</v>
      </c>
    </row>
    <row r="60" spans="1:65">
      <c r="A60" s="29"/>
      <c r="B60" s="19">
        <v>1</v>
      </c>
      <c r="C60" s="9">
        <v>5</v>
      </c>
      <c r="D60" s="209" t="s">
        <v>207</v>
      </c>
      <c r="E60" s="205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06"/>
      <c r="AW60" s="206"/>
      <c r="AX60" s="206"/>
      <c r="AY60" s="206"/>
      <c r="AZ60" s="206"/>
      <c r="BA60" s="206"/>
      <c r="BB60" s="206"/>
      <c r="BC60" s="206"/>
      <c r="BD60" s="206"/>
      <c r="BE60" s="206"/>
      <c r="BF60" s="206"/>
      <c r="BG60" s="206"/>
      <c r="BH60" s="206"/>
      <c r="BI60" s="206"/>
      <c r="BJ60" s="206"/>
      <c r="BK60" s="206"/>
      <c r="BL60" s="206"/>
      <c r="BM60" s="207">
        <v>7</v>
      </c>
    </row>
    <row r="61" spans="1:65">
      <c r="A61" s="29"/>
      <c r="B61" s="19">
        <v>1</v>
      </c>
      <c r="C61" s="9">
        <v>6</v>
      </c>
      <c r="D61" s="209" t="s">
        <v>207</v>
      </c>
      <c r="E61" s="205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6"/>
      <c r="BG61" s="206"/>
      <c r="BH61" s="206"/>
      <c r="BI61" s="206"/>
      <c r="BJ61" s="206"/>
      <c r="BK61" s="206"/>
      <c r="BL61" s="206"/>
      <c r="BM61" s="56"/>
    </row>
    <row r="62" spans="1:65">
      <c r="A62" s="29"/>
      <c r="B62" s="20" t="s">
        <v>273</v>
      </c>
      <c r="C62" s="12"/>
      <c r="D62" s="211" t="s">
        <v>661</v>
      </c>
      <c r="E62" s="205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56"/>
    </row>
    <row r="63" spans="1:65">
      <c r="A63" s="29"/>
      <c r="B63" s="3" t="s">
        <v>274</v>
      </c>
      <c r="C63" s="28"/>
      <c r="D63" s="23" t="s">
        <v>661</v>
      </c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56"/>
    </row>
    <row r="64" spans="1:65">
      <c r="A64" s="29"/>
      <c r="B64" s="3" t="s">
        <v>275</v>
      </c>
      <c r="C64" s="28"/>
      <c r="D64" s="23" t="s">
        <v>661</v>
      </c>
      <c r="E64" s="205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56"/>
    </row>
    <row r="65" spans="1:65">
      <c r="A65" s="29"/>
      <c r="B65" s="3" t="s">
        <v>86</v>
      </c>
      <c r="C65" s="28"/>
      <c r="D65" s="13" t="s">
        <v>661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29"/>
      <c r="B66" s="3" t="s">
        <v>276</v>
      </c>
      <c r="C66" s="28"/>
      <c r="D66" s="13" t="s">
        <v>661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29"/>
      <c r="B67" s="45" t="s">
        <v>277</v>
      </c>
      <c r="C67" s="46"/>
      <c r="D67" s="44" t="s">
        <v>278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0"/>
      <c r="C68" s="20"/>
      <c r="D68" s="20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Z25 B38:D43 B56:D61">
    <cfRule type="expression" dxfId="23" priority="9">
      <formula>AND($B6&lt;&gt;$B5,NOT(ISBLANK(INDIRECT(Anlyt_LabRefThisCol))))</formula>
    </cfRule>
  </conditionalFormatting>
  <conditionalFormatting sqref="C2:Z31 C34:D49 C52:D67">
    <cfRule type="expression" dxfId="22" priority="7" stopIfTrue="1">
      <formula>AND(ISBLANK(INDIRECT(Anlyt_LabRefLastCol)),ISBLANK(INDIRECT(Anlyt_LabRefThisCol)))</formula>
    </cfRule>
    <cfRule type="expression" dxfId="21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D7AC-F6C8-461E-B20B-6D761C4EECA2}">
  <sheetPr codeName="Sheet13"/>
  <dimension ref="A1:BN1215"/>
  <sheetViews>
    <sheetView zoomScale="72" zoomScaleNormal="72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2" width="11.28515625" style="2" bestFit="1" customWidth="1"/>
    <col min="33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471</v>
      </c>
      <c r="BM1" s="27" t="s">
        <v>66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234</v>
      </c>
      <c r="E2" s="17" t="s">
        <v>234</v>
      </c>
      <c r="F2" s="17" t="s">
        <v>234</v>
      </c>
      <c r="G2" s="17" t="s">
        <v>234</v>
      </c>
      <c r="H2" s="17" t="s">
        <v>234</v>
      </c>
      <c r="I2" s="17" t="s">
        <v>234</v>
      </c>
      <c r="J2" s="17" t="s">
        <v>234</v>
      </c>
      <c r="K2" s="17" t="s">
        <v>234</v>
      </c>
      <c r="L2" s="17" t="s">
        <v>234</v>
      </c>
      <c r="M2" s="17" t="s">
        <v>234</v>
      </c>
      <c r="N2" s="17" t="s">
        <v>234</v>
      </c>
      <c r="O2" s="17" t="s">
        <v>234</v>
      </c>
      <c r="P2" s="17" t="s">
        <v>234</v>
      </c>
      <c r="Q2" s="17" t="s">
        <v>234</v>
      </c>
      <c r="R2" s="17" t="s">
        <v>234</v>
      </c>
      <c r="S2" s="17" t="s">
        <v>234</v>
      </c>
      <c r="T2" s="17" t="s">
        <v>234</v>
      </c>
      <c r="U2" s="17" t="s">
        <v>234</v>
      </c>
      <c r="V2" s="17" t="s">
        <v>234</v>
      </c>
      <c r="W2" s="17" t="s">
        <v>234</v>
      </c>
      <c r="X2" s="17" t="s">
        <v>234</v>
      </c>
      <c r="Y2" s="17" t="s">
        <v>234</v>
      </c>
      <c r="Z2" s="17" t="s">
        <v>234</v>
      </c>
      <c r="AA2" s="17" t="s">
        <v>234</v>
      </c>
      <c r="AB2" s="17" t="s">
        <v>234</v>
      </c>
      <c r="AC2" s="17" t="s">
        <v>234</v>
      </c>
      <c r="AD2" s="17" t="s">
        <v>234</v>
      </c>
      <c r="AE2" s="17" t="s">
        <v>234</v>
      </c>
      <c r="AF2" s="17" t="s">
        <v>234</v>
      </c>
      <c r="AG2" s="151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235</v>
      </c>
      <c r="C3" s="9" t="s">
        <v>235</v>
      </c>
      <c r="D3" s="149" t="s">
        <v>237</v>
      </c>
      <c r="E3" s="150" t="s">
        <v>238</v>
      </c>
      <c r="F3" s="150" t="s">
        <v>239</v>
      </c>
      <c r="G3" s="150" t="s">
        <v>240</v>
      </c>
      <c r="H3" s="150" t="s">
        <v>241</v>
      </c>
      <c r="I3" s="150" t="s">
        <v>242</v>
      </c>
      <c r="J3" s="150" t="s">
        <v>243</v>
      </c>
      <c r="K3" s="150" t="s">
        <v>244</v>
      </c>
      <c r="L3" s="150" t="s">
        <v>245</v>
      </c>
      <c r="M3" s="150" t="s">
        <v>246</v>
      </c>
      <c r="N3" s="150" t="s">
        <v>247</v>
      </c>
      <c r="O3" s="150" t="s">
        <v>248</v>
      </c>
      <c r="P3" s="150" t="s">
        <v>249</v>
      </c>
      <c r="Q3" s="150" t="s">
        <v>250</v>
      </c>
      <c r="R3" s="150" t="s">
        <v>251</v>
      </c>
      <c r="S3" s="150" t="s">
        <v>253</v>
      </c>
      <c r="T3" s="150" t="s">
        <v>254</v>
      </c>
      <c r="U3" s="150" t="s">
        <v>255</v>
      </c>
      <c r="V3" s="150" t="s">
        <v>256</v>
      </c>
      <c r="W3" s="150" t="s">
        <v>279</v>
      </c>
      <c r="X3" s="150" t="s">
        <v>257</v>
      </c>
      <c r="Y3" s="150" t="s">
        <v>258</v>
      </c>
      <c r="Z3" s="150" t="s">
        <v>259</v>
      </c>
      <c r="AA3" s="150" t="s">
        <v>260</v>
      </c>
      <c r="AB3" s="150" t="s">
        <v>261</v>
      </c>
      <c r="AC3" s="150" t="s">
        <v>262</v>
      </c>
      <c r="AD3" s="150" t="s">
        <v>263</v>
      </c>
      <c r="AE3" s="150" t="s">
        <v>264</v>
      </c>
      <c r="AF3" s="150" t="s">
        <v>265</v>
      </c>
      <c r="AG3" s="151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285</v>
      </c>
      <c r="E4" s="11" t="s">
        <v>285</v>
      </c>
      <c r="F4" s="11" t="s">
        <v>285</v>
      </c>
      <c r="G4" s="11" t="s">
        <v>285</v>
      </c>
      <c r="H4" s="11" t="s">
        <v>114</v>
      </c>
      <c r="I4" s="11" t="s">
        <v>285</v>
      </c>
      <c r="J4" s="11" t="s">
        <v>285</v>
      </c>
      <c r="K4" s="11" t="s">
        <v>285</v>
      </c>
      <c r="L4" s="11" t="s">
        <v>114</v>
      </c>
      <c r="M4" s="11" t="s">
        <v>114</v>
      </c>
      <c r="N4" s="11" t="s">
        <v>114</v>
      </c>
      <c r="O4" s="11" t="s">
        <v>114</v>
      </c>
      <c r="P4" s="11" t="s">
        <v>285</v>
      </c>
      <c r="Q4" s="11" t="s">
        <v>286</v>
      </c>
      <c r="R4" s="11" t="s">
        <v>114</v>
      </c>
      <c r="S4" s="11" t="s">
        <v>286</v>
      </c>
      <c r="T4" s="11" t="s">
        <v>286</v>
      </c>
      <c r="U4" s="11" t="s">
        <v>286</v>
      </c>
      <c r="V4" s="11" t="s">
        <v>286</v>
      </c>
      <c r="W4" s="11" t="s">
        <v>286</v>
      </c>
      <c r="X4" s="11" t="s">
        <v>114</v>
      </c>
      <c r="Y4" s="11" t="s">
        <v>286</v>
      </c>
      <c r="Z4" s="11" t="s">
        <v>287</v>
      </c>
      <c r="AA4" s="11" t="s">
        <v>286</v>
      </c>
      <c r="AB4" s="11" t="s">
        <v>286</v>
      </c>
      <c r="AC4" s="11" t="s">
        <v>285</v>
      </c>
      <c r="AD4" s="11" t="s">
        <v>285</v>
      </c>
      <c r="AE4" s="11" t="s">
        <v>285</v>
      </c>
      <c r="AF4" s="11" t="s">
        <v>286</v>
      </c>
      <c r="AG4" s="151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151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2">
        <v>49.5</v>
      </c>
      <c r="E6" s="212">
        <v>50.74</v>
      </c>
      <c r="F6" s="212">
        <v>50.958758037185071</v>
      </c>
      <c r="G6" s="212">
        <v>52.79</v>
      </c>
      <c r="H6" s="212">
        <v>48.2</v>
      </c>
      <c r="I6" s="212">
        <v>49.2</v>
      </c>
      <c r="J6" s="212">
        <v>50.33</v>
      </c>
      <c r="K6" s="212">
        <v>51.3</v>
      </c>
      <c r="L6" s="219">
        <v>43.18</v>
      </c>
      <c r="M6" s="212">
        <v>45.9</v>
      </c>
      <c r="N6" s="212">
        <v>50.664360246829119</v>
      </c>
      <c r="O6" s="212">
        <v>46.53</v>
      </c>
      <c r="P6" s="212">
        <v>52.45</v>
      </c>
      <c r="Q6" s="212">
        <v>50.2</v>
      </c>
      <c r="R6" s="212">
        <v>54.950499999999998</v>
      </c>
      <c r="S6" s="212">
        <v>53.2</v>
      </c>
      <c r="T6" s="212">
        <v>47</v>
      </c>
      <c r="U6" s="212">
        <v>52.3</v>
      </c>
      <c r="V6" s="212">
        <v>49</v>
      </c>
      <c r="W6" s="212">
        <v>49.7</v>
      </c>
      <c r="X6" s="219">
        <v>86.7</v>
      </c>
      <c r="Y6" s="212">
        <v>52.8</v>
      </c>
      <c r="Z6" s="212">
        <v>54</v>
      </c>
      <c r="AA6" s="212">
        <v>48.484000000000002</v>
      </c>
      <c r="AB6" s="212">
        <v>51.85</v>
      </c>
      <c r="AC6" s="212">
        <v>47.6</v>
      </c>
      <c r="AD6" s="212">
        <v>50.61</v>
      </c>
      <c r="AE6" s="212">
        <v>50</v>
      </c>
      <c r="AF6" s="212">
        <v>49.21</v>
      </c>
      <c r="AG6" s="213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5">
        <v>1</v>
      </c>
    </row>
    <row r="7" spans="1:66">
      <c r="A7" s="29"/>
      <c r="B7" s="19">
        <v>1</v>
      </c>
      <c r="C7" s="9">
        <v>2</v>
      </c>
      <c r="D7" s="216">
        <v>49.5</v>
      </c>
      <c r="E7" s="216">
        <v>50.95</v>
      </c>
      <c r="F7" s="216">
        <v>50.912148350281704</v>
      </c>
      <c r="G7" s="216">
        <v>52.41</v>
      </c>
      <c r="H7" s="216">
        <v>50.2</v>
      </c>
      <c r="I7" s="216">
        <v>49</v>
      </c>
      <c r="J7" s="216">
        <v>51</v>
      </c>
      <c r="K7" s="216">
        <v>52.6</v>
      </c>
      <c r="L7" s="220">
        <v>42.97</v>
      </c>
      <c r="M7" s="216">
        <v>46.3</v>
      </c>
      <c r="N7" s="216">
        <v>51.404572793081968</v>
      </c>
      <c r="O7" s="216">
        <v>45.88</v>
      </c>
      <c r="P7" s="216">
        <v>51.351999999999997</v>
      </c>
      <c r="Q7" s="216">
        <v>50.7</v>
      </c>
      <c r="R7" s="216">
        <v>55.223500000000008</v>
      </c>
      <c r="S7" s="216">
        <v>52.5</v>
      </c>
      <c r="T7" s="216">
        <v>45.9</v>
      </c>
      <c r="U7" s="216">
        <v>50.5</v>
      </c>
      <c r="V7" s="216">
        <v>49.2</v>
      </c>
      <c r="W7" s="216">
        <v>49.1</v>
      </c>
      <c r="X7" s="220">
        <v>86.8</v>
      </c>
      <c r="Y7" s="216">
        <v>53.8</v>
      </c>
      <c r="Z7" s="216">
        <v>52</v>
      </c>
      <c r="AA7" s="216">
        <v>49.765000000000001</v>
      </c>
      <c r="AB7" s="216">
        <v>51.25</v>
      </c>
      <c r="AC7" s="216">
        <v>49.6</v>
      </c>
      <c r="AD7" s="216">
        <v>50.99</v>
      </c>
      <c r="AE7" s="216">
        <v>50.8</v>
      </c>
      <c r="AF7" s="216">
        <v>52.84</v>
      </c>
      <c r="AG7" s="213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5">
        <v>18</v>
      </c>
    </row>
    <row r="8" spans="1:66">
      <c r="A8" s="29"/>
      <c r="B8" s="19">
        <v>1</v>
      </c>
      <c r="C8" s="9">
        <v>3</v>
      </c>
      <c r="D8" s="216">
        <v>49.8</v>
      </c>
      <c r="E8" s="216">
        <v>51.03</v>
      </c>
      <c r="F8" s="216">
        <v>50.980026230819874</v>
      </c>
      <c r="G8" s="216">
        <v>52.53</v>
      </c>
      <c r="H8" s="216">
        <v>48.3</v>
      </c>
      <c r="I8" s="216">
        <v>49.4</v>
      </c>
      <c r="J8" s="216">
        <v>50.87</v>
      </c>
      <c r="K8" s="216">
        <v>52.9</v>
      </c>
      <c r="L8" s="220">
        <v>44.83</v>
      </c>
      <c r="M8" s="216">
        <v>47</v>
      </c>
      <c r="N8" s="216">
        <v>49.894530332212497</v>
      </c>
      <c r="O8" s="216">
        <v>47.42</v>
      </c>
      <c r="P8" s="216">
        <v>51.351999999999997</v>
      </c>
      <c r="Q8" s="216">
        <v>51.3</v>
      </c>
      <c r="R8" s="216">
        <v>54.782500000000006</v>
      </c>
      <c r="S8" s="216">
        <v>53.4</v>
      </c>
      <c r="T8" s="216">
        <v>46.4</v>
      </c>
      <c r="U8" s="216">
        <v>51</v>
      </c>
      <c r="V8" s="216">
        <v>49.8</v>
      </c>
      <c r="W8" s="216">
        <v>49.1</v>
      </c>
      <c r="X8" s="220">
        <v>85.2</v>
      </c>
      <c r="Y8" s="216">
        <v>52.1</v>
      </c>
      <c r="Z8" s="216">
        <v>55</v>
      </c>
      <c r="AA8" s="216">
        <v>49.262999999999998</v>
      </c>
      <c r="AB8" s="216">
        <v>51.6</v>
      </c>
      <c r="AC8" s="216">
        <v>48.2</v>
      </c>
      <c r="AD8" s="216">
        <v>50.58</v>
      </c>
      <c r="AE8" s="216">
        <v>50.4</v>
      </c>
      <c r="AF8" s="216">
        <v>52.41</v>
      </c>
      <c r="AG8" s="213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5">
        <v>16</v>
      </c>
    </row>
    <row r="9" spans="1:66">
      <c r="A9" s="29"/>
      <c r="B9" s="19">
        <v>1</v>
      </c>
      <c r="C9" s="9">
        <v>4</v>
      </c>
      <c r="D9" s="216">
        <v>49.2</v>
      </c>
      <c r="E9" s="216">
        <v>50.73</v>
      </c>
      <c r="F9" s="216">
        <v>50.208000410833286</v>
      </c>
      <c r="G9" s="216">
        <v>52.7</v>
      </c>
      <c r="H9" s="216">
        <v>46.7</v>
      </c>
      <c r="I9" s="216">
        <v>50.2</v>
      </c>
      <c r="J9" s="216">
        <v>50.35</v>
      </c>
      <c r="K9" s="216">
        <v>51.5</v>
      </c>
      <c r="L9" s="220">
        <v>43.52</v>
      </c>
      <c r="M9" s="216">
        <v>45.7</v>
      </c>
      <c r="N9" s="216">
        <v>51.733594623387319</v>
      </c>
      <c r="O9" s="216">
        <v>45.25</v>
      </c>
      <c r="P9" s="216">
        <v>53.311999999999998</v>
      </c>
      <c r="Q9" s="216">
        <v>49.6</v>
      </c>
      <c r="R9" s="216">
        <v>55.150000000000006</v>
      </c>
      <c r="S9" s="216">
        <v>52.2</v>
      </c>
      <c r="T9" s="216">
        <v>46.9</v>
      </c>
      <c r="U9" s="216">
        <v>51.9</v>
      </c>
      <c r="V9" s="216">
        <v>50.4</v>
      </c>
      <c r="W9" s="216">
        <v>49</v>
      </c>
      <c r="X9" s="220">
        <v>87.3</v>
      </c>
      <c r="Y9" s="216">
        <v>54.9</v>
      </c>
      <c r="Z9" s="216">
        <v>55</v>
      </c>
      <c r="AA9" s="216">
        <v>49.536000000000001</v>
      </c>
      <c r="AB9" s="216">
        <v>50.15</v>
      </c>
      <c r="AC9" s="216">
        <v>47.8</v>
      </c>
      <c r="AD9" s="216">
        <v>50.71</v>
      </c>
      <c r="AE9" s="216">
        <v>49.8</v>
      </c>
      <c r="AF9" s="216">
        <v>51.35</v>
      </c>
      <c r="AG9" s="213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5">
        <v>50.411488361280135</v>
      </c>
      <c r="BN9" s="27"/>
    </row>
    <row r="10" spans="1:66">
      <c r="A10" s="29"/>
      <c r="B10" s="19">
        <v>1</v>
      </c>
      <c r="C10" s="9">
        <v>5</v>
      </c>
      <c r="D10" s="216">
        <v>48.8</v>
      </c>
      <c r="E10" s="216">
        <v>50.03</v>
      </c>
      <c r="F10" s="216">
        <v>50.713109204863372</v>
      </c>
      <c r="G10" s="216">
        <v>53.41</v>
      </c>
      <c r="H10" s="216">
        <v>48.2</v>
      </c>
      <c r="I10" s="216">
        <v>49.7</v>
      </c>
      <c r="J10" s="216">
        <v>50.74</v>
      </c>
      <c r="K10" s="216">
        <v>54</v>
      </c>
      <c r="L10" s="220">
        <v>43.04</v>
      </c>
      <c r="M10" s="216">
        <v>46.1</v>
      </c>
      <c r="N10" s="216">
        <v>49.479791496596455</v>
      </c>
      <c r="O10" s="216">
        <v>46.01</v>
      </c>
      <c r="P10" s="216">
        <v>50.841999999999999</v>
      </c>
      <c r="Q10" s="216">
        <v>49.6</v>
      </c>
      <c r="R10" s="216">
        <v>54.772000000000006</v>
      </c>
      <c r="S10" s="216">
        <v>53.2</v>
      </c>
      <c r="T10" s="216">
        <v>46.8</v>
      </c>
      <c r="U10" s="216">
        <v>51</v>
      </c>
      <c r="V10" s="216">
        <v>50</v>
      </c>
      <c r="W10" s="216">
        <v>50.1</v>
      </c>
      <c r="X10" s="220">
        <v>86.9</v>
      </c>
      <c r="Y10" s="216">
        <v>52.7</v>
      </c>
      <c r="Z10" s="216">
        <v>53</v>
      </c>
      <c r="AA10" s="216">
        <v>49.509</v>
      </c>
      <c r="AB10" s="216">
        <v>49.55</v>
      </c>
      <c r="AC10" s="216">
        <v>48</v>
      </c>
      <c r="AD10" s="216">
        <v>50.61</v>
      </c>
      <c r="AE10" s="216">
        <v>49.6</v>
      </c>
      <c r="AF10" s="216">
        <v>52.15</v>
      </c>
      <c r="AG10" s="213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5">
        <v>11</v>
      </c>
    </row>
    <row r="11" spans="1:66">
      <c r="A11" s="29"/>
      <c r="B11" s="19">
        <v>1</v>
      </c>
      <c r="C11" s="9">
        <v>6</v>
      </c>
      <c r="D11" s="216">
        <v>49.6</v>
      </c>
      <c r="E11" s="216">
        <v>50.38</v>
      </c>
      <c r="F11" s="216">
        <v>50.144828196264335</v>
      </c>
      <c r="G11" s="216">
        <v>52.43</v>
      </c>
      <c r="H11" s="216">
        <v>48.9</v>
      </c>
      <c r="I11" s="216">
        <v>48.7</v>
      </c>
      <c r="J11" s="216">
        <v>50.51</v>
      </c>
      <c r="K11" s="216">
        <v>52</v>
      </c>
      <c r="L11" s="220">
        <v>44.41</v>
      </c>
      <c r="M11" s="216">
        <v>47.7</v>
      </c>
      <c r="N11" s="216">
        <v>49.686394605028063</v>
      </c>
      <c r="O11" s="216">
        <v>44.26</v>
      </c>
      <c r="P11" s="216">
        <v>51.783000000000001</v>
      </c>
      <c r="Q11" s="216">
        <v>50.5</v>
      </c>
      <c r="R11" s="216">
        <v>54.677500000000002</v>
      </c>
      <c r="S11" s="216">
        <v>52.7</v>
      </c>
      <c r="T11" s="216">
        <v>47.9</v>
      </c>
      <c r="U11" s="216">
        <v>51.2</v>
      </c>
      <c r="V11" s="216">
        <v>49.7</v>
      </c>
      <c r="W11" s="216">
        <v>50.4</v>
      </c>
      <c r="X11" s="220">
        <v>86.9</v>
      </c>
      <c r="Y11" s="216">
        <v>52.4</v>
      </c>
      <c r="Z11" s="216">
        <v>52</v>
      </c>
      <c r="AA11" s="216">
        <v>48.567</v>
      </c>
      <c r="AB11" s="216">
        <v>50.35</v>
      </c>
      <c r="AC11" s="216">
        <v>49.3</v>
      </c>
      <c r="AD11" s="216">
        <v>49.76</v>
      </c>
      <c r="AE11" s="216">
        <v>49</v>
      </c>
      <c r="AF11" s="216">
        <v>49.56</v>
      </c>
      <c r="AG11" s="213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7"/>
    </row>
    <row r="12" spans="1:66">
      <c r="A12" s="29"/>
      <c r="B12" s="20" t="s">
        <v>273</v>
      </c>
      <c r="C12" s="12"/>
      <c r="D12" s="218">
        <v>49.400000000000006</v>
      </c>
      <c r="E12" s="218">
        <v>50.643333333333338</v>
      </c>
      <c r="F12" s="218">
        <v>50.652811738374602</v>
      </c>
      <c r="G12" s="218">
        <v>52.711666666666673</v>
      </c>
      <c r="H12" s="218">
        <v>48.416666666666657</v>
      </c>
      <c r="I12" s="218">
        <v>49.366666666666667</v>
      </c>
      <c r="J12" s="218">
        <v>50.633333333333333</v>
      </c>
      <c r="K12" s="218">
        <v>52.383333333333333</v>
      </c>
      <c r="L12" s="218">
        <v>43.658333333333339</v>
      </c>
      <c r="M12" s="218">
        <v>46.449999999999996</v>
      </c>
      <c r="N12" s="218">
        <v>50.477207349522565</v>
      </c>
      <c r="O12" s="218">
        <v>45.891666666666659</v>
      </c>
      <c r="P12" s="218">
        <v>51.848500000000001</v>
      </c>
      <c r="Q12" s="218">
        <v>50.316666666666663</v>
      </c>
      <c r="R12" s="218">
        <v>54.926000000000009</v>
      </c>
      <c r="S12" s="218">
        <v>52.866666666666667</v>
      </c>
      <c r="T12" s="218">
        <v>46.816666666666663</v>
      </c>
      <c r="U12" s="218">
        <v>51.31666666666667</v>
      </c>
      <c r="V12" s="218">
        <v>49.683333333333337</v>
      </c>
      <c r="W12" s="218">
        <v>49.566666666666663</v>
      </c>
      <c r="X12" s="218">
        <v>86.633333333333326</v>
      </c>
      <c r="Y12" s="218">
        <v>53.116666666666667</v>
      </c>
      <c r="Z12" s="218">
        <v>53.5</v>
      </c>
      <c r="AA12" s="218">
        <v>49.187333333333335</v>
      </c>
      <c r="AB12" s="218">
        <v>50.791666666666664</v>
      </c>
      <c r="AC12" s="218">
        <v>48.416666666666664</v>
      </c>
      <c r="AD12" s="218">
        <v>50.543333333333329</v>
      </c>
      <c r="AE12" s="218">
        <v>49.933333333333337</v>
      </c>
      <c r="AF12" s="218">
        <v>51.25333333333333</v>
      </c>
      <c r="AG12" s="213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7"/>
    </row>
    <row r="13" spans="1:66">
      <c r="A13" s="29"/>
      <c r="B13" s="3" t="s">
        <v>274</v>
      </c>
      <c r="C13" s="28"/>
      <c r="D13" s="216">
        <v>49.5</v>
      </c>
      <c r="E13" s="216">
        <v>50.734999999999999</v>
      </c>
      <c r="F13" s="216">
        <v>50.812628777572542</v>
      </c>
      <c r="G13" s="216">
        <v>52.615000000000002</v>
      </c>
      <c r="H13" s="216">
        <v>48.25</v>
      </c>
      <c r="I13" s="216">
        <v>49.3</v>
      </c>
      <c r="J13" s="216">
        <v>50.625</v>
      </c>
      <c r="K13" s="216">
        <v>52.3</v>
      </c>
      <c r="L13" s="216">
        <v>43.35</v>
      </c>
      <c r="M13" s="216">
        <v>46.2</v>
      </c>
      <c r="N13" s="216">
        <v>50.279445289520808</v>
      </c>
      <c r="O13" s="216">
        <v>45.945</v>
      </c>
      <c r="P13" s="216">
        <v>51.567499999999995</v>
      </c>
      <c r="Q13" s="216">
        <v>50.35</v>
      </c>
      <c r="R13" s="216">
        <v>54.866500000000002</v>
      </c>
      <c r="S13" s="216">
        <v>52.95</v>
      </c>
      <c r="T13" s="216">
        <v>46.849999999999994</v>
      </c>
      <c r="U13" s="216">
        <v>51.1</v>
      </c>
      <c r="V13" s="216">
        <v>49.75</v>
      </c>
      <c r="W13" s="216">
        <v>49.400000000000006</v>
      </c>
      <c r="X13" s="216">
        <v>86.85</v>
      </c>
      <c r="Y13" s="216">
        <v>52.75</v>
      </c>
      <c r="Z13" s="216">
        <v>53.5</v>
      </c>
      <c r="AA13" s="216">
        <v>49.385999999999996</v>
      </c>
      <c r="AB13" s="216">
        <v>50.8</v>
      </c>
      <c r="AC13" s="216">
        <v>48.1</v>
      </c>
      <c r="AD13" s="216">
        <v>50.61</v>
      </c>
      <c r="AE13" s="216">
        <v>49.9</v>
      </c>
      <c r="AF13" s="216">
        <v>51.75</v>
      </c>
      <c r="AG13" s="213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7"/>
    </row>
    <row r="14" spans="1:66">
      <c r="A14" s="29"/>
      <c r="B14" s="3" t="s">
        <v>275</v>
      </c>
      <c r="C14" s="28"/>
      <c r="D14" s="23">
        <v>0.35213633723318033</v>
      </c>
      <c r="E14" s="23">
        <v>0.37574814259909073</v>
      </c>
      <c r="F14" s="23">
        <v>0.38143626485336246</v>
      </c>
      <c r="G14" s="23">
        <v>0.37343897314911584</v>
      </c>
      <c r="H14" s="23">
        <v>1.1373946837693001</v>
      </c>
      <c r="I14" s="23">
        <v>0.53166405433005071</v>
      </c>
      <c r="J14" s="23">
        <v>0.27904599381941797</v>
      </c>
      <c r="K14" s="23">
        <v>1.0028293307770111</v>
      </c>
      <c r="L14" s="23">
        <v>0.77998504259162904</v>
      </c>
      <c r="M14" s="23">
        <v>0.75828754440515567</v>
      </c>
      <c r="N14" s="23">
        <v>0.94162386777654228</v>
      </c>
      <c r="O14" s="23">
        <v>1.0799521594342358</v>
      </c>
      <c r="P14" s="23">
        <v>0.89599012271341538</v>
      </c>
      <c r="Q14" s="23">
        <v>0.66156380392722891</v>
      </c>
      <c r="R14" s="23">
        <v>0.22151433362200429</v>
      </c>
      <c r="S14" s="23">
        <v>0.47187568984496986</v>
      </c>
      <c r="T14" s="23">
        <v>0.66758270399005004</v>
      </c>
      <c r="U14" s="23">
        <v>0.66156380392722891</v>
      </c>
      <c r="V14" s="23">
        <v>0.51542862422130342</v>
      </c>
      <c r="W14" s="23">
        <v>0.59217114643206492</v>
      </c>
      <c r="X14" s="23">
        <v>0.73120904443713319</v>
      </c>
      <c r="Y14" s="23">
        <v>1.0457851914550447</v>
      </c>
      <c r="Z14" s="23">
        <v>1.3784048752090221</v>
      </c>
      <c r="AA14" s="23">
        <v>0.53739246986412681</v>
      </c>
      <c r="AB14" s="23">
        <v>0.90907462106620773</v>
      </c>
      <c r="AC14" s="23">
        <v>0.83046171896521892</v>
      </c>
      <c r="AD14" s="23">
        <v>0.41258534470660446</v>
      </c>
      <c r="AE14" s="23">
        <v>0.62822501276745213</v>
      </c>
      <c r="AF14" s="23">
        <v>1.5304465579257136</v>
      </c>
      <c r="AG14" s="151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3" t="s">
        <v>86</v>
      </c>
      <c r="C15" s="28"/>
      <c r="D15" s="13">
        <v>7.1282659358943377E-3</v>
      </c>
      <c r="E15" s="13">
        <v>7.4194986361960907E-3</v>
      </c>
      <c r="F15" s="13">
        <v>7.5304065413684847E-3</v>
      </c>
      <c r="G15" s="13">
        <v>7.0845601508037273E-3</v>
      </c>
      <c r="H15" s="13">
        <v>2.3491800697472639E-2</v>
      </c>
      <c r="I15" s="13">
        <v>1.0769697251790359E-2</v>
      </c>
      <c r="J15" s="13">
        <v>5.511112451996405E-3</v>
      </c>
      <c r="K15" s="13">
        <v>1.9144053403315514E-2</v>
      </c>
      <c r="L15" s="13">
        <v>1.7865662361327635E-2</v>
      </c>
      <c r="M15" s="13">
        <v>1.6324812581381177E-2</v>
      </c>
      <c r="N15" s="13">
        <v>1.8654436669928977E-2</v>
      </c>
      <c r="O15" s="13">
        <v>2.3532641934285149E-2</v>
      </c>
      <c r="P15" s="13">
        <v>1.7280926597942378E-2</v>
      </c>
      <c r="Q15" s="13">
        <v>1.3148005377818395E-2</v>
      </c>
      <c r="R15" s="13">
        <v>4.0329595022758668E-3</v>
      </c>
      <c r="S15" s="13">
        <v>8.925769669198674E-3</v>
      </c>
      <c r="T15" s="13">
        <v>1.4259509519189393E-2</v>
      </c>
      <c r="U15" s="13">
        <v>1.28917922168346E-2</v>
      </c>
      <c r="V15" s="13">
        <v>1.0374276233907482E-2</v>
      </c>
      <c r="W15" s="13">
        <v>1.1946963277042333E-2</v>
      </c>
      <c r="X15" s="13">
        <v>8.4402736949265086E-3</v>
      </c>
      <c r="Y15" s="13">
        <v>1.9688456695105955E-2</v>
      </c>
      <c r="Z15" s="13">
        <v>2.5764577106710693E-2</v>
      </c>
      <c r="AA15" s="13">
        <v>1.0925423954625042E-2</v>
      </c>
      <c r="AB15" s="13">
        <v>1.7898105746996709E-2</v>
      </c>
      <c r="AC15" s="13">
        <v>1.7152393507026898E-2</v>
      </c>
      <c r="AD15" s="13">
        <v>8.1630022694705109E-3</v>
      </c>
      <c r="AE15" s="13">
        <v>1.2581275289067799E-2</v>
      </c>
      <c r="AF15" s="13">
        <v>2.9860429720194728E-2</v>
      </c>
      <c r="AG15" s="151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276</v>
      </c>
      <c r="C16" s="28"/>
      <c r="D16" s="13">
        <v>-2.0064639909680326E-2</v>
      </c>
      <c r="E16" s="13">
        <v>4.5990503274107031E-3</v>
      </c>
      <c r="F16" s="13">
        <v>4.7870710613620027E-3</v>
      </c>
      <c r="G16" s="13">
        <v>4.5628057812973744E-2</v>
      </c>
      <c r="H16" s="13">
        <v>-3.9570775619980569E-2</v>
      </c>
      <c r="I16" s="13">
        <v>-2.0725864849012732E-2</v>
      </c>
      <c r="J16" s="13">
        <v>4.4006828456109037E-3</v>
      </c>
      <c r="K16" s="13">
        <v>3.9114992160551365E-2</v>
      </c>
      <c r="L16" s="13">
        <v>-0.13396063570965178</v>
      </c>
      <c r="M16" s="13">
        <v>-7.8583047040580167E-2</v>
      </c>
      <c r="N16" s="13">
        <v>1.3036510204071927E-3</v>
      </c>
      <c r="O16" s="13">
        <v>-8.96585647743946E-2</v>
      </c>
      <c r="P16" s="13">
        <v>2.8505638008966327E-2</v>
      </c>
      <c r="Q16" s="13">
        <v>-1.8809540780451162E-3</v>
      </c>
      <c r="R16" s="13">
        <v>8.9553230532811723E-2</v>
      </c>
      <c r="S16" s="13">
        <v>4.8702753780868191E-2</v>
      </c>
      <c r="T16" s="13">
        <v>-7.1309572707926039E-2</v>
      </c>
      <c r="U16" s="13">
        <v>1.7955794101921052E-2</v>
      </c>
      <c r="V16" s="13">
        <v>-1.4444227925356712E-2</v>
      </c>
      <c r="W16" s="13">
        <v>-1.675851521301952E-2</v>
      </c>
      <c r="X16" s="13">
        <v>0.71852361732438608</v>
      </c>
      <c r="Y16" s="13">
        <v>5.3661940825859844E-2</v>
      </c>
      <c r="Z16" s="13">
        <v>6.1266027628180009E-2</v>
      </c>
      <c r="AA16" s="13">
        <v>-2.4283255022619854E-2</v>
      </c>
      <c r="AB16" s="13">
        <v>7.5415013074386916E-3</v>
      </c>
      <c r="AC16" s="13">
        <v>-3.9570775619980458E-2</v>
      </c>
      <c r="AD16" s="13">
        <v>2.6153755094138198E-3</v>
      </c>
      <c r="AE16" s="13">
        <v>-9.4850408803652808E-3</v>
      </c>
      <c r="AF16" s="13">
        <v>1.6699466717189804E-2</v>
      </c>
      <c r="AG16" s="151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277</v>
      </c>
      <c r="C17" s="46"/>
      <c r="D17" s="44">
        <v>0.59</v>
      </c>
      <c r="E17" s="44">
        <v>0.05</v>
      </c>
      <c r="F17" s="44">
        <v>0.06</v>
      </c>
      <c r="G17" s="44">
        <v>1.1200000000000001</v>
      </c>
      <c r="H17" s="44">
        <v>1.1000000000000001</v>
      </c>
      <c r="I17" s="44">
        <v>0.61</v>
      </c>
      <c r="J17" s="44">
        <v>0.05</v>
      </c>
      <c r="K17" s="44">
        <v>0.95</v>
      </c>
      <c r="L17" s="44">
        <v>3.56</v>
      </c>
      <c r="M17" s="44">
        <v>2.11</v>
      </c>
      <c r="N17" s="44">
        <v>0.03</v>
      </c>
      <c r="O17" s="44">
        <v>2.4</v>
      </c>
      <c r="P17" s="44">
        <v>0.67</v>
      </c>
      <c r="Q17" s="44">
        <v>0.12</v>
      </c>
      <c r="R17" s="44">
        <v>2.2599999999999998</v>
      </c>
      <c r="S17" s="44">
        <v>1.2</v>
      </c>
      <c r="T17" s="44">
        <v>1.93</v>
      </c>
      <c r="U17" s="44">
        <v>0.4</v>
      </c>
      <c r="V17" s="44">
        <v>0.44</v>
      </c>
      <c r="W17" s="44">
        <v>0.5</v>
      </c>
      <c r="X17" s="44">
        <v>18.649999999999999</v>
      </c>
      <c r="Y17" s="44">
        <v>1.33</v>
      </c>
      <c r="Z17" s="44">
        <v>1.53</v>
      </c>
      <c r="AA17" s="44">
        <v>0.7</v>
      </c>
      <c r="AB17" s="44">
        <v>0.13</v>
      </c>
      <c r="AC17" s="44">
        <v>1.1000000000000001</v>
      </c>
      <c r="AD17" s="44">
        <v>0</v>
      </c>
      <c r="AE17" s="44">
        <v>0.32</v>
      </c>
      <c r="AF17" s="44">
        <v>0.37</v>
      </c>
      <c r="AG17" s="151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BM18" s="55"/>
    </row>
    <row r="19" spans="1:65" ht="15">
      <c r="B19" s="8" t="s">
        <v>472</v>
      </c>
      <c r="BM19" s="27" t="s">
        <v>66</v>
      </c>
    </row>
    <row r="20" spans="1:65" ht="15">
      <c r="A20" s="24" t="s">
        <v>48</v>
      </c>
      <c r="B20" s="18" t="s">
        <v>110</v>
      </c>
      <c r="C20" s="15" t="s">
        <v>111</v>
      </c>
      <c r="D20" s="16" t="s">
        <v>234</v>
      </c>
      <c r="E20" s="17" t="s">
        <v>234</v>
      </c>
      <c r="F20" s="17" t="s">
        <v>234</v>
      </c>
      <c r="G20" s="17" t="s">
        <v>234</v>
      </c>
      <c r="H20" s="17" t="s">
        <v>234</v>
      </c>
      <c r="I20" s="17" t="s">
        <v>234</v>
      </c>
      <c r="J20" s="17" t="s">
        <v>234</v>
      </c>
      <c r="K20" s="17" t="s">
        <v>234</v>
      </c>
      <c r="L20" s="17" t="s">
        <v>234</v>
      </c>
      <c r="M20" s="17" t="s">
        <v>234</v>
      </c>
      <c r="N20" s="17" t="s">
        <v>234</v>
      </c>
      <c r="O20" s="17" t="s">
        <v>234</v>
      </c>
      <c r="P20" s="17" t="s">
        <v>234</v>
      </c>
      <c r="Q20" s="17" t="s">
        <v>234</v>
      </c>
      <c r="R20" s="17" t="s">
        <v>234</v>
      </c>
      <c r="S20" s="17" t="s">
        <v>234</v>
      </c>
      <c r="T20" s="17" t="s">
        <v>234</v>
      </c>
      <c r="U20" s="17" t="s">
        <v>234</v>
      </c>
      <c r="V20" s="17" t="s">
        <v>234</v>
      </c>
      <c r="W20" s="17" t="s">
        <v>234</v>
      </c>
      <c r="X20" s="17" t="s">
        <v>234</v>
      </c>
      <c r="Y20" s="17" t="s">
        <v>234</v>
      </c>
      <c r="Z20" s="17" t="s">
        <v>234</v>
      </c>
      <c r="AA20" s="17" t="s">
        <v>234</v>
      </c>
      <c r="AB20" s="17" t="s">
        <v>234</v>
      </c>
      <c r="AC20" s="17" t="s">
        <v>234</v>
      </c>
      <c r="AD20" s="17" t="s">
        <v>234</v>
      </c>
      <c r="AE20" s="17" t="s">
        <v>234</v>
      </c>
      <c r="AF20" s="17" t="s">
        <v>234</v>
      </c>
      <c r="AG20" s="15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235</v>
      </c>
      <c r="C21" s="9" t="s">
        <v>235</v>
      </c>
      <c r="D21" s="149" t="s">
        <v>237</v>
      </c>
      <c r="E21" s="150" t="s">
        <v>238</v>
      </c>
      <c r="F21" s="150" t="s">
        <v>239</v>
      </c>
      <c r="G21" s="150" t="s">
        <v>240</v>
      </c>
      <c r="H21" s="150" t="s">
        <v>241</v>
      </c>
      <c r="I21" s="150" t="s">
        <v>242</v>
      </c>
      <c r="J21" s="150" t="s">
        <v>243</v>
      </c>
      <c r="K21" s="150" t="s">
        <v>244</v>
      </c>
      <c r="L21" s="150" t="s">
        <v>245</v>
      </c>
      <c r="M21" s="150" t="s">
        <v>246</v>
      </c>
      <c r="N21" s="150" t="s">
        <v>247</v>
      </c>
      <c r="O21" s="150" t="s">
        <v>248</v>
      </c>
      <c r="P21" s="150" t="s">
        <v>249</v>
      </c>
      <c r="Q21" s="150" t="s">
        <v>250</v>
      </c>
      <c r="R21" s="150" t="s">
        <v>251</v>
      </c>
      <c r="S21" s="150" t="s">
        <v>253</v>
      </c>
      <c r="T21" s="150" t="s">
        <v>254</v>
      </c>
      <c r="U21" s="150" t="s">
        <v>255</v>
      </c>
      <c r="V21" s="150" t="s">
        <v>256</v>
      </c>
      <c r="W21" s="150" t="s">
        <v>279</v>
      </c>
      <c r="X21" s="150" t="s">
        <v>257</v>
      </c>
      <c r="Y21" s="150" t="s">
        <v>258</v>
      </c>
      <c r="Z21" s="150" t="s">
        <v>259</v>
      </c>
      <c r="AA21" s="150" t="s">
        <v>260</v>
      </c>
      <c r="AB21" s="150" t="s">
        <v>261</v>
      </c>
      <c r="AC21" s="150" t="s">
        <v>262</v>
      </c>
      <c r="AD21" s="150" t="s">
        <v>263</v>
      </c>
      <c r="AE21" s="150" t="s">
        <v>264</v>
      </c>
      <c r="AF21" s="150" t="s">
        <v>265</v>
      </c>
      <c r="AG21" s="15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285</v>
      </c>
      <c r="E22" s="11" t="s">
        <v>114</v>
      </c>
      <c r="F22" s="11" t="s">
        <v>285</v>
      </c>
      <c r="G22" s="11" t="s">
        <v>285</v>
      </c>
      <c r="H22" s="11" t="s">
        <v>285</v>
      </c>
      <c r="I22" s="11" t="s">
        <v>114</v>
      </c>
      <c r="J22" s="11" t="s">
        <v>286</v>
      </c>
      <c r="K22" s="11" t="s">
        <v>114</v>
      </c>
      <c r="L22" s="11" t="s">
        <v>114</v>
      </c>
      <c r="M22" s="11" t="s">
        <v>114</v>
      </c>
      <c r="N22" s="11" t="s">
        <v>114</v>
      </c>
      <c r="O22" s="11" t="s">
        <v>114</v>
      </c>
      <c r="P22" s="11" t="s">
        <v>285</v>
      </c>
      <c r="Q22" s="11" t="s">
        <v>286</v>
      </c>
      <c r="R22" s="11" t="s">
        <v>114</v>
      </c>
      <c r="S22" s="11" t="s">
        <v>286</v>
      </c>
      <c r="T22" s="11" t="s">
        <v>286</v>
      </c>
      <c r="U22" s="11" t="s">
        <v>286</v>
      </c>
      <c r="V22" s="11" t="s">
        <v>286</v>
      </c>
      <c r="W22" s="11" t="s">
        <v>286</v>
      </c>
      <c r="X22" s="11" t="s">
        <v>114</v>
      </c>
      <c r="Y22" s="11" t="s">
        <v>286</v>
      </c>
      <c r="Z22" s="11" t="s">
        <v>286</v>
      </c>
      <c r="AA22" s="11" t="s">
        <v>286</v>
      </c>
      <c r="AB22" s="11" t="s">
        <v>286</v>
      </c>
      <c r="AC22" s="11" t="s">
        <v>285</v>
      </c>
      <c r="AD22" s="11" t="s">
        <v>285</v>
      </c>
      <c r="AE22" s="11" t="s">
        <v>114</v>
      </c>
      <c r="AF22" s="11" t="s">
        <v>286</v>
      </c>
      <c r="AG22" s="15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151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6.9</v>
      </c>
      <c r="E24" s="21">
        <v>7.4874999999999998</v>
      </c>
      <c r="F24" s="21">
        <v>7.1228983451911798</v>
      </c>
      <c r="G24" s="21">
        <v>7.84</v>
      </c>
      <c r="H24" s="21">
        <v>6.76</v>
      </c>
      <c r="I24" s="21">
        <v>7.41</v>
      </c>
      <c r="J24" s="21">
        <v>7.3</v>
      </c>
      <c r="K24" s="21">
        <v>6.8900000000000006</v>
      </c>
      <c r="L24" s="21">
        <v>6.74</v>
      </c>
      <c r="M24" s="21">
        <v>6.92</v>
      </c>
      <c r="N24" s="21">
        <v>7.2649931425057792</v>
      </c>
      <c r="O24" s="21">
        <v>7.4480619000000008</v>
      </c>
      <c r="P24" s="21">
        <v>7.89</v>
      </c>
      <c r="Q24" s="21">
        <v>7.13</v>
      </c>
      <c r="R24" s="21">
        <v>7.2505129999999998</v>
      </c>
      <c r="S24" s="21">
        <v>7.7800000000000011</v>
      </c>
      <c r="T24" s="21">
        <v>6.9500000000000011</v>
      </c>
      <c r="U24" s="21">
        <v>7.2000000000000011</v>
      </c>
      <c r="V24" s="21">
        <v>7.23</v>
      </c>
      <c r="W24" s="21">
        <v>6.79</v>
      </c>
      <c r="X24" s="21">
        <v>7.7199999999999989</v>
      </c>
      <c r="Y24" s="21">
        <v>6.7099999999999991</v>
      </c>
      <c r="Z24" s="21">
        <v>6.77</v>
      </c>
      <c r="AA24" s="21">
        <v>6.52</v>
      </c>
      <c r="AB24" s="21">
        <v>7.0900000000000007</v>
      </c>
      <c r="AC24" s="21">
        <v>7.4787999999999997</v>
      </c>
      <c r="AD24" s="21">
        <v>6.8374000000000006</v>
      </c>
      <c r="AE24" s="21">
        <v>7.35</v>
      </c>
      <c r="AF24" s="145">
        <v>3.9599999999999995</v>
      </c>
      <c r="AG24" s="151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6.84</v>
      </c>
      <c r="E25" s="11">
        <v>7.3119000000000005</v>
      </c>
      <c r="F25" s="11">
        <v>7.1809381198695466</v>
      </c>
      <c r="G25" s="11">
        <v>7.6900000000000013</v>
      </c>
      <c r="H25" s="11">
        <v>7.31</v>
      </c>
      <c r="I25" s="11">
        <v>7.52</v>
      </c>
      <c r="J25" s="11">
        <v>7.2700000000000005</v>
      </c>
      <c r="K25" s="11">
        <v>7.07</v>
      </c>
      <c r="L25" s="11">
        <v>6.63</v>
      </c>
      <c r="M25" s="11">
        <v>6.87</v>
      </c>
      <c r="N25" s="11">
        <v>7.1909809059338565</v>
      </c>
      <c r="O25" s="11">
        <v>7.1723032999999994</v>
      </c>
      <c r="P25" s="11">
        <v>7.21</v>
      </c>
      <c r="Q25" s="11">
        <v>7.33</v>
      </c>
      <c r="R25" s="11">
        <v>7.2640279999999997</v>
      </c>
      <c r="S25" s="11">
        <v>7.59</v>
      </c>
      <c r="T25" s="11">
        <v>6.88</v>
      </c>
      <c r="U25" s="11">
        <v>7.1399999999999988</v>
      </c>
      <c r="V25" s="11">
        <v>7.02</v>
      </c>
      <c r="W25" s="11">
        <v>6.76</v>
      </c>
      <c r="X25" s="11">
        <v>7.6</v>
      </c>
      <c r="Y25" s="11">
        <v>7.0900000000000007</v>
      </c>
      <c r="Z25" s="11">
        <v>6.87</v>
      </c>
      <c r="AA25" s="11">
        <v>6.67</v>
      </c>
      <c r="AB25" s="11">
        <v>6.99</v>
      </c>
      <c r="AC25" s="147">
        <v>7.8553999999999995</v>
      </c>
      <c r="AD25" s="11">
        <v>7.0548999999999999</v>
      </c>
      <c r="AE25" s="11">
        <v>7.41</v>
      </c>
      <c r="AF25" s="146">
        <v>4.043333333333333</v>
      </c>
      <c r="AG25" s="151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6.8900000000000006</v>
      </c>
      <c r="E26" s="11">
        <v>7.2607000000000008</v>
      </c>
      <c r="F26" s="11">
        <v>7.1535919666057541</v>
      </c>
      <c r="G26" s="11">
        <v>7.6499999999999995</v>
      </c>
      <c r="H26" s="11">
        <v>7.1800000000000006</v>
      </c>
      <c r="I26" s="11">
        <v>7.52</v>
      </c>
      <c r="J26" s="11">
        <v>7.31</v>
      </c>
      <c r="K26" s="11">
        <v>6.87</v>
      </c>
      <c r="L26" s="11">
        <v>6.79</v>
      </c>
      <c r="M26" s="11">
        <v>6.47</v>
      </c>
      <c r="N26" s="11">
        <v>7.0878349275326391</v>
      </c>
      <c r="O26" s="147">
        <v>6.3904291999999998</v>
      </c>
      <c r="P26" s="11">
        <v>7.55</v>
      </c>
      <c r="Q26" s="11">
        <v>7.41</v>
      </c>
      <c r="R26" s="11">
        <v>7.2846779999999995</v>
      </c>
      <c r="S26" s="11">
        <v>7.7199999999999989</v>
      </c>
      <c r="T26" s="11">
        <v>6.9</v>
      </c>
      <c r="U26" s="11">
        <v>7.0900000000000007</v>
      </c>
      <c r="V26" s="11">
        <v>7.2000000000000011</v>
      </c>
      <c r="W26" s="11">
        <v>6.5599999999999987</v>
      </c>
      <c r="X26" s="11">
        <v>7.22</v>
      </c>
      <c r="Y26" s="11">
        <v>6.61</v>
      </c>
      <c r="Z26" s="11">
        <v>6.54</v>
      </c>
      <c r="AA26" s="11">
        <v>6.8000000000000007</v>
      </c>
      <c r="AB26" s="11">
        <v>7.02</v>
      </c>
      <c r="AC26" s="11">
        <v>7.5918999999999999</v>
      </c>
      <c r="AD26" s="11">
        <v>7.1677000000000008</v>
      </c>
      <c r="AE26" s="11">
        <v>7.3400000000000007</v>
      </c>
      <c r="AF26" s="146">
        <v>3.7800000000000002</v>
      </c>
      <c r="AG26" s="151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6.9500000000000011</v>
      </c>
      <c r="E27" s="11">
        <v>7.2974999999999994</v>
      </c>
      <c r="F27" s="11">
        <v>7.142610001651553</v>
      </c>
      <c r="G27" s="11">
        <v>7.66</v>
      </c>
      <c r="H27" s="11">
        <v>7.42</v>
      </c>
      <c r="I27" s="11">
        <v>7.57</v>
      </c>
      <c r="J27" s="11">
        <v>7.2700000000000005</v>
      </c>
      <c r="K27" s="11">
        <v>7.1</v>
      </c>
      <c r="L27" s="11">
        <v>6.67</v>
      </c>
      <c r="M27" s="11">
        <v>6.84</v>
      </c>
      <c r="N27" s="11">
        <v>7.2042763847537907</v>
      </c>
      <c r="O27" s="11">
        <v>7.3272637000000005</v>
      </c>
      <c r="P27" s="11">
        <v>7.66</v>
      </c>
      <c r="Q27" s="11">
        <v>6.97</v>
      </c>
      <c r="R27" s="11">
        <v>7.2637830000000001</v>
      </c>
      <c r="S27" s="11">
        <v>7.57</v>
      </c>
      <c r="T27" s="11">
        <v>7.0499999999999989</v>
      </c>
      <c r="U27" s="11">
        <v>7.2499999999999991</v>
      </c>
      <c r="V27" s="11">
        <v>7.17</v>
      </c>
      <c r="W27" s="11">
        <v>6.58</v>
      </c>
      <c r="X27" s="11">
        <v>7.37</v>
      </c>
      <c r="Y27" s="11">
        <v>6.94</v>
      </c>
      <c r="Z27" s="11">
        <v>6.45</v>
      </c>
      <c r="AA27" s="11">
        <v>6.64</v>
      </c>
      <c r="AB27" s="11">
        <v>6.93</v>
      </c>
      <c r="AC27" s="11">
        <v>7.4387999999999996</v>
      </c>
      <c r="AD27" s="11">
        <v>7.2354000000000003</v>
      </c>
      <c r="AE27" s="11">
        <v>7.24</v>
      </c>
      <c r="AF27" s="146">
        <v>3.65</v>
      </c>
      <c r="AG27" s="15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7.1322678748084538</v>
      </c>
    </row>
    <row r="28" spans="1:65">
      <c r="A28" s="29"/>
      <c r="B28" s="19">
        <v>1</v>
      </c>
      <c r="C28" s="9">
        <v>5</v>
      </c>
      <c r="D28" s="11">
        <v>6.8900000000000006</v>
      </c>
      <c r="E28" s="11">
        <v>7.2938000000000001</v>
      </c>
      <c r="F28" s="11">
        <v>7.1551227916089948</v>
      </c>
      <c r="G28" s="11">
        <v>7.7399999999999993</v>
      </c>
      <c r="H28" s="11">
        <v>6.7</v>
      </c>
      <c r="I28" s="11">
        <v>7.52</v>
      </c>
      <c r="J28" s="11">
        <v>7.2900000000000009</v>
      </c>
      <c r="K28" s="11">
        <v>6.8199999999999994</v>
      </c>
      <c r="L28" s="11">
        <v>6.76</v>
      </c>
      <c r="M28" s="147">
        <v>5.78</v>
      </c>
      <c r="N28" s="11">
        <v>7.0548411925008407</v>
      </c>
      <c r="O28" s="11">
        <v>7.1779468</v>
      </c>
      <c r="P28" s="11">
        <v>7.2000000000000011</v>
      </c>
      <c r="Q28" s="11">
        <v>6.88</v>
      </c>
      <c r="R28" s="11">
        <v>7.2741779999999991</v>
      </c>
      <c r="S28" s="11">
        <v>7.79</v>
      </c>
      <c r="T28" s="11">
        <v>6.77</v>
      </c>
      <c r="U28" s="11">
        <v>7.04</v>
      </c>
      <c r="V28" s="11">
        <v>7.2000000000000011</v>
      </c>
      <c r="W28" s="11">
        <v>6.8499999999999988</v>
      </c>
      <c r="X28" s="11">
        <v>6.69</v>
      </c>
      <c r="Y28" s="11">
        <v>7.0000000000000009</v>
      </c>
      <c r="Z28" s="11">
        <v>6.74</v>
      </c>
      <c r="AA28" s="11">
        <v>6.8499999999999988</v>
      </c>
      <c r="AB28" s="11">
        <v>6.93</v>
      </c>
      <c r="AC28" s="11">
        <v>7.4465000000000003</v>
      </c>
      <c r="AD28" s="11">
        <v>7.2328000000000001</v>
      </c>
      <c r="AE28" s="11">
        <v>7.3599999999999994</v>
      </c>
      <c r="AF28" s="146">
        <v>4.29</v>
      </c>
      <c r="AG28" s="15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12</v>
      </c>
    </row>
    <row r="29" spans="1:65">
      <c r="A29" s="29"/>
      <c r="B29" s="19">
        <v>1</v>
      </c>
      <c r="C29" s="9">
        <v>6</v>
      </c>
      <c r="D29" s="11">
        <v>6.9099999999999993</v>
      </c>
      <c r="E29" s="11">
        <v>7.1328000000000005</v>
      </c>
      <c r="F29" s="11">
        <v>7.1101565317673465</v>
      </c>
      <c r="G29" s="11">
        <v>7.629999999999999</v>
      </c>
      <c r="H29" s="11">
        <v>7.3</v>
      </c>
      <c r="I29" s="11">
        <v>7.3</v>
      </c>
      <c r="J29" s="11">
        <v>7.2900000000000009</v>
      </c>
      <c r="K29" s="11">
        <v>6.8900000000000006</v>
      </c>
      <c r="L29" s="11">
        <v>6.74</v>
      </c>
      <c r="M29" s="11">
        <v>6.5599999999999987</v>
      </c>
      <c r="N29" s="11">
        <v>7.1637730146918006</v>
      </c>
      <c r="O29" s="11">
        <v>7.1689858999999991</v>
      </c>
      <c r="P29" s="11">
        <v>7.21</v>
      </c>
      <c r="Q29" s="11">
        <v>7.0900000000000007</v>
      </c>
      <c r="R29" s="11">
        <v>7.2607379999999999</v>
      </c>
      <c r="S29" s="11">
        <v>7.75</v>
      </c>
      <c r="T29" s="11">
        <v>7.04</v>
      </c>
      <c r="U29" s="11">
        <v>7.16</v>
      </c>
      <c r="V29" s="11">
        <v>7.19</v>
      </c>
      <c r="W29" s="11">
        <v>6.87</v>
      </c>
      <c r="X29" s="11">
        <v>7.24</v>
      </c>
      <c r="Y29" s="11">
        <v>7.17</v>
      </c>
      <c r="Z29" s="11">
        <v>6.68</v>
      </c>
      <c r="AA29" s="11">
        <v>6.5700000000000012</v>
      </c>
      <c r="AB29" s="11">
        <v>6.8900000000000006</v>
      </c>
      <c r="AC29" s="11">
        <v>7.5530999999999997</v>
      </c>
      <c r="AD29" s="11">
        <v>6.8456000000000001</v>
      </c>
      <c r="AE29" s="11">
        <v>7.26</v>
      </c>
      <c r="AF29" s="146">
        <v>4.01</v>
      </c>
      <c r="AG29" s="15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20" t="s">
        <v>273</v>
      </c>
      <c r="C30" s="12"/>
      <c r="D30" s="22">
        <v>6.8966666666666674</v>
      </c>
      <c r="E30" s="22">
        <v>7.2973666666666679</v>
      </c>
      <c r="F30" s="22">
        <v>7.1442196261157287</v>
      </c>
      <c r="G30" s="22">
        <v>7.7016666666666653</v>
      </c>
      <c r="H30" s="22">
        <v>7.1116666666666672</v>
      </c>
      <c r="I30" s="22">
        <v>7.4733333333333327</v>
      </c>
      <c r="J30" s="22">
        <v>7.2883333333333331</v>
      </c>
      <c r="K30" s="22">
        <v>6.94</v>
      </c>
      <c r="L30" s="22">
        <v>6.7216666666666667</v>
      </c>
      <c r="M30" s="22">
        <v>6.5733333333333333</v>
      </c>
      <c r="N30" s="22">
        <v>7.1611165946531168</v>
      </c>
      <c r="O30" s="22">
        <v>7.1141651333333327</v>
      </c>
      <c r="P30" s="22">
        <v>7.4533333333333331</v>
      </c>
      <c r="Q30" s="22">
        <v>7.1350000000000007</v>
      </c>
      <c r="R30" s="22">
        <v>7.2663196666666678</v>
      </c>
      <c r="S30" s="22">
        <v>7.7</v>
      </c>
      <c r="T30" s="22">
        <v>6.9316666666666658</v>
      </c>
      <c r="U30" s="22">
        <v>7.1466666666666656</v>
      </c>
      <c r="V30" s="22">
        <v>7.1683333333333339</v>
      </c>
      <c r="W30" s="22">
        <v>6.7349999999999994</v>
      </c>
      <c r="X30" s="22">
        <v>7.3066666666666675</v>
      </c>
      <c r="Y30" s="22">
        <v>6.9200000000000008</v>
      </c>
      <c r="Z30" s="22">
        <v>6.6749999999999998</v>
      </c>
      <c r="AA30" s="22">
        <v>6.6750000000000007</v>
      </c>
      <c r="AB30" s="22">
        <v>6.9750000000000005</v>
      </c>
      <c r="AC30" s="22">
        <v>7.5607499999999996</v>
      </c>
      <c r="AD30" s="22">
        <v>7.0622999999999996</v>
      </c>
      <c r="AE30" s="22">
        <v>7.3266666666666671</v>
      </c>
      <c r="AF30" s="22">
        <v>3.9555555555555557</v>
      </c>
      <c r="AG30" s="151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3" t="s">
        <v>274</v>
      </c>
      <c r="C31" s="28"/>
      <c r="D31" s="11">
        <v>6.8950000000000005</v>
      </c>
      <c r="E31" s="11">
        <v>7.2956500000000002</v>
      </c>
      <c r="F31" s="11">
        <v>7.1481009841286536</v>
      </c>
      <c r="G31" s="11">
        <v>7.6750000000000007</v>
      </c>
      <c r="H31" s="11">
        <v>7.24</v>
      </c>
      <c r="I31" s="11">
        <v>7.52</v>
      </c>
      <c r="J31" s="11">
        <v>7.2900000000000009</v>
      </c>
      <c r="K31" s="11">
        <v>6.8900000000000006</v>
      </c>
      <c r="L31" s="11">
        <v>6.74</v>
      </c>
      <c r="M31" s="11">
        <v>6.6999999999999993</v>
      </c>
      <c r="N31" s="11">
        <v>7.177376960312829</v>
      </c>
      <c r="O31" s="11">
        <v>7.1751250500000001</v>
      </c>
      <c r="P31" s="11">
        <v>7.38</v>
      </c>
      <c r="Q31" s="11">
        <v>7.11</v>
      </c>
      <c r="R31" s="11">
        <v>7.2639054999999999</v>
      </c>
      <c r="S31" s="11">
        <v>7.7349999999999994</v>
      </c>
      <c r="T31" s="11">
        <v>6.9250000000000007</v>
      </c>
      <c r="U31" s="11">
        <v>7.1499999999999995</v>
      </c>
      <c r="V31" s="11">
        <v>7.1950000000000003</v>
      </c>
      <c r="W31" s="11">
        <v>6.7750000000000004</v>
      </c>
      <c r="X31" s="11">
        <v>7.3049999999999997</v>
      </c>
      <c r="Y31" s="11">
        <v>6.9700000000000006</v>
      </c>
      <c r="Z31" s="11">
        <v>6.71</v>
      </c>
      <c r="AA31" s="11">
        <v>6.6549999999999994</v>
      </c>
      <c r="AB31" s="11">
        <v>6.96</v>
      </c>
      <c r="AC31" s="11">
        <v>7.5159500000000001</v>
      </c>
      <c r="AD31" s="11">
        <v>7.1113</v>
      </c>
      <c r="AE31" s="11">
        <v>7.3450000000000006</v>
      </c>
      <c r="AF31" s="11">
        <v>3.9849999999999994</v>
      </c>
      <c r="AG31" s="15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275</v>
      </c>
      <c r="C32" s="28"/>
      <c r="D32" s="23">
        <v>3.5590260840104644E-2</v>
      </c>
      <c r="E32" s="23">
        <v>0.11384311426988729</v>
      </c>
      <c r="F32" s="23">
        <v>2.5189084442867989E-2</v>
      </c>
      <c r="G32" s="23">
        <v>7.7824589087682819E-2</v>
      </c>
      <c r="H32" s="23">
        <v>0.30583764756266785</v>
      </c>
      <c r="I32" s="23">
        <v>9.9933311096283922E-2</v>
      </c>
      <c r="J32" s="23">
        <v>1.6020819787596917E-2</v>
      </c>
      <c r="K32" s="23">
        <v>0.11558546621439911</v>
      </c>
      <c r="L32" s="23">
        <v>5.9805239458317297E-2</v>
      </c>
      <c r="M32" s="23">
        <v>0.42884340576330027</v>
      </c>
      <c r="N32" s="23">
        <v>7.7738924831258174E-2</v>
      </c>
      <c r="O32" s="23">
        <v>0.371791666121707</v>
      </c>
      <c r="P32" s="23">
        <v>0.29166190472303122</v>
      </c>
      <c r="Q32" s="23">
        <v>0.20393626455341393</v>
      </c>
      <c r="R32" s="23">
        <v>1.1759880384879027E-2</v>
      </c>
      <c r="S32" s="23">
        <v>9.6332756630338467E-2</v>
      </c>
      <c r="T32" s="23">
        <v>0.1057197553282576</v>
      </c>
      <c r="U32" s="23">
        <v>7.5277265270907903E-2</v>
      </c>
      <c r="V32" s="23">
        <v>7.5210814825174804E-2</v>
      </c>
      <c r="W32" s="23">
        <v>0.13397761006974274</v>
      </c>
      <c r="X32" s="23">
        <v>0.36142311307754843</v>
      </c>
      <c r="Y32" s="23">
        <v>0.21835750502329915</v>
      </c>
      <c r="Z32" s="23">
        <v>0.15501612819316568</v>
      </c>
      <c r="AA32" s="23">
        <v>0.12849124483792634</v>
      </c>
      <c r="AB32" s="23">
        <v>7.3143694191639103E-2</v>
      </c>
      <c r="AC32" s="23">
        <v>0.15651717797098169</v>
      </c>
      <c r="AD32" s="23">
        <v>0.18315931862725413</v>
      </c>
      <c r="AE32" s="23">
        <v>6.4394616752230641E-2</v>
      </c>
      <c r="AF32" s="23">
        <v>0.22213776172723351</v>
      </c>
      <c r="AG32" s="205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56"/>
    </row>
    <row r="33" spans="1:65">
      <c r="A33" s="29"/>
      <c r="B33" s="3" t="s">
        <v>86</v>
      </c>
      <c r="C33" s="28"/>
      <c r="D33" s="13">
        <v>5.1605018134516156E-3</v>
      </c>
      <c r="E33" s="13">
        <v>1.5600574764854071E-2</v>
      </c>
      <c r="F33" s="13">
        <v>3.5257992840518467E-3</v>
      </c>
      <c r="G33" s="13">
        <v>1.0104902283620364E-2</v>
      </c>
      <c r="H33" s="13">
        <v>4.3005059418233113E-2</v>
      </c>
      <c r="I33" s="13">
        <v>1.3371986319752532E-2</v>
      </c>
      <c r="J33" s="13">
        <v>2.1981458661235196E-3</v>
      </c>
      <c r="K33" s="13">
        <v>1.6654966313313993E-2</v>
      </c>
      <c r="L33" s="13">
        <v>8.8973825130152194E-3</v>
      </c>
      <c r="M33" s="13">
        <v>6.523986903092803E-2</v>
      </c>
      <c r="N33" s="13">
        <v>1.085569880112025E-2</v>
      </c>
      <c r="O33" s="13">
        <v>5.2260758522413506E-2</v>
      </c>
      <c r="P33" s="13">
        <v>3.9131740347454994E-2</v>
      </c>
      <c r="Q33" s="13">
        <v>2.8582517807065722E-2</v>
      </c>
      <c r="R33" s="13">
        <v>1.6184094458197326E-3</v>
      </c>
      <c r="S33" s="13">
        <v>1.2510747614329671E-2</v>
      </c>
      <c r="T33" s="13">
        <v>1.5251707909823171E-2</v>
      </c>
      <c r="U33" s="13">
        <v>1.0533199431563608E-2</v>
      </c>
      <c r="V33" s="13">
        <v>1.049209227972678E-2</v>
      </c>
      <c r="W33" s="13">
        <v>1.9892740916071676E-2</v>
      </c>
      <c r="X33" s="13">
        <v>4.9464842118277605E-2</v>
      </c>
      <c r="Y33" s="13">
        <v>3.1554552749031663E-2</v>
      </c>
      <c r="Z33" s="13">
        <v>2.3223389991485495E-2</v>
      </c>
      <c r="AA33" s="13">
        <v>1.9249624694820423E-2</v>
      </c>
      <c r="AB33" s="13">
        <v>1.048655113858625E-2</v>
      </c>
      <c r="AC33" s="13">
        <v>2.0701276721354588E-2</v>
      </c>
      <c r="AD33" s="13">
        <v>2.5934797251214781E-2</v>
      </c>
      <c r="AE33" s="13">
        <v>8.7890741700041818E-3</v>
      </c>
      <c r="AF33" s="13">
        <v>5.6158422908570267E-2</v>
      </c>
      <c r="AG33" s="151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276</v>
      </c>
      <c r="C34" s="28"/>
      <c r="D34" s="13">
        <v>-3.3033140689224805E-2</v>
      </c>
      <c r="E34" s="13">
        <v>2.3148147932209762E-2</v>
      </c>
      <c r="F34" s="13">
        <v>1.675729447780494E-3</v>
      </c>
      <c r="G34" s="13">
        <v>7.9834184841732991E-2</v>
      </c>
      <c r="H34" s="13">
        <v>-2.8884512617018965E-3</v>
      </c>
      <c r="I34" s="13">
        <v>4.7820057310177688E-2</v>
      </c>
      <c r="J34" s="13">
        <v>2.1881603616727752E-2</v>
      </c>
      <c r="K34" s="13">
        <v>-2.6957466851119549E-2</v>
      </c>
      <c r="L34" s="13">
        <v>-5.7569515804650639E-2</v>
      </c>
      <c r="M34" s="13">
        <v>-7.8367014712011462E-2</v>
      </c>
      <c r="N34" s="13">
        <v>4.0448172097626856E-3</v>
      </c>
      <c r="O34" s="13">
        <v>-2.5381466025780064E-3</v>
      </c>
      <c r="P34" s="13">
        <v>4.501590015412904E-2</v>
      </c>
      <c r="Q34" s="13">
        <v>3.8306542035493329E-4</v>
      </c>
      <c r="R34" s="13">
        <v>1.8795114571017679E-2</v>
      </c>
      <c r="S34" s="13">
        <v>7.9600505078728956E-2</v>
      </c>
      <c r="T34" s="13">
        <v>-2.8125865666139949E-2</v>
      </c>
      <c r="U34" s="13">
        <v>2.0188237613829596E-3</v>
      </c>
      <c r="V34" s="13">
        <v>5.0566606804358649E-3</v>
      </c>
      <c r="W34" s="13">
        <v>-5.5700077700618245E-2</v>
      </c>
      <c r="X34" s="13">
        <v>2.4452081009772364E-2</v>
      </c>
      <c r="Y34" s="13">
        <v>-2.9761624007168086E-2</v>
      </c>
      <c r="Z34" s="13">
        <v>-6.4112549168764188E-2</v>
      </c>
      <c r="AA34" s="13">
        <v>-6.4112549168764077E-2</v>
      </c>
      <c r="AB34" s="13">
        <v>-2.205019182803436E-2</v>
      </c>
      <c r="AC34" s="13">
        <v>6.0076560879740226E-2</v>
      </c>
      <c r="AD34" s="13">
        <v>-9.8100458418821646E-3</v>
      </c>
      <c r="AE34" s="13">
        <v>2.7256238165821012E-2</v>
      </c>
      <c r="AF34" s="13">
        <v>-0.44540002913704535</v>
      </c>
      <c r="AG34" s="15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277</v>
      </c>
      <c r="C35" s="46"/>
      <c r="D35" s="44">
        <v>0.82</v>
      </c>
      <c r="E35" s="44">
        <v>0.56000000000000005</v>
      </c>
      <c r="F35" s="44">
        <v>0.03</v>
      </c>
      <c r="G35" s="44">
        <v>1.96</v>
      </c>
      <c r="H35" s="44">
        <v>0.08</v>
      </c>
      <c r="I35" s="44">
        <v>1.1599999999999999</v>
      </c>
      <c r="J35" s="44">
        <v>0.53</v>
      </c>
      <c r="K35" s="44">
        <v>0.67</v>
      </c>
      <c r="L35" s="44">
        <v>1.43</v>
      </c>
      <c r="M35" s="44">
        <v>1.94</v>
      </c>
      <c r="N35" s="44">
        <v>0.09</v>
      </c>
      <c r="O35" s="44">
        <v>7.0000000000000007E-2</v>
      </c>
      <c r="P35" s="44">
        <v>1.1000000000000001</v>
      </c>
      <c r="Q35" s="44">
        <v>0</v>
      </c>
      <c r="R35" s="44">
        <v>0.45</v>
      </c>
      <c r="S35" s="44">
        <v>1.95</v>
      </c>
      <c r="T35" s="44">
        <v>0.7</v>
      </c>
      <c r="U35" s="44">
        <v>0.04</v>
      </c>
      <c r="V35" s="44">
        <v>0.12</v>
      </c>
      <c r="W35" s="44">
        <v>1.38</v>
      </c>
      <c r="X35" s="44">
        <v>0.59</v>
      </c>
      <c r="Y35" s="44">
        <v>0.74</v>
      </c>
      <c r="Z35" s="44">
        <v>1.59</v>
      </c>
      <c r="AA35" s="44">
        <v>1.59</v>
      </c>
      <c r="AB35" s="44">
        <v>0.55000000000000004</v>
      </c>
      <c r="AC35" s="44">
        <v>1.47</v>
      </c>
      <c r="AD35" s="44">
        <v>0.25</v>
      </c>
      <c r="AE35" s="44">
        <v>0.66</v>
      </c>
      <c r="AF35" s="44">
        <v>10.99</v>
      </c>
      <c r="AG35" s="15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BM36" s="55"/>
    </row>
    <row r="37" spans="1:65" ht="15">
      <c r="B37" s="8" t="s">
        <v>473</v>
      </c>
      <c r="BM37" s="27" t="s">
        <v>66</v>
      </c>
    </row>
    <row r="38" spans="1:65" ht="15">
      <c r="A38" s="24" t="s">
        <v>7</v>
      </c>
      <c r="B38" s="18" t="s">
        <v>110</v>
      </c>
      <c r="C38" s="15" t="s">
        <v>111</v>
      </c>
      <c r="D38" s="16" t="s">
        <v>234</v>
      </c>
      <c r="E38" s="17" t="s">
        <v>234</v>
      </c>
      <c r="F38" s="17" t="s">
        <v>234</v>
      </c>
      <c r="G38" s="17" t="s">
        <v>234</v>
      </c>
      <c r="H38" s="17" t="s">
        <v>234</v>
      </c>
      <c r="I38" s="17" t="s">
        <v>234</v>
      </c>
      <c r="J38" s="17" t="s">
        <v>234</v>
      </c>
      <c r="K38" s="17" t="s">
        <v>234</v>
      </c>
      <c r="L38" s="17" t="s">
        <v>234</v>
      </c>
      <c r="M38" s="17" t="s">
        <v>234</v>
      </c>
      <c r="N38" s="17" t="s">
        <v>234</v>
      </c>
      <c r="O38" s="17" t="s">
        <v>234</v>
      </c>
      <c r="P38" s="17" t="s">
        <v>234</v>
      </c>
      <c r="Q38" s="17" t="s">
        <v>234</v>
      </c>
      <c r="R38" s="17" t="s">
        <v>234</v>
      </c>
      <c r="S38" s="17" t="s">
        <v>234</v>
      </c>
      <c r="T38" s="17" t="s">
        <v>234</v>
      </c>
      <c r="U38" s="17" t="s">
        <v>234</v>
      </c>
      <c r="V38" s="17" t="s">
        <v>234</v>
      </c>
      <c r="W38" s="17" t="s">
        <v>234</v>
      </c>
      <c r="X38" s="17" t="s">
        <v>234</v>
      </c>
      <c r="Y38" s="17" t="s">
        <v>234</v>
      </c>
      <c r="Z38" s="17" t="s">
        <v>234</v>
      </c>
      <c r="AA38" s="17" t="s">
        <v>234</v>
      </c>
      <c r="AB38" s="17" t="s">
        <v>234</v>
      </c>
      <c r="AC38" s="17" t="s">
        <v>234</v>
      </c>
      <c r="AD38" s="17" t="s">
        <v>234</v>
      </c>
      <c r="AE38" s="17" t="s">
        <v>234</v>
      </c>
      <c r="AF38" s="151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235</v>
      </c>
      <c r="C39" s="9" t="s">
        <v>235</v>
      </c>
      <c r="D39" s="149" t="s">
        <v>237</v>
      </c>
      <c r="E39" s="150" t="s">
        <v>238</v>
      </c>
      <c r="F39" s="150" t="s">
        <v>239</v>
      </c>
      <c r="G39" s="150" t="s">
        <v>240</v>
      </c>
      <c r="H39" s="150" t="s">
        <v>241</v>
      </c>
      <c r="I39" s="150" t="s">
        <v>243</v>
      </c>
      <c r="J39" s="150" t="s">
        <v>244</v>
      </c>
      <c r="K39" s="150" t="s">
        <v>245</v>
      </c>
      <c r="L39" s="150" t="s">
        <v>246</v>
      </c>
      <c r="M39" s="150" t="s">
        <v>247</v>
      </c>
      <c r="N39" s="150" t="s">
        <v>248</v>
      </c>
      <c r="O39" s="150" t="s">
        <v>249</v>
      </c>
      <c r="P39" s="150" t="s">
        <v>250</v>
      </c>
      <c r="Q39" s="150" t="s">
        <v>251</v>
      </c>
      <c r="R39" s="150" t="s">
        <v>253</v>
      </c>
      <c r="S39" s="150" t="s">
        <v>254</v>
      </c>
      <c r="T39" s="150" t="s">
        <v>255</v>
      </c>
      <c r="U39" s="150" t="s">
        <v>256</v>
      </c>
      <c r="V39" s="150" t="s">
        <v>279</v>
      </c>
      <c r="W39" s="150" t="s">
        <v>257</v>
      </c>
      <c r="X39" s="150" t="s">
        <v>258</v>
      </c>
      <c r="Y39" s="150" t="s">
        <v>259</v>
      </c>
      <c r="Z39" s="150" t="s">
        <v>260</v>
      </c>
      <c r="AA39" s="150" t="s">
        <v>261</v>
      </c>
      <c r="AB39" s="150" t="s">
        <v>262</v>
      </c>
      <c r="AC39" s="150" t="s">
        <v>263</v>
      </c>
      <c r="AD39" s="150" t="s">
        <v>264</v>
      </c>
      <c r="AE39" s="150" t="s">
        <v>265</v>
      </c>
      <c r="AF39" s="151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114</v>
      </c>
      <c r="E40" s="11" t="s">
        <v>285</v>
      </c>
      <c r="F40" s="11" t="s">
        <v>285</v>
      </c>
      <c r="G40" s="11" t="s">
        <v>285</v>
      </c>
      <c r="H40" s="11" t="s">
        <v>114</v>
      </c>
      <c r="I40" s="11" t="s">
        <v>285</v>
      </c>
      <c r="J40" s="11" t="s">
        <v>285</v>
      </c>
      <c r="K40" s="11" t="s">
        <v>285</v>
      </c>
      <c r="L40" s="11" t="s">
        <v>114</v>
      </c>
      <c r="M40" s="11" t="s">
        <v>114</v>
      </c>
      <c r="N40" s="11" t="s">
        <v>114</v>
      </c>
      <c r="O40" s="11" t="s">
        <v>285</v>
      </c>
      <c r="P40" s="11" t="s">
        <v>286</v>
      </c>
      <c r="Q40" s="11" t="s">
        <v>114</v>
      </c>
      <c r="R40" s="11" t="s">
        <v>286</v>
      </c>
      <c r="S40" s="11" t="s">
        <v>286</v>
      </c>
      <c r="T40" s="11" t="s">
        <v>286</v>
      </c>
      <c r="U40" s="11" t="s">
        <v>286</v>
      </c>
      <c r="V40" s="11" t="s">
        <v>286</v>
      </c>
      <c r="W40" s="11" t="s">
        <v>285</v>
      </c>
      <c r="X40" s="11" t="s">
        <v>286</v>
      </c>
      <c r="Y40" s="11" t="s">
        <v>286</v>
      </c>
      <c r="Z40" s="11" t="s">
        <v>286</v>
      </c>
      <c r="AA40" s="11" t="s">
        <v>286</v>
      </c>
      <c r="AB40" s="11" t="s">
        <v>285</v>
      </c>
      <c r="AC40" s="11" t="s">
        <v>285</v>
      </c>
      <c r="AD40" s="11" t="s">
        <v>285</v>
      </c>
      <c r="AE40" s="11" t="s">
        <v>286</v>
      </c>
      <c r="AF40" s="151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0</v>
      </c>
    </row>
    <row r="41" spans="1:65">
      <c r="A41" s="29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51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>
        <v>1</v>
      </c>
      <c r="C42" s="14">
        <v>1</v>
      </c>
      <c r="D42" s="221">
        <v>673</v>
      </c>
      <c r="E42" s="221">
        <v>675.7</v>
      </c>
      <c r="F42" s="221">
        <v>688.67708667875581</v>
      </c>
      <c r="G42" s="221">
        <v>690.7</v>
      </c>
      <c r="H42" s="222">
        <v>551</v>
      </c>
      <c r="I42" s="221">
        <v>720</v>
      </c>
      <c r="J42" s="221">
        <v>688</v>
      </c>
      <c r="K42" s="222">
        <v>122.91</v>
      </c>
      <c r="L42" s="221">
        <v>646</v>
      </c>
      <c r="M42" s="221">
        <v>679.67147174917147</v>
      </c>
      <c r="N42" s="221">
        <v>654.04300000000001</v>
      </c>
      <c r="O42" s="221">
        <v>692.7</v>
      </c>
      <c r="P42" s="221">
        <v>758</v>
      </c>
      <c r="Q42" s="222">
        <v>279.28100000000001</v>
      </c>
      <c r="R42" s="221">
        <v>744</v>
      </c>
      <c r="S42" s="221">
        <v>675</v>
      </c>
      <c r="T42" s="221">
        <v>697</v>
      </c>
      <c r="U42" s="221">
        <v>691</v>
      </c>
      <c r="V42" s="221">
        <v>647</v>
      </c>
      <c r="W42" s="221">
        <v>621</v>
      </c>
      <c r="X42" s="222">
        <v>252.3</v>
      </c>
      <c r="Y42" s="221">
        <v>733</v>
      </c>
      <c r="Z42" s="222">
        <v>579.70000000000005</v>
      </c>
      <c r="AA42" s="221">
        <v>702</v>
      </c>
      <c r="AB42" s="221">
        <v>680</v>
      </c>
      <c r="AC42" s="221">
        <v>646.29999999999995</v>
      </c>
      <c r="AD42" s="221">
        <v>684</v>
      </c>
      <c r="AE42" s="221">
        <v>668.33333333333337</v>
      </c>
      <c r="AF42" s="223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5">
        <v>1</v>
      </c>
    </row>
    <row r="43" spans="1:65">
      <c r="A43" s="29"/>
      <c r="B43" s="19">
        <v>1</v>
      </c>
      <c r="C43" s="9">
        <v>2</v>
      </c>
      <c r="D43" s="226">
        <v>673</v>
      </c>
      <c r="E43" s="226">
        <v>688.8</v>
      </c>
      <c r="F43" s="226">
        <v>683.29327734183778</v>
      </c>
      <c r="G43" s="226">
        <v>686.3</v>
      </c>
      <c r="H43" s="227">
        <v>546</v>
      </c>
      <c r="I43" s="226">
        <v>722</v>
      </c>
      <c r="J43" s="226">
        <v>691</v>
      </c>
      <c r="K43" s="227">
        <v>129.1</v>
      </c>
      <c r="L43" s="226">
        <v>650</v>
      </c>
      <c r="M43" s="226">
        <v>692.94895227264544</v>
      </c>
      <c r="N43" s="226">
        <v>638.19200000000001</v>
      </c>
      <c r="O43" s="226">
        <v>680.6</v>
      </c>
      <c r="P43" s="226">
        <v>737</v>
      </c>
      <c r="Q43" s="227">
        <v>279.27999999999997</v>
      </c>
      <c r="R43" s="226">
        <v>725</v>
      </c>
      <c r="S43" s="226">
        <v>665</v>
      </c>
      <c r="T43" s="226">
        <v>693</v>
      </c>
      <c r="U43" s="226">
        <v>679</v>
      </c>
      <c r="V43" s="226">
        <v>647</v>
      </c>
      <c r="W43" s="226">
        <v>629</v>
      </c>
      <c r="X43" s="227">
        <v>264.10000000000002</v>
      </c>
      <c r="Y43" s="226">
        <v>745</v>
      </c>
      <c r="Z43" s="227">
        <v>598.4</v>
      </c>
      <c r="AA43" s="226">
        <v>701</v>
      </c>
      <c r="AB43" s="226">
        <v>711</v>
      </c>
      <c r="AC43" s="226">
        <v>663.2</v>
      </c>
      <c r="AD43" s="226">
        <v>696</v>
      </c>
      <c r="AE43" s="226">
        <v>677.38888888888891</v>
      </c>
      <c r="AF43" s="223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5">
        <v>19</v>
      </c>
    </row>
    <row r="44" spans="1:65">
      <c r="A44" s="29"/>
      <c r="B44" s="19">
        <v>1</v>
      </c>
      <c r="C44" s="9">
        <v>3</v>
      </c>
      <c r="D44" s="226">
        <v>670</v>
      </c>
      <c r="E44" s="226">
        <v>678.7</v>
      </c>
      <c r="F44" s="226">
        <v>690.99737328778019</v>
      </c>
      <c r="G44" s="226">
        <v>680.3</v>
      </c>
      <c r="H44" s="227">
        <v>533</v>
      </c>
      <c r="I44" s="226">
        <v>704</v>
      </c>
      <c r="J44" s="226">
        <v>684</v>
      </c>
      <c r="K44" s="227">
        <v>129.01</v>
      </c>
      <c r="L44" s="226">
        <v>643</v>
      </c>
      <c r="M44" s="226">
        <v>697.25085661346145</v>
      </c>
      <c r="N44" s="226">
        <v>669.51199999999994</v>
      </c>
      <c r="O44" s="226">
        <v>679.7</v>
      </c>
      <c r="P44" s="228">
        <v>783</v>
      </c>
      <c r="Q44" s="227">
        <v>276.83600000000001</v>
      </c>
      <c r="R44" s="226">
        <v>742</v>
      </c>
      <c r="S44" s="226">
        <v>674</v>
      </c>
      <c r="T44" s="226">
        <v>687</v>
      </c>
      <c r="U44" s="226">
        <v>693</v>
      </c>
      <c r="V44" s="226">
        <v>637</v>
      </c>
      <c r="W44" s="226">
        <v>634</v>
      </c>
      <c r="X44" s="227">
        <v>257.7</v>
      </c>
      <c r="Y44" s="226">
        <v>750</v>
      </c>
      <c r="Z44" s="227">
        <v>573.29999999999995</v>
      </c>
      <c r="AA44" s="226">
        <v>696</v>
      </c>
      <c r="AB44" s="226">
        <v>689.5</v>
      </c>
      <c r="AC44" s="226">
        <v>657.5</v>
      </c>
      <c r="AD44" s="226">
        <v>674</v>
      </c>
      <c r="AE44" s="226">
        <v>658</v>
      </c>
      <c r="AF44" s="223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5">
        <v>16</v>
      </c>
    </row>
    <row r="45" spans="1:65">
      <c r="A45" s="29"/>
      <c r="B45" s="19">
        <v>1</v>
      </c>
      <c r="C45" s="9">
        <v>4</v>
      </c>
      <c r="D45" s="226">
        <v>668</v>
      </c>
      <c r="E45" s="226">
        <v>680.4</v>
      </c>
      <c r="F45" s="226">
        <v>668.81167801685842</v>
      </c>
      <c r="G45" s="226">
        <v>692.8</v>
      </c>
      <c r="H45" s="227">
        <v>544</v>
      </c>
      <c r="I45" s="226">
        <v>750</v>
      </c>
      <c r="J45" s="226">
        <v>688</v>
      </c>
      <c r="K45" s="227">
        <v>112.62</v>
      </c>
      <c r="L45" s="226">
        <v>633</v>
      </c>
      <c r="M45" s="226">
        <v>684.74698720138952</v>
      </c>
      <c r="N45" s="226">
        <v>650.03</v>
      </c>
      <c r="O45" s="226">
        <v>703.4</v>
      </c>
      <c r="P45" s="226">
        <v>704</v>
      </c>
      <c r="Q45" s="227">
        <v>274.65199999999999</v>
      </c>
      <c r="R45" s="226">
        <v>712</v>
      </c>
      <c r="S45" s="226">
        <v>672</v>
      </c>
      <c r="T45" s="226">
        <v>698</v>
      </c>
      <c r="U45" s="226">
        <v>692</v>
      </c>
      <c r="V45" s="226">
        <v>635</v>
      </c>
      <c r="W45" s="226">
        <v>634</v>
      </c>
      <c r="X45" s="227">
        <v>276.8</v>
      </c>
      <c r="Y45" s="226">
        <v>702</v>
      </c>
      <c r="Z45" s="227">
        <v>589.9</v>
      </c>
      <c r="AA45" s="226">
        <v>677</v>
      </c>
      <c r="AB45" s="226">
        <v>678.3</v>
      </c>
      <c r="AC45" s="226">
        <v>673.4</v>
      </c>
      <c r="AD45" s="226">
        <v>676</v>
      </c>
      <c r="AE45" s="226">
        <v>647</v>
      </c>
      <c r="AF45" s="223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5">
        <v>683.34753972319743</v>
      </c>
    </row>
    <row r="46" spans="1:65">
      <c r="A46" s="29"/>
      <c r="B46" s="19">
        <v>1</v>
      </c>
      <c r="C46" s="9">
        <v>5</v>
      </c>
      <c r="D46" s="226">
        <v>669</v>
      </c>
      <c r="E46" s="226">
        <v>684.2</v>
      </c>
      <c r="F46" s="226">
        <v>695.65981317507647</v>
      </c>
      <c r="G46" s="226">
        <v>679</v>
      </c>
      <c r="H46" s="227">
        <v>535</v>
      </c>
      <c r="I46" s="226">
        <v>720</v>
      </c>
      <c r="J46" s="226">
        <v>671</v>
      </c>
      <c r="K46" s="227">
        <v>117.73</v>
      </c>
      <c r="L46" s="226">
        <v>657</v>
      </c>
      <c r="M46" s="226">
        <v>676.01853468353443</v>
      </c>
      <c r="N46" s="226">
        <v>665.029</v>
      </c>
      <c r="O46" s="226">
        <v>674.8</v>
      </c>
      <c r="P46" s="226">
        <v>740</v>
      </c>
      <c r="Q46" s="227">
        <v>274.01900000000001</v>
      </c>
      <c r="R46" s="226">
        <v>749</v>
      </c>
      <c r="S46" s="226">
        <v>666</v>
      </c>
      <c r="T46" s="226">
        <v>685</v>
      </c>
      <c r="U46" s="226">
        <v>687</v>
      </c>
      <c r="V46" s="226">
        <v>677</v>
      </c>
      <c r="W46" s="226">
        <v>640</v>
      </c>
      <c r="X46" s="227">
        <v>250.50000000000003</v>
      </c>
      <c r="Y46" s="226">
        <v>717</v>
      </c>
      <c r="Z46" s="227">
        <v>597.29999999999995</v>
      </c>
      <c r="AA46" s="226">
        <v>674</v>
      </c>
      <c r="AB46" s="226">
        <v>687.9</v>
      </c>
      <c r="AC46" s="226">
        <v>658.5</v>
      </c>
      <c r="AD46" s="226">
        <v>688</v>
      </c>
      <c r="AE46" s="226">
        <v>667.78703703703707</v>
      </c>
      <c r="AF46" s="223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5">
        <v>13</v>
      </c>
    </row>
    <row r="47" spans="1:65">
      <c r="A47" s="29"/>
      <c r="B47" s="19">
        <v>1</v>
      </c>
      <c r="C47" s="9">
        <v>6</v>
      </c>
      <c r="D47" s="226">
        <v>673</v>
      </c>
      <c r="E47" s="226">
        <v>683.5</v>
      </c>
      <c r="F47" s="226">
        <v>680.70575626220329</v>
      </c>
      <c r="G47" s="226">
        <v>688</v>
      </c>
      <c r="H47" s="227">
        <v>540</v>
      </c>
      <c r="I47" s="226">
        <v>730</v>
      </c>
      <c r="J47" s="226">
        <v>690</v>
      </c>
      <c r="K47" s="227">
        <v>122.6</v>
      </c>
      <c r="L47" s="226">
        <v>669</v>
      </c>
      <c r="M47" s="226">
        <v>678.01643525926067</v>
      </c>
      <c r="N47" s="226">
        <v>641.54700000000003</v>
      </c>
      <c r="O47" s="226">
        <v>683.9</v>
      </c>
      <c r="P47" s="226">
        <v>731</v>
      </c>
      <c r="Q47" s="227">
        <v>275.64100000000002</v>
      </c>
      <c r="R47" s="226">
        <v>734</v>
      </c>
      <c r="S47" s="226">
        <v>684</v>
      </c>
      <c r="T47" s="226">
        <v>689</v>
      </c>
      <c r="U47" s="226">
        <v>691</v>
      </c>
      <c r="V47" s="226">
        <v>664</v>
      </c>
      <c r="W47" s="226">
        <v>640</v>
      </c>
      <c r="X47" s="227">
        <v>261.10000000000002</v>
      </c>
      <c r="Y47" s="226">
        <v>721</v>
      </c>
      <c r="Z47" s="227">
        <v>570.29999999999995</v>
      </c>
      <c r="AA47" s="226">
        <v>688</v>
      </c>
      <c r="AB47" s="226">
        <v>695.5</v>
      </c>
      <c r="AC47" s="226">
        <v>639.70000000000005</v>
      </c>
      <c r="AD47" s="226">
        <v>681</v>
      </c>
      <c r="AE47" s="226">
        <v>624</v>
      </c>
      <c r="AF47" s="223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29"/>
    </row>
    <row r="48" spans="1:65">
      <c r="A48" s="29"/>
      <c r="B48" s="20" t="s">
        <v>273</v>
      </c>
      <c r="C48" s="12"/>
      <c r="D48" s="230">
        <v>671</v>
      </c>
      <c r="E48" s="230">
        <v>681.88333333333333</v>
      </c>
      <c r="F48" s="230">
        <v>684.69083079375196</v>
      </c>
      <c r="G48" s="230">
        <v>686.18333333333339</v>
      </c>
      <c r="H48" s="230">
        <v>541.5</v>
      </c>
      <c r="I48" s="230">
        <v>724.33333333333337</v>
      </c>
      <c r="J48" s="230">
        <v>685.33333333333337</v>
      </c>
      <c r="K48" s="230">
        <v>122.32833333333333</v>
      </c>
      <c r="L48" s="230">
        <v>649.66666666666663</v>
      </c>
      <c r="M48" s="230">
        <v>684.77553962991044</v>
      </c>
      <c r="N48" s="230">
        <v>653.05883333333338</v>
      </c>
      <c r="O48" s="230">
        <v>685.84999999999991</v>
      </c>
      <c r="P48" s="230">
        <v>742.16666666666663</v>
      </c>
      <c r="Q48" s="230">
        <v>276.6181666666667</v>
      </c>
      <c r="R48" s="230">
        <v>734.33333333333337</v>
      </c>
      <c r="S48" s="230">
        <v>672.66666666666663</v>
      </c>
      <c r="T48" s="230">
        <v>691.5</v>
      </c>
      <c r="U48" s="230">
        <v>688.83333333333337</v>
      </c>
      <c r="V48" s="230">
        <v>651.16666666666663</v>
      </c>
      <c r="W48" s="230">
        <v>633</v>
      </c>
      <c r="X48" s="230">
        <v>260.41666666666669</v>
      </c>
      <c r="Y48" s="230">
        <v>728</v>
      </c>
      <c r="Z48" s="230">
        <v>584.81666666666661</v>
      </c>
      <c r="AA48" s="230">
        <v>689.66666666666663</v>
      </c>
      <c r="AB48" s="230">
        <v>690.36666666666679</v>
      </c>
      <c r="AC48" s="230">
        <v>656.43333333333339</v>
      </c>
      <c r="AD48" s="230">
        <v>683.16666666666663</v>
      </c>
      <c r="AE48" s="230">
        <v>657.08487654320982</v>
      </c>
      <c r="AF48" s="223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9"/>
    </row>
    <row r="49" spans="1:65">
      <c r="A49" s="29"/>
      <c r="B49" s="3" t="s">
        <v>274</v>
      </c>
      <c r="C49" s="28"/>
      <c r="D49" s="226">
        <v>671.5</v>
      </c>
      <c r="E49" s="226">
        <v>681.95</v>
      </c>
      <c r="F49" s="226">
        <v>685.98518201029674</v>
      </c>
      <c r="G49" s="226">
        <v>687.15</v>
      </c>
      <c r="H49" s="226">
        <v>542</v>
      </c>
      <c r="I49" s="226">
        <v>721</v>
      </c>
      <c r="J49" s="226">
        <v>688</v>
      </c>
      <c r="K49" s="226">
        <v>122.755</v>
      </c>
      <c r="L49" s="226">
        <v>648</v>
      </c>
      <c r="M49" s="226">
        <v>682.20922947528049</v>
      </c>
      <c r="N49" s="226">
        <v>652.03649999999993</v>
      </c>
      <c r="O49" s="226">
        <v>682.25</v>
      </c>
      <c r="P49" s="226">
        <v>738.5</v>
      </c>
      <c r="Q49" s="226">
        <v>276.23850000000004</v>
      </c>
      <c r="R49" s="226">
        <v>738</v>
      </c>
      <c r="S49" s="226">
        <v>673</v>
      </c>
      <c r="T49" s="226">
        <v>691</v>
      </c>
      <c r="U49" s="226">
        <v>691</v>
      </c>
      <c r="V49" s="226">
        <v>647</v>
      </c>
      <c r="W49" s="226">
        <v>634</v>
      </c>
      <c r="X49" s="226">
        <v>259.39999999999998</v>
      </c>
      <c r="Y49" s="226">
        <v>727</v>
      </c>
      <c r="Z49" s="226">
        <v>584.79999999999995</v>
      </c>
      <c r="AA49" s="226">
        <v>692</v>
      </c>
      <c r="AB49" s="226">
        <v>688.7</v>
      </c>
      <c r="AC49" s="226">
        <v>658</v>
      </c>
      <c r="AD49" s="226">
        <v>682.5</v>
      </c>
      <c r="AE49" s="226">
        <v>662.89351851851848</v>
      </c>
      <c r="AF49" s="223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9"/>
    </row>
    <row r="50" spans="1:65">
      <c r="A50" s="29"/>
      <c r="B50" s="3" t="s">
        <v>275</v>
      </c>
      <c r="C50" s="28"/>
      <c r="D50" s="226">
        <v>2.2803508501982761</v>
      </c>
      <c r="E50" s="226">
        <v>4.612772123860708</v>
      </c>
      <c r="F50" s="226">
        <v>9.444180814410533</v>
      </c>
      <c r="G50" s="226">
        <v>5.5445168109283181</v>
      </c>
      <c r="H50" s="226">
        <v>6.8337398253079549</v>
      </c>
      <c r="I50" s="226">
        <v>15.148157203655719</v>
      </c>
      <c r="J50" s="226">
        <v>7.4206917916503352</v>
      </c>
      <c r="K50" s="226">
        <v>6.4235299226100446</v>
      </c>
      <c r="L50" s="226">
        <v>12.355835328567093</v>
      </c>
      <c r="M50" s="226">
        <v>8.6123302278193332</v>
      </c>
      <c r="N50" s="226">
        <v>12.471399591331606</v>
      </c>
      <c r="O50" s="226">
        <v>10.451937619408184</v>
      </c>
      <c r="P50" s="226">
        <v>26.573796617470126</v>
      </c>
      <c r="Q50" s="226">
        <v>2.2715555389791029</v>
      </c>
      <c r="R50" s="226">
        <v>13.808210118138652</v>
      </c>
      <c r="S50" s="226">
        <v>6.9185740341971238</v>
      </c>
      <c r="T50" s="226">
        <v>5.3572380943915494</v>
      </c>
      <c r="U50" s="226">
        <v>5.2313159593611509</v>
      </c>
      <c r="V50" s="226">
        <v>16.302351568613243</v>
      </c>
      <c r="W50" s="226">
        <v>7.2111025509279782</v>
      </c>
      <c r="X50" s="226">
        <v>9.5294106148631581</v>
      </c>
      <c r="Y50" s="226">
        <v>18.13284313062902</v>
      </c>
      <c r="Z50" s="226">
        <v>12.130361357629321</v>
      </c>
      <c r="AA50" s="226">
        <v>12.077527340754258</v>
      </c>
      <c r="AB50" s="226">
        <v>11.933091245216676</v>
      </c>
      <c r="AC50" s="226">
        <v>12.014602226735038</v>
      </c>
      <c r="AD50" s="226">
        <v>8.1096650156875576</v>
      </c>
      <c r="AE50" s="226">
        <v>19.237817851517303</v>
      </c>
      <c r="AF50" s="223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9"/>
    </row>
    <row r="51" spans="1:65">
      <c r="A51" s="29"/>
      <c r="B51" s="3" t="s">
        <v>86</v>
      </c>
      <c r="C51" s="28"/>
      <c r="D51" s="13">
        <v>3.3984364384475052E-3</v>
      </c>
      <c r="E51" s="13">
        <v>6.7647527052927554E-3</v>
      </c>
      <c r="F51" s="13">
        <v>1.3793350793761958E-2</v>
      </c>
      <c r="G51" s="13">
        <v>8.0802265831701695E-3</v>
      </c>
      <c r="H51" s="13">
        <v>1.2620018144613028E-2</v>
      </c>
      <c r="I51" s="13">
        <v>2.0913240502055754E-2</v>
      </c>
      <c r="J51" s="13">
        <v>1.0827857672641539E-2</v>
      </c>
      <c r="K51" s="13">
        <v>5.2510565194299856E-2</v>
      </c>
      <c r="L51" s="13">
        <v>1.901873062375643E-2</v>
      </c>
      <c r="M51" s="13">
        <v>1.2576866037700325E-2</v>
      </c>
      <c r="N51" s="13">
        <v>1.9096900546732166E-2</v>
      </c>
      <c r="O51" s="13">
        <v>1.5239392898459117E-2</v>
      </c>
      <c r="P51" s="13">
        <v>3.5805699462120089E-2</v>
      </c>
      <c r="Q51" s="13">
        <v>8.2118812598320646E-3</v>
      </c>
      <c r="R51" s="13">
        <v>1.8803735975676784E-2</v>
      </c>
      <c r="S51" s="13">
        <v>1.0285293410600284E-2</v>
      </c>
      <c r="T51" s="13">
        <v>7.7472712861772226E-3</v>
      </c>
      <c r="U51" s="13">
        <v>7.5944582037664899E-3</v>
      </c>
      <c r="V51" s="13">
        <v>2.5035605173196689E-2</v>
      </c>
      <c r="W51" s="13">
        <v>1.1391947157864105E-2</v>
      </c>
      <c r="X51" s="13">
        <v>3.6592936761074522E-2</v>
      </c>
      <c r="Y51" s="13">
        <v>2.4907751553061842E-2</v>
      </c>
      <c r="Z51" s="13">
        <v>2.0742160832675747E-2</v>
      </c>
      <c r="AA51" s="13">
        <v>1.7512122775380754E-2</v>
      </c>
      <c r="AB51" s="13">
        <v>1.7285149792694715E-2</v>
      </c>
      <c r="AC51" s="13">
        <v>1.8302852120146807E-2</v>
      </c>
      <c r="AD51" s="13">
        <v>1.1870697754116942E-2</v>
      </c>
      <c r="AE51" s="13">
        <v>2.9277523404165926E-2</v>
      </c>
      <c r="AF51" s="151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276</v>
      </c>
      <c r="C52" s="28"/>
      <c r="D52" s="13">
        <v>-1.8069194670985445E-2</v>
      </c>
      <c r="E52" s="13">
        <v>-2.1426965120225905E-3</v>
      </c>
      <c r="F52" s="13">
        <v>1.9657509429222841E-3</v>
      </c>
      <c r="G52" s="13">
        <v>4.1498555936627657E-3</v>
      </c>
      <c r="H52" s="13">
        <v>-0.20757744994685334</v>
      </c>
      <c r="I52" s="13">
        <v>5.9977963228985853E-2</v>
      </c>
      <c r="J52" s="13">
        <v>2.9059790146319653E-3</v>
      </c>
      <c r="K52" s="13">
        <v>-0.82098664848799385</v>
      </c>
      <c r="L52" s="13">
        <v>-4.9288057830974008E-2</v>
      </c>
      <c r="M52" s="13">
        <v>2.089712516257114E-3</v>
      </c>
      <c r="N52" s="13">
        <v>-4.4324014691167313E-2</v>
      </c>
      <c r="O52" s="13">
        <v>3.6620608567876634E-3</v>
      </c>
      <c r="P52" s="13">
        <v>8.6074981651788729E-2</v>
      </c>
      <c r="Q52" s="13">
        <v>-0.59520134252811385</v>
      </c>
      <c r="R52" s="13">
        <v>7.4611805335230486E-2</v>
      </c>
      <c r="S52" s="13">
        <v>-1.5630220986611376E-2</v>
      </c>
      <c r="T52" s="13">
        <v>1.1930181646816029E-2</v>
      </c>
      <c r="U52" s="13">
        <v>8.0278237518174311E-3</v>
      </c>
      <c r="V52" s="13">
        <v>-4.709298151503738E-2</v>
      </c>
      <c r="W52" s="13">
        <v>-7.3677794674715025E-2</v>
      </c>
      <c r="X52" s="13">
        <v>-0.61891036181654613</v>
      </c>
      <c r="Y52" s="13">
        <v>6.534370533460887E-2</v>
      </c>
      <c r="Z52" s="13">
        <v>-0.1441885238899705</v>
      </c>
      <c r="AA52" s="13">
        <v>9.2473105940045208E-3</v>
      </c>
      <c r="AB52" s="13">
        <v>1.0271679541441703E-2</v>
      </c>
      <c r="AC52" s="13">
        <v>-3.9385824672415026E-2</v>
      </c>
      <c r="AD52" s="13">
        <v>-2.6468677505453453E-4</v>
      </c>
      <c r="AE52" s="13">
        <v>-3.8432366626542369E-2</v>
      </c>
      <c r="AF52" s="151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277</v>
      </c>
      <c r="C53" s="46"/>
      <c r="D53" s="44">
        <v>0.3</v>
      </c>
      <c r="E53" s="44">
        <v>0.02</v>
      </c>
      <c r="F53" s="44">
        <v>0.06</v>
      </c>
      <c r="G53" s="44">
        <v>0.1</v>
      </c>
      <c r="H53" s="44">
        <v>3.69</v>
      </c>
      <c r="I53" s="44">
        <v>1.0900000000000001</v>
      </c>
      <c r="J53" s="44">
        <v>7.0000000000000007E-2</v>
      </c>
      <c r="K53" s="44">
        <v>14.66</v>
      </c>
      <c r="L53" s="44">
        <v>0.86</v>
      </c>
      <c r="M53" s="44">
        <v>0.06</v>
      </c>
      <c r="N53" s="44">
        <v>0.77</v>
      </c>
      <c r="O53" s="44">
        <v>0.09</v>
      </c>
      <c r="P53" s="44">
        <v>1.56</v>
      </c>
      <c r="Q53" s="44">
        <v>10.62</v>
      </c>
      <c r="R53" s="44">
        <v>1.36</v>
      </c>
      <c r="S53" s="44">
        <v>0.26</v>
      </c>
      <c r="T53" s="44">
        <v>0.23</v>
      </c>
      <c r="U53" s="44">
        <v>0.17</v>
      </c>
      <c r="V53" s="44">
        <v>0.82</v>
      </c>
      <c r="W53" s="44">
        <v>1.3</v>
      </c>
      <c r="X53" s="44">
        <v>11.05</v>
      </c>
      <c r="Y53" s="44">
        <v>1.19</v>
      </c>
      <c r="Z53" s="44">
        <v>2.56</v>
      </c>
      <c r="AA53" s="44">
        <v>0.19</v>
      </c>
      <c r="AB53" s="44">
        <v>0.21</v>
      </c>
      <c r="AC53" s="44">
        <v>0.68</v>
      </c>
      <c r="AD53" s="44">
        <v>0.02</v>
      </c>
      <c r="AE53" s="44">
        <v>0.67</v>
      </c>
      <c r="AF53" s="151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BM54" s="55"/>
    </row>
    <row r="55" spans="1:65" ht="15">
      <c r="B55" s="8" t="s">
        <v>474</v>
      </c>
      <c r="BM55" s="27" t="s">
        <v>284</v>
      </c>
    </row>
    <row r="56" spans="1:65" ht="15">
      <c r="A56" s="24" t="s">
        <v>49</v>
      </c>
      <c r="B56" s="18" t="s">
        <v>110</v>
      </c>
      <c r="C56" s="15" t="s">
        <v>111</v>
      </c>
      <c r="D56" s="16" t="s">
        <v>234</v>
      </c>
      <c r="E56" s="15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235</v>
      </c>
      <c r="C57" s="9" t="s">
        <v>235</v>
      </c>
      <c r="D57" s="149" t="s">
        <v>237</v>
      </c>
      <c r="E57" s="15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114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2</v>
      </c>
    </row>
    <row r="59" spans="1:65">
      <c r="A59" s="29"/>
      <c r="B59" s="19"/>
      <c r="C59" s="9"/>
      <c r="D59" s="25"/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2</v>
      </c>
    </row>
    <row r="60" spans="1:65">
      <c r="A60" s="29"/>
      <c r="B60" s="18">
        <v>1</v>
      </c>
      <c r="C60" s="14">
        <v>1</v>
      </c>
      <c r="D60" s="21">
        <v>8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9">
        <v>1</v>
      </c>
      <c r="C61" s="9">
        <v>2</v>
      </c>
      <c r="D61" s="11">
        <v>8</v>
      </c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3</v>
      </c>
    </row>
    <row r="62" spans="1:65">
      <c r="A62" s="29"/>
      <c r="B62" s="19">
        <v>1</v>
      </c>
      <c r="C62" s="9">
        <v>3</v>
      </c>
      <c r="D62" s="11">
        <v>9</v>
      </c>
      <c r="E62" s="15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16</v>
      </c>
    </row>
    <row r="63" spans="1:65">
      <c r="A63" s="29"/>
      <c r="B63" s="19">
        <v>1</v>
      </c>
      <c r="C63" s="9">
        <v>4</v>
      </c>
      <c r="D63" s="11">
        <v>9</v>
      </c>
      <c r="E63" s="15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8.6666666666666696</v>
      </c>
    </row>
    <row r="64" spans="1:65">
      <c r="A64" s="29"/>
      <c r="B64" s="19">
        <v>1</v>
      </c>
      <c r="C64" s="9">
        <v>5</v>
      </c>
      <c r="D64" s="11">
        <v>9</v>
      </c>
      <c r="E64" s="15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9</v>
      </c>
    </row>
    <row r="65" spans="1:65">
      <c r="A65" s="29"/>
      <c r="B65" s="19">
        <v>1</v>
      </c>
      <c r="C65" s="9">
        <v>6</v>
      </c>
      <c r="D65" s="11">
        <v>9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29"/>
      <c r="B66" s="20" t="s">
        <v>273</v>
      </c>
      <c r="C66" s="12"/>
      <c r="D66" s="22">
        <v>8.6666666666666661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29"/>
      <c r="B67" s="3" t="s">
        <v>274</v>
      </c>
      <c r="C67" s="28"/>
      <c r="D67" s="11">
        <v>9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275</v>
      </c>
      <c r="C68" s="28"/>
      <c r="D68" s="23">
        <v>0.51639777949432231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3" t="s">
        <v>86</v>
      </c>
      <c r="C69" s="28"/>
      <c r="D69" s="13">
        <v>5.9584359172421809E-2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276</v>
      </c>
      <c r="C70" s="28"/>
      <c r="D70" s="13">
        <v>-4.4408920985006262E-16</v>
      </c>
      <c r="E70" s="15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45" t="s">
        <v>277</v>
      </c>
      <c r="C71" s="46"/>
      <c r="D71" s="44" t="s">
        <v>278</v>
      </c>
      <c r="E71" s="15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0"/>
      <c r="C72" s="20"/>
      <c r="D72" s="20"/>
      <c r="BM72" s="55"/>
    </row>
    <row r="73" spans="1:65" ht="15">
      <c r="B73" s="8" t="s">
        <v>475</v>
      </c>
      <c r="BM73" s="27" t="s">
        <v>66</v>
      </c>
    </row>
    <row r="74" spans="1:65" ht="15">
      <c r="A74" s="24" t="s">
        <v>10</v>
      </c>
      <c r="B74" s="18" t="s">
        <v>110</v>
      </c>
      <c r="C74" s="15" t="s">
        <v>111</v>
      </c>
      <c r="D74" s="16" t="s">
        <v>234</v>
      </c>
      <c r="E74" s="17" t="s">
        <v>234</v>
      </c>
      <c r="F74" s="17" t="s">
        <v>234</v>
      </c>
      <c r="G74" s="17" t="s">
        <v>234</v>
      </c>
      <c r="H74" s="17" t="s">
        <v>234</v>
      </c>
      <c r="I74" s="17" t="s">
        <v>234</v>
      </c>
      <c r="J74" s="17" t="s">
        <v>234</v>
      </c>
      <c r="K74" s="17" t="s">
        <v>234</v>
      </c>
      <c r="L74" s="17" t="s">
        <v>234</v>
      </c>
      <c r="M74" s="17" t="s">
        <v>234</v>
      </c>
      <c r="N74" s="17" t="s">
        <v>234</v>
      </c>
      <c r="O74" s="17" t="s">
        <v>234</v>
      </c>
      <c r="P74" s="17" t="s">
        <v>234</v>
      </c>
      <c r="Q74" s="17" t="s">
        <v>234</v>
      </c>
      <c r="R74" s="17" t="s">
        <v>234</v>
      </c>
      <c r="S74" s="17" t="s">
        <v>234</v>
      </c>
      <c r="T74" s="17" t="s">
        <v>234</v>
      </c>
      <c r="U74" s="17" t="s">
        <v>234</v>
      </c>
      <c r="V74" s="17" t="s">
        <v>234</v>
      </c>
      <c r="W74" s="17" t="s">
        <v>234</v>
      </c>
      <c r="X74" s="17" t="s">
        <v>234</v>
      </c>
      <c r="Y74" s="17" t="s">
        <v>234</v>
      </c>
      <c r="Z74" s="17" t="s">
        <v>234</v>
      </c>
      <c r="AA74" s="17" t="s">
        <v>234</v>
      </c>
      <c r="AB74" s="17" t="s">
        <v>234</v>
      </c>
      <c r="AC74" s="17" t="s">
        <v>234</v>
      </c>
      <c r="AD74" s="17" t="s">
        <v>234</v>
      </c>
      <c r="AE74" s="151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235</v>
      </c>
      <c r="C75" s="9" t="s">
        <v>235</v>
      </c>
      <c r="D75" s="149" t="s">
        <v>237</v>
      </c>
      <c r="E75" s="150" t="s">
        <v>238</v>
      </c>
      <c r="F75" s="150" t="s">
        <v>239</v>
      </c>
      <c r="G75" s="150" t="s">
        <v>240</v>
      </c>
      <c r="H75" s="150" t="s">
        <v>241</v>
      </c>
      <c r="I75" s="150" t="s">
        <v>242</v>
      </c>
      <c r="J75" s="150" t="s">
        <v>243</v>
      </c>
      <c r="K75" s="150" t="s">
        <v>244</v>
      </c>
      <c r="L75" s="150" t="s">
        <v>245</v>
      </c>
      <c r="M75" s="150" t="s">
        <v>246</v>
      </c>
      <c r="N75" s="150" t="s">
        <v>247</v>
      </c>
      <c r="O75" s="150" t="s">
        <v>248</v>
      </c>
      <c r="P75" s="150" t="s">
        <v>249</v>
      </c>
      <c r="Q75" s="150" t="s">
        <v>250</v>
      </c>
      <c r="R75" s="150" t="s">
        <v>251</v>
      </c>
      <c r="S75" s="150" t="s">
        <v>253</v>
      </c>
      <c r="T75" s="150" t="s">
        <v>254</v>
      </c>
      <c r="U75" s="150" t="s">
        <v>255</v>
      </c>
      <c r="V75" s="150" t="s">
        <v>256</v>
      </c>
      <c r="W75" s="150" t="s">
        <v>279</v>
      </c>
      <c r="X75" s="150" t="s">
        <v>257</v>
      </c>
      <c r="Y75" s="150" t="s">
        <v>258</v>
      </c>
      <c r="Z75" s="150" t="s">
        <v>259</v>
      </c>
      <c r="AA75" s="150" t="s">
        <v>260</v>
      </c>
      <c r="AB75" s="150" t="s">
        <v>263</v>
      </c>
      <c r="AC75" s="150" t="s">
        <v>264</v>
      </c>
      <c r="AD75" s="150" t="s">
        <v>265</v>
      </c>
      <c r="AE75" s="151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1</v>
      </c>
    </row>
    <row r="76" spans="1:65">
      <c r="A76" s="29"/>
      <c r="B76" s="19"/>
      <c r="C76" s="9"/>
      <c r="D76" s="10" t="s">
        <v>114</v>
      </c>
      <c r="E76" s="11" t="s">
        <v>285</v>
      </c>
      <c r="F76" s="11" t="s">
        <v>285</v>
      </c>
      <c r="G76" s="11" t="s">
        <v>285</v>
      </c>
      <c r="H76" s="11" t="s">
        <v>114</v>
      </c>
      <c r="I76" s="11" t="s">
        <v>114</v>
      </c>
      <c r="J76" s="11" t="s">
        <v>286</v>
      </c>
      <c r="K76" s="11" t="s">
        <v>285</v>
      </c>
      <c r="L76" s="11" t="s">
        <v>114</v>
      </c>
      <c r="M76" s="11" t="s">
        <v>114</v>
      </c>
      <c r="N76" s="11" t="s">
        <v>114</v>
      </c>
      <c r="O76" s="11" t="s">
        <v>114</v>
      </c>
      <c r="P76" s="11" t="s">
        <v>285</v>
      </c>
      <c r="Q76" s="11" t="s">
        <v>286</v>
      </c>
      <c r="R76" s="11" t="s">
        <v>114</v>
      </c>
      <c r="S76" s="11" t="s">
        <v>286</v>
      </c>
      <c r="T76" s="11" t="s">
        <v>286</v>
      </c>
      <c r="U76" s="11" t="s">
        <v>286</v>
      </c>
      <c r="V76" s="11" t="s">
        <v>286</v>
      </c>
      <c r="W76" s="11" t="s">
        <v>286</v>
      </c>
      <c r="X76" s="11" t="s">
        <v>114</v>
      </c>
      <c r="Y76" s="11" t="s">
        <v>286</v>
      </c>
      <c r="Z76" s="11" t="s">
        <v>286</v>
      </c>
      <c r="AA76" s="11" t="s">
        <v>286</v>
      </c>
      <c r="AB76" s="11" t="s">
        <v>285</v>
      </c>
      <c r="AC76" s="11" t="s">
        <v>114</v>
      </c>
      <c r="AD76" s="11" t="s">
        <v>286</v>
      </c>
      <c r="AE76" s="151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3</v>
      </c>
    </row>
    <row r="77" spans="1:65">
      <c r="A77" s="29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151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3</v>
      </c>
    </row>
    <row r="78" spans="1:65">
      <c r="A78" s="29"/>
      <c r="B78" s="18">
        <v>1</v>
      </c>
      <c r="C78" s="14">
        <v>1</v>
      </c>
      <c r="D78" s="203">
        <v>0.20270000000000002</v>
      </c>
      <c r="E78" s="203">
        <v>0.21616000000000002</v>
      </c>
      <c r="F78" s="203">
        <v>0.17181595180718323</v>
      </c>
      <c r="G78" s="203">
        <v>0.2077</v>
      </c>
      <c r="H78" s="203">
        <v>0.215</v>
      </c>
      <c r="I78" s="203">
        <v>0.20500000000000002</v>
      </c>
      <c r="J78" s="203">
        <v>0.20149999999999998</v>
      </c>
      <c r="K78" s="203">
        <v>0.20300000000000001</v>
      </c>
      <c r="L78" s="203">
        <v>0.2306</v>
      </c>
      <c r="M78" s="203">
        <v>0.2039</v>
      </c>
      <c r="N78" s="203">
        <v>0.20771028723905099</v>
      </c>
      <c r="O78" s="203">
        <v>0.19175630000000002</v>
      </c>
      <c r="P78" s="204">
        <v>3.7900000000000003E-2</v>
      </c>
      <c r="Q78" s="204">
        <v>1.78E-2</v>
      </c>
      <c r="R78" s="203">
        <v>0.21127599999999996</v>
      </c>
      <c r="S78" s="203">
        <v>0.22599999999999998</v>
      </c>
      <c r="T78" s="203">
        <v>0.17799999999999999</v>
      </c>
      <c r="U78" s="203">
        <v>0.182</v>
      </c>
      <c r="V78" s="203">
        <v>0.20200000000000001</v>
      </c>
      <c r="W78" s="203">
        <v>0.19600000000000001</v>
      </c>
      <c r="X78" s="203">
        <v>0.20049999999999998</v>
      </c>
      <c r="Y78" s="203" t="s">
        <v>288</v>
      </c>
      <c r="Z78" s="203">
        <v>0.22200000000000003</v>
      </c>
      <c r="AA78" s="204">
        <v>1.3999999999999999E-2</v>
      </c>
      <c r="AB78" s="203">
        <v>0.20498</v>
      </c>
      <c r="AC78" s="203">
        <v>0.21199999999999999</v>
      </c>
      <c r="AD78" s="203">
        <v>0.18910000000000002</v>
      </c>
      <c r="AE78" s="205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07">
        <v>1</v>
      </c>
    </row>
    <row r="79" spans="1:65">
      <c r="A79" s="29"/>
      <c r="B79" s="19">
        <v>1</v>
      </c>
      <c r="C79" s="9">
        <v>2</v>
      </c>
      <c r="D79" s="23">
        <v>0.20760000000000001</v>
      </c>
      <c r="E79" s="23">
        <v>0.21820999999999999</v>
      </c>
      <c r="F79" s="23">
        <v>0.17205882667588016</v>
      </c>
      <c r="G79" s="23">
        <v>0.2084</v>
      </c>
      <c r="H79" s="23">
        <v>0.22399999999999998</v>
      </c>
      <c r="I79" s="23">
        <v>0.20600000000000002</v>
      </c>
      <c r="J79" s="23">
        <v>0.2029</v>
      </c>
      <c r="K79" s="23">
        <v>0.20200000000000001</v>
      </c>
      <c r="L79" s="23">
        <v>0.22829999999999998</v>
      </c>
      <c r="M79" s="23">
        <v>0.20470000000000002</v>
      </c>
      <c r="N79" s="23">
        <v>0.21035864394604756</v>
      </c>
      <c r="O79" s="23">
        <v>0.18922349999999999</v>
      </c>
      <c r="P79" s="209">
        <v>3.5700000000000003E-2</v>
      </c>
      <c r="Q79" s="210">
        <v>3.9E-2</v>
      </c>
      <c r="R79" s="23">
        <v>0.21241599999999999</v>
      </c>
      <c r="S79" s="23">
        <v>0.22</v>
      </c>
      <c r="T79" s="23">
        <v>0.19600000000000001</v>
      </c>
      <c r="U79" s="23">
        <v>0.19600000000000001</v>
      </c>
      <c r="V79" s="23">
        <v>0.19900000000000001</v>
      </c>
      <c r="W79" s="23">
        <v>0.19700000000000001</v>
      </c>
      <c r="X79" s="23">
        <v>0.2016</v>
      </c>
      <c r="Y79" s="23" t="s">
        <v>288</v>
      </c>
      <c r="Z79" s="23">
        <v>0.2225</v>
      </c>
      <c r="AA79" s="209">
        <v>1.06E-2</v>
      </c>
      <c r="AB79" s="23">
        <v>0.20649999999999999</v>
      </c>
      <c r="AC79" s="23">
        <v>0.20600000000000002</v>
      </c>
      <c r="AD79" s="23">
        <v>0.20379999999999998</v>
      </c>
      <c r="AE79" s="205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07">
        <v>20</v>
      </c>
    </row>
    <row r="80" spans="1:65">
      <c r="A80" s="29"/>
      <c r="B80" s="19">
        <v>1</v>
      </c>
      <c r="C80" s="9">
        <v>3</v>
      </c>
      <c r="D80" s="23">
        <v>0.20030000000000001</v>
      </c>
      <c r="E80" s="23">
        <v>0.21605000000000002</v>
      </c>
      <c r="F80" s="23">
        <v>0.17306907817611131</v>
      </c>
      <c r="G80" s="23">
        <v>0.20430000000000001</v>
      </c>
      <c r="H80" s="23">
        <v>0.217</v>
      </c>
      <c r="I80" s="23">
        <v>0.20699999999999999</v>
      </c>
      <c r="J80" s="23">
        <v>0.19880000000000003</v>
      </c>
      <c r="K80" s="23">
        <v>0.20100000000000001</v>
      </c>
      <c r="L80" s="23">
        <v>0.2301</v>
      </c>
      <c r="M80" s="23">
        <v>0.2036</v>
      </c>
      <c r="N80" s="23">
        <v>0.20711836724398255</v>
      </c>
      <c r="O80" s="23">
        <v>0.19557339999999998</v>
      </c>
      <c r="P80" s="209">
        <v>2.8499999999999998E-2</v>
      </c>
      <c r="Q80" s="209">
        <v>2.18E-2</v>
      </c>
      <c r="R80" s="23">
        <v>0.21315999999999999</v>
      </c>
      <c r="S80" s="23">
        <v>0.22599999999999998</v>
      </c>
      <c r="T80" s="23">
        <v>0.184</v>
      </c>
      <c r="U80" s="23">
        <v>0.192</v>
      </c>
      <c r="V80" s="23">
        <v>0.17799999999999999</v>
      </c>
      <c r="W80" s="23">
        <v>0.192</v>
      </c>
      <c r="X80" s="23">
        <v>0.20619999999999999</v>
      </c>
      <c r="Y80" s="23" t="s">
        <v>288</v>
      </c>
      <c r="Z80" s="23">
        <v>0.21840000000000001</v>
      </c>
      <c r="AA80" s="209">
        <v>1.17E-2</v>
      </c>
      <c r="AB80" s="23">
        <v>0.20585999999999999</v>
      </c>
      <c r="AC80" s="23">
        <v>0.20500000000000002</v>
      </c>
      <c r="AD80" s="23">
        <v>0.20230000000000001</v>
      </c>
      <c r="AE80" s="205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  <c r="BJ80" s="206"/>
      <c r="BK80" s="206"/>
      <c r="BL80" s="206"/>
      <c r="BM80" s="207">
        <v>16</v>
      </c>
    </row>
    <row r="81" spans="1:65">
      <c r="A81" s="29"/>
      <c r="B81" s="19">
        <v>1</v>
      </c>
      <c r="C81" s="9">
        <v>4</v>
      </c>
      <c r="D81" s="23">
        <v>0.20209999999999997</v>
      </c>
      <c r="E81" s="23">
        <v>0.21681999999999998</v>
      </c>
      <c r="F81" s="23">
        <v>0.17552187169731945</v>
      </c>
      <c r="G81" s="23">
        <v>0.20660000000000001</v>
      </c>
      <c r="H81" s="23">
        <v>0.20899999999999999</v>
      </c>
      <c r="I81" s="23">
        <v>0.20799999999999999</v>
      </c>
      <c r="J81" s="23">
        <v>0.20270000000000002</v>
      </c>
      <c r="K81" s="23">
        <v>0.20699999999999999</v>
      </c>
      <c r="L81" s="23">
        <v>0.2316</v>
      </c>
      <c r="M81" s="210">
        <v>0.18990000000000001</v>
      </c>
      <c r="N81" s="23">
        <v>0.21018590107102197</v>
      </c>
      <c r="O81" s="23">
        <v>0.1911283</v>
      </c>
      <c r="P81" s="209">
        <v>2.92E-2</v>
      </c>
      <c r="Q81" s="209">
        <v>2.2800000000000001E-2</v>
      </c>
      <c r="R81" s="23">
        <v>0.21299199999999999</v>
      </c>
      <c r="S81" s="23">
        <v>0.22</v>
      </c>
      <c r="T81" s="23">
        <v>0.18099999999999999</v>
      </c>
      <c r="U81" s="23">
        <v>0.19600000000000001</v>
      </c>
      <c r="V81" s="23">
        <v>0.20200000000000001</v>
      </c>
      <c r="W81" s="23">
        <v>0.193</v>
      </c>
      <c r="X81" s="23">
        <v>0.20149999999999998</v>
      </c>
      <c r="Y81" s="23" t="s">
        <v>288</v>
      </c>
      <c r="Z81" s="23">
        <v>0.21429999999999999</v>
      </c>
      <c r="AA81" s="209">
        <v>1.6300000000000002E-2</v>
      </c>
      <c r="AB81" s="23">
        <v>0.20683000000000004</v>
      </c>
      <c r="AC81" s="23">
        <v>0.22100000000000003</v>
      </c>
      <c r="AD81" s="23">
        <v>0.19589999999999999</v>
      </c>
      <c r="AE81" s="205"/>
      <c r="AF81" s="206"/>
      <c r="AG81" s="206"/>
      <c r="AH81" s="206"/>
      <c r="AI81" s="206"/>
      <c r="AJ81" s="206"/>
      <c r="AK81" s="206"/>
      <c r="AL81" s="206"/>
      <c r="AM81" s="206"/>
      <c r="AN81" s="206"/>
      <c r="AO81" s="206"/>
      <c r="AP81" s="206"/>
      <c r="AQ81" s="206"/>
      <c r="AR81" s="206"/>
      <c r="AS81" s="206"/>
      <c r="AT81" s="206"/>
      <c r="AU81" s="206"/>
      <c r="AV81" s="206"/>
      <c r="AW81" s="206"/>
      <c r="AX81" s="206"/>
      <c r="AY81" s="206"/>
      <c r="AZ81" s="206"/>
      <c r="BA81" s="206"/>
      <c r="BB81" s="206"/>
      <c r="BC81" s="206"/>
      <c r="BD81" s="206"/>
      <c r="BE81" s="206"/>
      <c r="BF81" s="206"/>
      <c r="BG81" s="206"/>
      <c r="BH81" s="206"/>
      <c r="BI81" s="206"/>
      <c r="BJ81" s="206"/>
      <c r="BK81" s="206"/>
      <c r="BL81" s="206"/>
      <c r="BM81" s="207">
        <v>0.20456837216637322</v>
      </c>
    </row>
    <row r="82" spans="1:65">
      <c r="A82" s="29"/>
      <c r="B82" s="19">
        <v>1</v>
      </c>
      <c r="C82" s="9">
        <v>5</v>
      </c>
      <c r="D82" s="23">
        <v>0.20710000000000001</v>
      </c>
      <c r="E82" s="23">
        <v>0.21723000000000003</v>
      </c>
      <c r="F82" s="23">
        <v>0.17601662631197362</v>
      </c>
      <c r="G82" s="23">
        <v>0.21259999999999998</v>
      </c>
      <c r="H82" s="23">
        <v>0.215</v>
      </c>
      <c r="I82" s="23">
        <v>0.20799999999999999</v>
      </c>
      <c r="J82" s="23">
        <v>0.20209999999999997</v>
      </c>
      <c r="K82" s="23">
        <v>0.20100000000000001</v>
      </c>
      <c r="L82" s="23">
        <v>0.22899999999999998</v>
      </c>
      <c r="M82" s="23">
        <v>0.20249999999999999</v>
      </c>
      <c r="N82" s="23">
        <v>0.20714962013897298</v>
      </c>
      <c r="O82" s="23">
        <v>0.19450299999999998</v>
      </c>
      <c r="P82" s="209">
        <v>2.9899999999999999E-2</v>
      </c>
      <c r="Q82" s="209">
        <v>2.3199999999999998E-2</v>
      </c>
      <c r="R82" s="23">
        <v>0.21292599999999995</v>
      </c>
      <c r="S82" s="23">
        <v>0.22499999999999998</v>
      </c>
      <c r="T82" s="23">
        <v>0.185</v>
      </c>
      <c r="U82" s="23">
        <v>0.191</v>
      </c>
      <c r="V82" s="23">
        <v>0.20200000000000001</v>
      </c>
      <c r="W82" s="23">
        <v>0.20100000000000001</v>
      </c>
      <c r="X82" s="23">
        <v>0.20219999999999999</v>
      </c>
      <c r="Y82" s="23" t="s">
        <v>288</v>
      </c>
      <c r="Z82" s="23">
        <v>0.22060000000000002</v>
      </c>
      <c r="AA82" s="209">
        <v>1.0500000000000001E-2</v>
      </c>
      <c r="AB82" s="23">
        <v>0.20701999999999998</v>
      </c>
      <c r="AC82" s="23">
        <v>0.21</v>
      </c>
      <c r="AD82" s="23">
        <v>0.20019999999999999</v>
      </c>
      <c r="AE82" s="205"/>
      <c r="AF82" s="206"/>
      <c r="AG82" s="206"/>
      <c r="AH82" s="206"/>
      <c r="AI82" s="206"/>
      <c r="AJ82" s="206"/>
      <c r="AK82" s="206"/>
      <c r="AL82" s="206"/>
      <c r="AM82" s="206"/>
      <c r="AN82" s="206"/>
      <c r="AO82" s="206"/>
      <c r="AP82" s="206"/>
      <c r="AQ82" s="206"/>
      <c r="AR82" s="206"/>
      <c r="AS82" s="206"/>
      <c r="AT82" s="206"/>
      <c r="AU82" s="206"/>
      <c r="AV82" s="206"/>
      <c r="AW82" s="206"/>
      <c r="AX82" s="206"/>
      <c r="AY82" s="206"/>
      <c r="AZ82" s="206"/>
      <c r="BA82" s="206"/>
      <c r="BB82" s="206"/>
      <c r="BC82" s="206"/>
      <c r="BD82" s="206"/>
      <c r="BE82" s="206"/>
      <c r="BF82" s="206"/>
      <c r="BG82" s="206"/>
      <c r="BH82" s="206"/>
      <c r="BI82" s="206"/>
      <c r="BJ82" s="206"/>
      <c r="BK82" s="206"/>
      <c r="BL82" s="206"/>
      <c r="BM82" s="207">
        <v>14</v>
      </c>
    </row>
    <row r="83" spans="1:65">
      <c r="A83" s="29"/>
      <c r="B83" s="19">
        <v>1</v>
      </c>
      <c r="C83" s="9">
        <v>6</v>
      </c>
      <c r="D83" s="23">
        <v>0.20200000000000001</v>
      </c>
      <c r="E83" s="23">
        <v>0.21688000000000002</v>
      </c>
      <c r="F83" s="23">
        <v>0.17819817640353516</v>
      </c>
      <c r="G83" s="23">
        <v>0.2069</v>
      </c>
      <c r="H83" s="23">
        <v>0.22100000000000003</v>
      </c>
      <c r="I83" s="23">
        <v>0.20300000000000001</v>
      </c>
      <c r="J83" s="23">
        <v>0.20400000000000001</v>
      </c>
      <c r="K83" s="23">
        <v>0.19900000000000001</v>
      </c>
      <c r="L83" s="23">
        <v>0.23430000000000001</v>
      </c>
      <c r="M83" s="23">
        <v>0.2029</v>
      </c>
      <c r="N83" s="23">
        <v>0.20820310824842503</v>
      </c>
      <c r="O83" s="23">
        <v>0.18749839999999998</v>
      </c>
      <c r="P83" s="209">
        <v>4.0299999999999996E-2</v>
      </c>
      <c r="Q83" s="209">
        <v>2.1100000000000001E-2</v>
      </c>
      <c r="R83" s="23">
        <v>0.21298599999999998</v>
      </c>
      <c r="S83" s="23">
        <v>0.22499999999999998</v>
      </c>
      <c r="T83" s="23">
        <v>0.19700000000000001</v>
      </c>
      <c r="U83" s="23">
        <v>0.19700000000000001</v>
      </c>
      <c r="V83" s="210">
        <v>0.16700000000000001</v>
      </c>
      <c r="W83" s="23">
        <v>0.19</v>
      </c>
      <c r="X83" s="23">
        <v>0.20100000000000001</v>
      </c>
      <c r="Y83" s="23" t="s">
        <v>288</v>
      </c>
      <c r="Z83" s="23">
        <v>0.21340000000000001</v>
      </c>
      <c r="AA83" s="209">
        <v>1.1000000000000001E-2</v>
      </c>
      <c r="AB83" s="23">
        <v>0.20063</v>
      </c>
      <c r="AC83" s="23">
        <v>0.21299999999999999</v>
      </c>
      <c r="AD83" s="23">
        <v>0.19</v>
      </c>
      <c r="AE83" s="205"/>
      <c r="AF83" s="206"/>
      <c r="AG83" s="206"/>
      <c r="AH83" s="206"/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06"/>
      <c r="AT83" s="20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06"/>
      <c r="BH83" s="206"/>
      <c r="BI83" s="206"/>
      <c r="BJ83" s="206"/>
      <c r="BK83" s="206"/>
      <c r="BL83" s="206"/>
      <c r="BM83" s="56"/>
    </row>
    <row r="84" spans="1:65">
      <c r="A84" s="29"/>
      <c r="B84" s="20" t="s">
        <v>273</v>
      </c>
      <c r="C84" s="12"/>
      <c r="D84" s="211">
        <v>0.20363333333333333</v>
      </c>
      <c r="E84" s="211">
        <v>0.21689166666666668</v>
      </c>
      <c r="F84" s="211">
        <v>0.17444675517866715</v>
      </c>
      <c r="G84" s="211">
        <v>0.20775000000000002</v>
      </c>
      <c r="H84" s="211">
        <v>0.21683333333333332</v>
      </c>
      <c r="I84" s="211">
        <v>0.20616666666666669</v>
      </c>
      <c r="J84" s="211">
        <v>0.20199999999999999</v>
      </c>
      <c r="K84" s="211">
        <v>0.20216666666666669</v>
      </c>
      <c r="L84" s="211">
        <v>0.23064999999999999</v>
      </c>
      <c r="M84" s="211">
        <v>0.20125000000000001</v>
      </c>
      <c r="N84" s="211">
        <v>0.20845432131458352</v>
      </c>
      <c r="O84" s="211">
        <v>0.19161381666666666</v>
      </c>
      <c r="P84" s="211">
        <v>3.3583333333333333E-2</v>
      </c>
      <c r="Q84" s="211">
        <v>2.4283333333333334E-2</v>
      </c>
      <c r="R84" s="211">
        <v>0.21262599999999998</v>
      </c>
      <c r="S84" s="211">
        <v>0.22366666666666668</v>
      </c>
      <c r="T84" s="211">
        <v>0.18683333333333338</v>
      </c>
      <c r="U84" s="211">
        <v>0.19233333333333336</v>
      </c>
      <c r="V84" s="211">
        <v>0.19166666666666665</v>
      </c>
      <c r="W84" s="211">
        <v>0.19483333333333333</v>
      </c>
      <c r="X84" s="211">
        <v>0.20216666666666669</v>
      </c>
      <c r="Y84" s="211" t="s">
        <v>661</v>
      </c>
      <c r="Z84" s="211">
        <v>0.21853333333333333</v>
      </c>
      <c r="AA84" s="211">
        <v>1.235E-2</v>
      </c>
      <c r="AB84" s="211">
        <v>0.20530333333333337</v>
      </c>
      <c r="AC84" s="211">
        <v>0.2111666666666667</v>
      </c>
      <c r="AD84" s="211">
        <v>0.19688333333333333</v>
      </c>
      <c r="AE84" s="205"/>
      <c r="AF84" s="206"/>
      <c r="AG84" s="206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6"/>
      <c r="BG84" s="206"/>
      <c r="BH84" s="206"/>
      <c r="BI84" s="206"/>
      <c r="BJ84" s="206"/>
      <c r="BK84" s="206"/>
      <c r="BL84" s="206"/>
      <c r="BM84" s="56"/>
    </row>
    <row r="85" spans="1:65">
      <c r="A85" s="29"/>
      <c r="B85" s="3" t="s">
        <v>274</v>
      </c>
      <c r="C85" s="28"/>
      <c r="D85" s="23">
        <v>0.2024</v>
      </c>
      <c r="E85" s="23">
        <v>0.21684999999999999</v>
      </c>
      <c r="F85" s="23">
        <v>0.17429547493671538</v>
      </c>
      <c r="G85" s="23">
        <v>0.20729999999999998</v>
      </c>
      <c r="H85" s="23">
        <v>0.216</v>
      </c>
      <c r="I85" s="23">
        <v>0.20650000000000002</v>
      </c>
      <c r="J85" s="23">
        <v>0.2024</v>
      </c>
      <c r="K85" s="23">
        <v>0.20150000000000001</v>
      </c>
      <c r="L85" s="23">
        <v>0.23035</v>
      </c>
      <c r="M85" s="23">
        <v>0.20324999999999999</v>
      </c>
      <c r="N85" s="23">
        <v>0.20795669774373801</v>
      </c>
      <c r="O85" s="23">
        <v>0.19144230000000001</v>
      </c>
      <c r="P85" s="23">
        <v>3.2800000000000003E-2</v>
      </c>
      <c r="Q85" s="23">
        <v>2.23E-2</v>
      </c>
      <c r="R85" s="23">
        <v>0.21295599999999998</v>
      </c>
      <c r="S85" s="23">
        <v>0.22499999999999998</v>
      </c>
      <c r="T85" s="23">
        <v>0.1845</v>
      </c>
      <c r="U85" s="23">
        <v>0.19400000000000001</v>
      </c>
      <c r="V85" s="23">
        <v>0.20050000000000001</v>
      </c>
      <c r="W85" s="23">
        <v>0.19450000000000001</v>
      </c>
      <c r="X85" s="23">
        <v>0.20155000000000001</v>
      </c>
      <c r="Y85" s="23" t="s">
        <v>661</v>
      </c>
      <c r="Z85" s="23">
        <v>0.21950000000000003</v>
      </c>
      <c r="AA85" s="23">
        <v>1.1350000000000001E-2</v>
      </c>
      <c r="AB85" s="23">
        <v>0.20617999999999997</v>
      </c>
      <c r="AC85" s="23">
        <v>0.21099999999999999</v>
      </c>
      <c r="AD85" s="23">
        <v>0.19805</v>
      </c>
      <c r="AE85" s="205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P85" s="206"/>
      <c r="AQ85" s="206"/>
      <c r="AR85" s="206"/>
      <c r="AS85" s="206"/>
      <c r="AT85" s="206"/>
      <c r="AU85" s="206"/>
      <c r="AV85" s="206"/>
      <c r="AW85" s="206"/>
      <c r="AX85" s="206"/>
      <c r="AY85" s="206"/>
      <c r="AZ85" s="206"/>
      <c r="BA85" s="206"/>
      <c r="BB85" s="206"/>
      <c r="BC85" s="206"/>
      <c r="BD85" s="206"/>
      <c r="BE85" s="206"/>
      <c r="BF85" s="206"/>
      <c r="BG85" s="206"/>
      <c r="BH85" s="206"/>
      <c r="BI85" s="206"/>
      <c r="BJ85" s="206"/>
      <c r="BK85" s="206"/>
      <c r="BL85" s="206"/>
      <c r="BM85" s="56"/>
    </row>
    <row r="86" spans="1:65">
      <c r="A86" s="29"/>
      <c r="B86" s="3" t="s">
        <v>275</v>
      </c>
      <c r="C86" s="28"/>
      <c r="D86" s="23">
        <v>2.9917664793005952E-3</v>
      </c>
      <c r="E86" s="23">
        <v>7.8758914839315345E-4</v>
      </c>
      <c r="F86" s="23">
        <v>2.5383008075270806E-3</v>
      </c>
      <c r="G86" s="23">
        <v>2.7529983654190487E-3</v>
      </c>
      <c r="H86" s="23">
        <v>5.2313159593611516E-3</v>
      </c>
      <c r="I86" s="23">
        <v>1.9407902170679406E-3</v>
      </c>
      <c r="J86" s="23">
        <v>1.7776388834631115E-3</v>
      </c>
      <c r="K86" s="23">
        <v>2.7141603981096301E-3</v>
      </c>
      <c r="L86" s="23">
        <v>2.1342445970413157E-3</v>
      </c>
      <c r="M86" s="23">
        <v>5.6134659525109761E-3</v>
      </c>
      <c r="N86" s="23">
        <v>1.4648226025134022E-3</v>
      </c>
      <c r="O86" s="23">
        <v>3.0637224596341385E-3</v>
      </c>
      <c r="P86" s="23">
        <v>5.0368310143051919E-3</v>
      </c>
      <c r="Q86" s="23">
        <v>7.4604066019665896E-3</v>
      </c>
      <c r="R86" s="23">
        <v>7.0785761280077128E-4</v>
      </c>
      <c r="S86" s="23">
        <v>2.875181153713032E-3</v>
      </c>
      <c r="T86" s="23">
        <v>7.88458411500992E-3</v>
      </c>
      <c r="U86" s="23">
        <v>5.6095157247900394E-3</v>
      </c>
      <c r="V86" s="23">
        <v>1.5292699783447879E-2</v>
      </c>
      <c r="W86" s="23">
        <v>3.9707262140151007E-3</v>
      </c>
      <c r="X86" s="23">
        <v>2.0578305728768506E-3</v>
      </c>
      <c r="Y86" s="23" t="s">
        <v>661</v>
      </c>
      <c r="Z86" s="23">
        <v>3.9067463018049604E-3</v>
      </c>
      <c r="AA86" s="23">
        <v>2.3261556267799455E-3</v>
      </c>
      <c r="AB86" s="23">
        <v>2.4068291727222077E-3</v>
      </c>
      <c r="AC86" s="23">
        <v>5.7763887219149917E-3</v>
      </c>
      <c r="AD86" s="23">
        <v>6.2786675868902759E-3</v>
      </c>
      <c r="AE86" s="205"/>
      <c r="AF86" s="206"/>
      <c r="AG86" s="206"/>
      <c r="AH86" s="206"/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206"/>
      <c r="AT86" s="206"/>
      <c r="AU86" s="206"/>
      <c r="AV86" s="206"/>
      <c r="AW86" s="206"/>
      <c r="AX86" s="206"/>
      <c r="AY86" s="206"/>
      <c r="AZ86" s="206"/>
      <c r="BA86" s="206"/>
      <c r="BB86" s="206"/>
      <c r="BC86" s="206"/>
      <c r="BD86" s="206"/>
      <c r="BE86" s="206"/>
      <c r="BF86" s="206"/>
      <c r="BG86" s="206"/>
      <c r="BH86" s="206"/>
      <c r="BI86" s="206"/>
      <c r="BJ86" s="206"/>
      <c r="BK86" s="206"/>
      <c r="BL86" s="206"/>
      <c r="BM86" s="56"/>
    </row>
    <row r="87" spans="1:65">
      <c r="A87" s="29"/>
      <c r="B87" s="3" t="s">
        <v>86</v>
      </c>
      <c r="C87" s="28"/>
      <c r="D87" s="13">
        <v>1.4691929019318687E-2</v>
      </c>
      <c r="E87" s="13">
        <v>3.6312559191293047E-3</v>
      </c>
      <c r="F87" s="13">
        <v>1.4550576219817736E-2</v>
      </c>
      <c r="G87" s="13">
        <v>1.3251496343774E-2</v>
      </c>
      <c r="H87" s="13">
        <v>2.4125976753395013E-2</v>
      </c>
      <c r="I87" s="13">
        <v>9.4136954748647063E-3</v>
      </c>
      <c r="J87" s="13">
        <v>8.8001924923916414E-3</v>
      </c>
      <c r="K87" s="13">
        <v>1.3425360584219108E-2</v>
      </c>
      <c r="L87" s="13">
        <v>9.2531740604435975E-3</v>
      </c>
      <c r="M87" s="13">
        <v>2.7892998521793669E-2</v>
      </c>
      <c r="N87" s="13">
        <v>7.0270675766073588E-3</v>
      </c>
      <c r="O87" s="13">
        <v>1.5989047725946722E-2</v>
      </c>
      <c r="P87" s="13">
        <v>0.14998007983042755</v>
      </c>
      <c r="Q87" s="13">
        <v>0.3072233329567573</v>
      </c>
      <c r="R87" s="13">
        <v>3.3291206757441296E-3</v>
      </c>
      <c r="S87" s="13">
        <v>1.2854759256541125E-2</v>
      </c>
      <c r="T87" s="13">
        <v>4.2201163862675743E-2</v>
      </c>
      <c r="U87" s="13">
        <v>2.9165593023171777E-2</v>
      </c>
      <c r="V87" s="13">
        <v>7.9787998870162857E-2</v>
      </c>
      <c r="W87" s="13">
        <v>2.0380117437203256E-2</v>
      </c>
      <c r="X87" s="13">
        <v>1.0178881646546662E-2</v>
      </c>
      <c r="Y87" s="13" t="s">
        <v>661</v>
      </c>
      <c r="Z87" s="13">
        <v>1.7877118525648081E-2</v>
      </c>
      <c r="AA87" s="13">
        <v>0.18835268233035996</v>
      </c>
      <c r="AB87" s="13">
        <v>1.1723283463763572E-2</v>
      </c>
      <c r="AC87" s="13">
        <v>2.7354642724143605E-2</v>
      </c>
      <c r="AD87" s="13">
        <v>3.1890295032033909E-2</v>
      </c>
      <c r="AE87" s="151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276</v>
      </c>
      <c r="C88" s="28"/>
      <c r="D88" s="13">
        <v>-4.5707888425656762E-3</v>
      </c>
      <c r="E88" s="13">
        <v>6.0240468112397361E-2</v>
      </c>
      <c r="F88" s="13">
        <v>-0.14724474105512508</v>
      </c>
      <c r="G88" s="13">
        <v>1.5552882392979139E-2</v>
      </c>
      <c r="H88" s="13">
        <v>5.9955314876266153E-2</v>
      </c>
      <c r="I88" s="13">
        <v>7.8130088408465692E-3</v>
      </c>
      <c r="J88" s="13">
        <v>-1.2555079454239393E-2</v>
      </c>
      <c r="K88" s="13">
        <v>-1.174035592243583E-2</v>
      </c>
      <c r="L88" s="13">
        <v>0.12749589566277075</v>
      </c>
      <c r="M88" s="13">
        <v>-1.6221335347354704E-2</v>
      </c>
      <c r="N88" s="13">
        <v>1.8995845286630564E-2</v>
      </c>
      <c r="O88" s="13">
        <v>-6.3326287257987057E-2</v>
      </c>
      <c r="P88" s="13">
        <v>-0.83583320834160824</v>
      </c>
      <c r="Q88" s="13">
        <v>-0.88129478141623985</v>
      </c>
      <c r="R88" s="13">
        <v>3.9388434039420162E-2</v>
      </c>
      <c r="S88" s="13">
        <v>9.335897968020701E-2</v>
      </c>
      <c r="T88" s="13">
        <v>-8.6694920848351509E-2</v>
      </c>
      <c r="U88" s="13">
        <v>-5.9809044298838376E-2</v>
      </c>
      <c r="V88" s="13">
        <v>-6.3067938426052295E-2</v>
      </c>
      <c r="W88" s="13">
        <v>-4.7588191321786932E-2</v>
      </c>
      <c r="X88" s="13">
        <v>-1.174035592243583E-2</v>
      </c>
      <c r="Y88" s="13" t="s">
        <v>661</v>
      </c>
      <c r="Z88" s="13">
        <v>6.8265494900661139E-2</v>
      </c>
      <c r="AA88" s="13">
        <v>-0.93962898629336566</v>
      </c>
      <c r="AB88" s="13">
        <v>3.5927409461049553E-3</v>
      </c>
      <c r="AC88" s="13">
        <v>3.2254714794949679E-2</v>
      </c>
      <c r="AD88" s="13">
        <v>-3.7567091880604808E-2</v>
      </c>
      <c r="AE88" s="151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45" t="s">
        <v>277</v>
      </c>
      <c r="C89" s="46"/>
      <c r="D89" s="44">
        <v>0.1</v>
      </c>
      <c r="E89" s="44">
        <v>0.98</v>
      </c>
      <c r="F89" s="44">
        <v>1.84</v>
      </c>
      <c r="G89" s="44">
        <v>0.37</v>
      </c>
      <c r="H89" s="44">
        <v>0.97</v>
      </c>
      <c r="I89" s="44">
        <v>0.27</v>
      </c>
      <c r="J89" s="44">
        <v>0.01</v>
      </c>
      <c r="K89" s="44">
        <v>0</v>
      </c>
      <c r="L89" s="44">
        <v>1.89</v>
      </c>
      <c r="M89" s="44">
        <v>0.06</v>
      </c>
      <c r="N89" s="44">
        <v>0.42</v>
      </c>
      <c r="O89" s="44">
        <v>0.7</v>
      </c>
      <c r="P89" s="44">
        <v>11.2</v>
      </c>
      <c r="Q89" s="44">
        <v>11.82</v>
      </c>
      <c r="R89" s="44">
        <v>0.7</v>
      </c>
      <c r="S89" s="44">
        <v>1.43</v>
      </c>
      <c r="T89" s="44">
        <v>1.02</v>
      </c>
      <c r="U89" s="44">
        <v>0.65</v>
      </c>
      <c r="V89" s="44">
        <v>0.7</v>
      </c>
      <c r="W89" s="44">
        <v>0.49</v>
      </c>
      <c r="X89" s="44">
        <v>0</v>
      </c>
      <c r="Y89" s="44" t="s">
        <v>278</v>
      </c>
      <c r="Z89" s="44">
        <v>1.0900000000000001</v>
      </c>
      <c r="AA89" s="44">
        <v>12.61</v>
      </c>
      <c r="AB89" s="44">
        <v>0.21</v>
      </c>
      <c r="AC89" s="44">
        <v>0.6</v>
      </c>
      <c r="AD89" s="44">
        <v>0.35</v>
      </c>
      <c r="AE89" s="151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BM90" s="55"/>
    </row>
    <row r="91" spans="1:65" ht="15">
      <c r="B91" s="8" t="s">
        <v>476</v>
      </c>
      <c r="BM91" s="27" t="s">
        <v>66</v>
      </c>
    </row>
    <row r="92" spans="1:65" ht="15">
      <c r="A92" s="24" t="s">
        <v>13</v>
      </c>
      <c r="B92" s="18" t="s">
        <v>110</v>
      </c>
      <c r="C92" s="15" t="s">
        <v>111</v>
      </c>
      <c r="D92" s="16" t="s">
        <v>234</v>
      </c>
      <c r="E92" s="17" t="s">
        <v>234</v>
      </c>
      <c r="F92" s="17" t="s">
        <v>234</v>
      </c>
      <c r="G92" s="17" t="s">
        <v>234</v>
      </c>
      <c r="H92" s="17" t="s">
        <v>234</v>
      </c>
      <c r="I92" s="17" t="s">
        <v>234</v>
      </c>
      <c r="J92" s="17" t="s">
        <v>234</v>
      </c>
      <c r="K92" s="17" t="s">
        <v>234</v>
      </c>
      <c r="L92" s="17" t="s">
        <v>234</v>
      </c>
      <c r="M92" s="17" t="s">
        <v>234</v>
      </c>
      <c r="N92" s="17" t="s">
        <v>234</v>
      </c>
      <c r="O92" s="17" t="s">
        <v>234</v>
      </c>
      <c r="P92" s="17" t="s">
        <v>234</v>
      </c>
      <c r="Q92" s="17" t="s">
        <v>234</v>
      </c>
      <c r="R92" s="17" t="s">
        <v>234</v>
      </c>
      <c r="S92" s="17" t="s">
        <v>234</v>
      </c>
      <c r="T92" s="17" t="s">
        <v>234</v>
      </c>
      <c r="U92" s="17" t="s">
        <v>234</v>
      </c>
      <c r="V92" s="17" t="s">
        <v>234</v>
      </c>
      <c r="W92" s="17" t="s">
        <v>234</v>
      </c>
      <c r="X92" s="17" t="s">
        <v>234</v>
      </c>
      <c r="Y92" s="17" t="s">
        <v>234</v>
      </c>
      <c r="Z92" s="17" t="s">
        <v>234</v>
      </c>
      <c r="AA92" s="17" t="s">
        <v>234</v>
      </c>
      <c r="AB92" s="17" t="s">
        <v>234</v>
      </c>
      <c r="AC92" s="17" t="s">
        <v>234</v>
      </c>
      <c r="AD92" s="17" t="s">
        <v>234</v>
      </c>
      <c r="AE92" s="17" t="s">
        <v>234</v>
      </c>
      <c r="AF92" s="151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235</v>
      </c>
      <c r="C93" s="9" t="s">
        <v>235</v>
      </c>
      <c r="D93" s="149" t="s">
        <v>237</v>
      </c>
      <c r="E93" s="150" t="s">
        <v>238</v>
      </c>
      <c r="F93" s="150" t="s">
        <v>239</v>
      </c>
      <c r="G93" s="150" t="s">
        <v>240</v>
      </c>
      <c r="H93" s="150" t="s">
        <v>241</v>
      </c>
      <c r="I93" s="150" t="s">
        <v>242</v>
      </c>
      <c r="J93" s="150" t="s">
        <v>243</v>
      </c>
      <c r="K93" s="150" t="s">
        <v>244</v>
      </c>
      <c r="L93" s="150" t="s">
        <v>245</v>
      </c>
      <c r="M93" s="150" t="s">
        <v>246</v>
      </c>
      <c r="N93" s="150" t="s">
        <v>247</v>
      </c>
      <c r="O93" s="150" t="s">
        <v>248</v>
      </c>
      <c r="P93" s="150" t="s">
        <v>249</v>
      </c>
      <c r="Q93" s="150" t="s">
        <v>250</v>
      </c>
      <c r="R93" s="150" t="s">
        <v>251</v>
      </c>
      <c r="S93" s="150" t="s">
        <v>253</v>
      </c>
      <c r="T93" s="150" t="s">
        <v>254</v>
      </c>
      <c r="U93" s="150" t="s">
        <v>255</v>
      </c>
      <c r="V93" s="150" t="s">
        <v>256</v>
      </c>
      <c r="W93" s="150" t="s">
        <v>279</v>
      </c>
      <c r="X93" s="150" t="s">
        <v>257</v>
      </c>
      <c r="Y93" s="150" t="s">
        <v>258</v>
      </c>
      <c r="Z93" s="150" t="s">
        <v>259</v>
      </c>
      <c r="AA93" s="150" t="s">
        <v>260</v>
      </c>
      <c r="AB93" s="150" t="s">
        <v>261</v>
      </c>
      <c r="AC93" s="150" t="s">
        <v>263</v>
      </c>
      <c r="AD93" s="150" t="s">
        <v>264</v>
      </c>
      <c r="AE93" s="150" t="s">
        <v>265</v>
      </c>
      <c r="AF93" s="151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114</v>
      </c>
      <c r="E94" s="11" t="s">
        <v>285</v>
      </c>
      <c r="F94" s="11" t="s">
        <v>285</v>
      </c>
      <c r="G94" s="11" t="s">
        <v>285</v>
      </c>
      <c r="H94" s="11" t="s">
        <v>285</v>
      </c>
      <c r="I94" s="11" t="s">
        <v>285</v>
      </c>
      <c r="J94" s="11" t="s">
        <v>285</v>
      </c>
      <c r="K94" s="11" t="s">
        <v>285</v>
      </c>
      <c r="L94" s="11" t="s">
        <v>285</v>
      </c>
      <c r="M94" s="11" t="s">
        <v>114</v>
      </c>
      <c r="N94" s="11" t="s">
        <v>114</v>
      </c>
      <c r="O94" s="11" t="s">
        <v>114</v>
      </c>
      <c r="P94" s="11" t="s">
        <v>285</v>
      </c>
      <c r="Q94" s="11" t="s">
        <v>286</v>
      </c>
      <c r="R94" s="11" t="s">
        <v>285</v>
      </c>
      <c r="S94" s="11" t="s">
        <v>286</v>
      </c>
      <c r="T94" s="11" t="s">
        <v>286</v>
      </c>
      <c r="U94" s="11" t="s">
        <v>286</v>
      </c>
      <c r="V94" s="11" t="s">
        <v>286</v>
      </c>
      <c r="W94" s="11" t="s">
        <v>286</v>
      </c>
      <c r="X94" s="11" t="s">
        <v>285</v>
      </c>
      <c r="Y94" s="11" t="s">
        <v>286</v>
      </c>
      <c r="Z94" s="11" t="s">
        <v>286</v>
      </c>
      <c r="AA94" s="11" t="s">
        <v>286</v>
      </c>
      <c r="AB94" s="11" t="s">
        <v>286</v>
      </c>
      <c r="AC94" s="11" t="s">
        <v>285</v>
      </c>
      <c r="AD94" s="11" t="s">
        <v>285</v>
      </c>
      <c r="AE94" s="11" t="s">
        <v>286</v>
      </c>
      <c r="AF94" s="151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151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3</v>
      </c>
    </row>
    <row r="96" spans="1:65">
      <c r="A96" s="29"/>
      <c r="B96" s="18">
        <v>1</v>
      </c>
      <c r="C96" s="14">
        <v>1</v>
      </c>
      <c r="D96" s="145" t="s">
        <v>103</v>
      </c>
      <c r="E96" s="21">
        <v>2.25</v>
      </c>
      <c r="F96" s="21">
        <v>2.2800570284198618</v>
      </c>
      <c r="G96" s="21">
        <v>2.36</v>
      </c>
      <c r="H96" s="145">
        <v>2.8</v>
      </c>
      <c r="I96" s="21">
        <v>2.6</v>
      </c>
      <c r="J96" s="21">
        <v>2.46</v>
      </c>
      <c r="K96" s="21">
        <v>2.2999999999999998</v>
      </c>
      <c r="L96" s="145">
        <v>1.55</v>
      </c>
      <c r="M96" s="21">
        <v>2.4</v>
      </c>
      <c r="N96" s="21">
        <v>2.6591068514963676</v>
      </c>
      <c r="O96" s="145" t="s">
        <v>103</v>
      </c>
      <c r="P96" s="145">
        <v>3</v>
      </c>
      <c r="Q96" s="21">
        <v>2.2000000000000002</v>
      </c>
      <c r="R96" s="21">
        <v>2.2101999999999999</v>
      </c>
      <c r="S96" s="21">
        <v>2.46</v>
      </c>
      <c r="T96" s="21">
        <v>2.2999999999999998</v>
      </c>
      <c r="U96" s="21">
        <v>2.2599999999999998</v>
      </c>
      <c r="V96" s="21">
        <v>2.31</v>
      </c>
      <c r="W96" s="21">
        <v>2.15</v>
      </c>
      <c r="X96" s="21">
        <v>2.2799999999999998</v>
      </c>
      <c r="Y96" s="145">
        <v>2</v>
      </c>
      <c r="Z96" s="21">
        <v>2.5</v>
      </c>
      <c r="AA96" s="145">
        <v>3</v>
      </c>
      <c r="AB96" s="21">
        <v>2.4900000000000002</v>
      </c>
      <c r="AC96" s="21">
        <v>2.3199999999999998</v>
      </c>
      <c r="AD96" s="21">
        <v>2.5</v>
      </c>
      <c r="AE96" s="21">
        <v>2.35</v>
      </c>
      <c r="AF96" s="151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46" t="s">
        <v>103</v>
      </c>
      <c r="E97" s="11">
        <v>2.29</v>
      </c>
      <c r="F97" s="11">
        <v>2.3029202149629828</v>
      </c>
      <c r="G97" s="11">
        <v>2.35</v>
      </c>
      <c r="H97" s="146">
        <v>3.35</v>
      </c>
      <c r="I97" s="11">
        <v>2.6</v>
      </c>
      <c r="J97" s="11">
        <v>2.4900000000000002</v>
      </c>
      <c r="K97" s="11">
        <v>2.2999999999999998</v>
      </c>
      <c r="L97" s="146">
        <v>1.87</v>
      </c>
      <c r="M97" s="11">
        <v>2.4</v>
      </c>
      <c r="N97" s="11">
        <v>2.6964379841706676</v>
      </c>
      <c r="O97" s="146" t="s">
        <v>103</v>
      </c>
      <c r="P97" s="146">
        <v>3</v>
      </c>
      <c r="Q97" s="11">
        <v>2.5</v>
      </c>
      <c r="R97" s="11">
        <v>2.1848999999999998</v>
      </c>
      <c r="S97" s="11">
        <v>2.39</v>
      </c>
      <c r="T97" s="11">
        <v>2.2999999999999998</v>
      </c>
      <c r="U97" s="11">
        <v>2.2400000000000002</v>
      </c>
      <c r="V97" s="11">
        <v>2.2599999999999998</v>
      </c>
      <c r="W97" s="11">
        <v>2.16</v>
      </c>
      <c r="X97" s="11">
        <v>2.38</v>
      </c>
      <c r="Y97" s="146">
        <v>2</v>
      </c>
      <c r="Z97" s="11">
        <v>2.6</v>
      </c>
      <c r="AA97" s="146">
        <v>2</v>
      </c>
      <c r="AB97" s="11">
        <v>2.39</v>
      </c>
      <c r="AC97" s="11">
        <v>2.2999999999999998</v>
      </c>
      <c r="AD97" s="11">
        <v>2.5</v>
      </c>
      <c r="AE97" s="11">
        <v>2.2999999999999998</v>
      </c>
      <c r="AF97" s="151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21</v>
      </c>
    </row>
    <row r="98" spans="1:65">
      <c r="A98" s="29"/>
      <c r="B98" s="19">
        <v>1</v>
      </c>
      <c r="C98" s="9">
        <v>3</v>
      </c>
      <c r="D98" s="146" t="s">
        <v>103</v>
      </c>
      <c r="E98" s="147">
        <v>2.4700000000000002</v>
      </c>
      <c r="F98" s="11">
        <v>2.3141133936076566</v>
      </c>
      <c r="G98" s="11">
        <v>2.29</v>
      </c>
      <c r="H98" s="146">
        <v>2.72</v>
      </c>
      <c r="I98" s="11">
        <v>2.6</v>
      </c>
      <c r="J98" s="11">
        <v>2.4700000000000002</v>
      </c>
      <c r="K98" s="11">
        <v>2.2000000000000002</v>
      </c>
      <c r="L98" s="146">
        <v>1.57</v>
      </c>
      <c r="M98" s="11">
        <v>2.4</v>
      </c>
      <c r="N98" s="11">
        <v>2.7087595788106378</v>
      </c>
      <c r="O98" s="146" t="s">
        <v>103</v>
      </c>
      <c r="P98" s="146">
        <v>3</v>
      </c>
      <c r="Q98" s="11">
        <v>2.4</v>
      </c>
      <c r="R98" s="11">
        <v>2.278</v>
      </c>
      <c r="S98" s="11">
        <v>2.44</v>
      </c>
      <c r="T98" s="11">
        <v>2.2999999999999998</v>
      </c>
      <c r="U98" s="11">
        <v>2.23</v>
      </c>
      <c r="V98" s="11">
        <v>2.31</v>
      </c>
      <c r="W98" s="11">
        <v>2.12</v>
      </c>
      <c r="X98" s="11">
        <v>2.2599999999999998</v>
      </c>
      <c r="Y98" s="146">
        <v>2</v>
      </c>
      <c r="Z98" s="11">
        <v>2.7</v>
      </c>
      <c r="AA98" s="146">
        <v>3</v>
      </c>
      <c r="AB98" s="11">
        <v>2.48</v>
      </c>
      <c r="AC98" s="11">
        <v>2.4</v>
      </c>
      <c r="AD98" s="11">
        <v>2.5</v>
      </c>
      <c r="AE98" s="11">
        <v>2.5</v>
      </c>
      <c r="AF98" s="151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46" t="s">
        <v>103</v>
      </c>
      <c r="E99" s="11">
        <v>2.2200000000000002</v>
      </c>
      <c r="F99" s="11">
        <v>2.2893757860275996</v>
      </c>
      <c r="G99" s="11">
        <v>2.35</v>
      </c>
      <c r="H99" s="146">
        <v>2.44</v>
      </c>
      <c r="I99" s="11">
        <v>2.6</v>
      </c>
      <c r="J99" s="11">
        <v>2.52</v>
      </c>
      <c r="K99" s="11">
        <v>2.2000000000000002</v>
      </c>
      <c r="L99" s="146">
        <v>1.72</v>
      </c>
      <c r="M99" s="11">
        <v>2.2999999999999998</v>
      </c>
      <c r="N99" s="11">
        <v>2.6686407008252577</v>
      </c>
      <c r="O99" s="146" t="s">
        <v>103</v>
      </c>
      <c r="P99" s="146">
        <v>3</v>
      </c>
      <c r="Q99" s="11">
        <v>2.5</v>
      </c>
      <c r="R99" s="11">
        <v>2.2479</v>
      </c>
      <c r="S99" s="11">
        <v>2.36</v>
      </c>
      <c r="T99" s="11">
        <v>2.31</v>
      </c>
      <c r="U99" s="11">
        <v>2.2799999999999998</v>
      </c>
      <c r="V99" s="11">
        <v>2.2999999999999998</v>
      </c>
      <c r="W99" s="11">
        <v>2.12</v>
      </c>
      <c r="X99" s="11">
        <v>2.2999999999999998</v>
      </c>
      <c r="Y99" s="146">
        <v>2</v>
      </c>
      <c r="Z99" s="11">
        <v>2.7</v>
      </c>
      <c r="AA99" s="146">
        <v>3</v>
      </c>
      <c r="AB99" s="11">
        <v>2.52</v>
      </c>
      <c r="AC99" s="11">
        <v>2.33</v>
      </c>
      <c r="AD99" s="11">
        <v>2.5</v>
      </c>
      <c r="AE99" s="11">
        <v>2.2999999999999998</v>
      </c>
      <c r="AF99" s="151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2.3813705433429768</v>
      </c>
    </row>
    <row r="100" spans="1:65">
      <c r="A100" s="29"/>
      <c r="B100" s="19">
        <v>1</v>
      </c>
      <c r="C100" s="9">
        <v>5</v>
      </c>
      <c r="D100" s="146" t="s">
        <v>103</v>
      </c>
      <c r="E100" s="11">
        <v>2.29</v>
      </c>
      <c r="F100" s="11">
        <v>2.3494994291243456</v>
      </c>
      <c r="G100" s="11">
        <v>2.38</v>
      </c>
      <c r="H100" s="146">
        <v>3.07</v>
      </c>
      <c r="I100" s="11">
        <v>2.6</v>
      </c>
      <c r="J100" s="11">
        <v>2.5299999999999998</v>
      </c>
      <c r="K100" s="11">
        <v>2.2000000000000002</v>
      </c>
      <c r="L100" s="146">
        <v>1.78</v>
      </c>
      <c r="M100" s="11">
        <v>2.4</v>
      </c>
      <c r="N100" s="11">
        <v>2.6658958524371674</v>
      </c>
      <c r="O100" s="146" t="s">
        <v>103</v>
      </c>
      <c r="P100" s="146">
        <v>3</v>
      </c>
      <c r="Q100" s="11">
        <v>2.4</v>
      </c>
      <c r="R100" s="11">
        <v>2.2441</v>
      </c>
      <c r="S100" s="11">
        <v>2.48</v>
      </c>
      <c r="T100" s="11">
        <v>2.2599999999999998</v>
      </c>
      <c r="U100" s="11">
        <v>2.2000000000000002</v>
      </c>
      <c r="V100" s="11">
        <v>2.2999999999999998</v>
      </c>
      <c r="W100" s="11">
        <v>2.2799999999999998</v>
      </c>
      <c r="X100" s="11">
        <v>2.35</v>
      </c>
      <c r="Y100" s="146">
        <v>2</v>
      </c>
      <c r="Z100" s="11">
        <v>2.6</v>
      </c>
      <c r="AA100" s="146">
        <v>3</v>
      </c>
      <c r="AB100" s="11">
        <v>2.3199999999999998</v>
      </c>
      <c r="AC100" s="11">
        <v>2.44</v>
      </c>
      <c r="AD100" s="11">
        <v>2.5</v>
      </c>
      <c r="AE100" s="11">
        <v>2.6</v>
      </c>
      <c r="AF100" s="151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15</v>
      </c>
    </row>
    <row r="101" spans="1:65">
      <c r="A101" s="29"/>
      <c r="B101" s="19">
        <v>1</v>
      </c>
      <c r="C101" s="9">
        <v>6</v>
      </c>
      <c r="D101" s="146" t="s">
        <v>103</v>
      </c>
      <c r="E101" s="11">
        <v>2.2999999999999998</v>
      </c>
      <c r="F101" s="11">
        <v>2.2895134477845289</v>
      </c>
      <c r="G101" s="11">
        <v>2.36</v>
      </c>
      <c r="H101" s="146">
        <v>2.83</v>
      </c>
      <c r="I101" s="11">
        <v>2.5</v>
      </c>
      <c r="J101" s="11">
        <v>2.44</v>
      </c>
      <c r="K101" s="11">
        <v>2.2999999999999998</v>
      </c>
      <c r="L101" s="146">
        <v>1.67</v>
      </c>
      <c r="M101" s="11">
        <v>2.4</v>
      </c>
      <c r="N101" s="147">
        <v>2.4910122185383377</v>
      </c>
      <c r="O101" s="146" t="s">
        <v>103</v>
      </c>
      <c r="P101" s="146">
        <v>3</v>
      </c>
      <c r="Q101" s="11">
        <v>2.2000000000000002</v>
      </c>
      <c r="R101" s="11">
        <v>2.1934999999999998</v>
      </c>
      <c r="S101" s="11">
        <v>2.46</v>
      </c>
      <c r="T101" s="11">
        <v>2.3199999999999998</v>
      </c>
      <c r="U101" s="11">
        <v>2.2400000000000002</v>
      </c>
      <c r="V101" s="11">
        <v>2.29</v>
      </c>
      <c r="W101" s="11">
        <v>2.2000000000000002</v>
      </c>
      <c r="X101" s="11">
        <v>2.36</v>
      </c>
      <c r="Y101" s="146">
        <v>2</v>
      </c>
      <c r="Z101" s="11">
        <v>2.6</v>
      </c>
      <c r="AA101" s="146">
        <v>2</v>
      </c>
      <c r="AB101" s="11">
        <v>2.6</v>
      </c>
      <c r="AC101" s="11">
        <v>2.37</v>
      </c>
      <c r="AD101" s="11">
        <v>2.5</v>
      </c>
      <c r="AE101" s="11">
        <v>2.4</v>
      </c>
      <c r="AF101" s="151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29"/>
      <c r="B102" s="20" t="s">
        <v>273</v>
      </c>
      <c r="C102" s="12"/>
      <c r="D102" s="22" t="s">
        <v>661</v>
      </c>
      <c r="E102" s="22">
        <v>2.3033333333333332</v>
      </c>
      <c r="F102" s="22">
        <v>2.3042465499878291</v>
      </c>
      <c r="G102" s="22">
        <v>2.3483333333333332</v>
      </c>
      <c r="H102" s="22">
        <v>2.8683333333333336</v>
      </c>
      <c r="I102" s="22">
        <v>2.5833333333333335</v>
      </c>
      <c r="J102" s="22">
        <v>2.4849999999999999</v>
      </c>
      <c r="K102" s="22">
        <v>2.25</v>
      </c>
      <c r="L102" s="22">
        <v>1.6933333333333334</v>
      </c>
      <c r="M102" s="22">
        <v>2.3833333333333333</v>
      </c>
      <c r="N102" s="22">
        <v>2.648308864379739</v>
      </c>
      <c r="O102" s="22" t="s">
        <v>661</v>
      </c>
      <c r="P102" s="22">
        <v>3</v>
      </c>
      <c r="Q102" s="22">
        <v>2.3666666666666667</v>
      </c>
      <c r="R102" s="22">
        <v>2.226433333333333</v>
      </c>
      <c r="S102" s="22">
        <v>2.4316666666666666</v>
      </c>
      <c r="T102" s="22">
        <v>2.2983333333333333</v>
      </c>
      <c r="U102" s="22">
        <v>2.2416666666666667</v>
      </c>
      <c r="V102" s="22">
        <v>2.2949999999999999</v>
      </c>
      <c r="W102" s="22">
        <v>2.1716666666666669</v>
      </c>
      <c r="X102" s="22">
        <v>2.3216666666666663</v>
      </c>
      <c r="Y102" s="22">
        <v>2</v>
      </c>
      <c r="Z102" s="22">
        <v>2.6166666666666667</v>
      </c>
      <c r="AA102" s="22">
        <v>2.6666666666666665</v>
      </c>
      <c r="AB102" s="22">
        <v>2.4666666666666668</v>
      </c>
      <c r="AC102" s="22">
        <v>2.36</v>
      </c>
      <c r="AD102" s="22">
        <v>2.5</v>
      </c>
      <c r="AE102" s="22">
        <v>2.4083333333333332</v>
      </c>
      <c r="AF102" s="151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3" t="s">
        <v>274</v>
      </c>
      <c r="C103" s="28"/>
      <c r="D103" s="11" t="s">
        <v>661</v>
      </c>
      <c r="E103" s="11">
        <v>2.29</v>
      </c>
      <c r="F103" s="11">
        <v>2.2962168313737559</v>
      </c>
      <c r="G103" s="11">
        <v>2.355</v>
      </c>
      <c r="H103" s="11">
        <v>2.8149999999999999</v>
      </c>
      <c r="I103" s="11">
        <v>2.6</v>
      </c>
      <c r="J103" s="11">
        <v>2.4800000000000004</v>
      </c>
      <c r="K103" s="11">
        <v>2.25</v>
      </c>
      <c r="L103" s="11">
        <v>1.6949999999999998</v>
      </c>
      <c r="M103" s="11">
        <v>2.4</v>
      </c>
      <c r="N103" s="11">
        <v>2.6672682766312126</v>
      </c>
      <c r="O103" s="11" t="s">
        <v>661</v>
      </c>
      <c r="P103" s="11">
        <v>3</v>
      </c>
      <c r="Q103" s="11">
        <v>2.4</v>
      </c>
      <c r="R103" s="11">
        <v>2.22715</v>
      </c>
      <c r="S103" s="11">
        <v>2.4500000000000002</v>
      </c>
      <c r="T103" s="11">
        <v>2.2999999999999998</v>
      </c>
      <c r="U103" s="11">
        <v>2.2400000000000002</v>
      </c>
      <c r="V103" s="11">
        <v>2.2999999999999998</v>
      </c>
      <c r="W103" s="11">
        <v>2.1550000000000002</v>
      </c>
      <c r="X103" s="11">
        <v>2.3250000000000002</v>
      </c>
      <c r="Y103" s="11">
        <v>2</v>
      </c>
      <c r="Z103" s="11">
        <v>2.6</v>
      </c>
      <c r="AA103" s="11">
        <v>3</v>
      </c>
      <c r="AB103" s="11">
        <v>2.4850000000000003</v>
      </c>
      <c r="AC103" s="11">
        <v>2.35</v>
      </c>
      <c r="AD103" s="11">
        <v>2.5</v>
      </c>
      <c r="AE103" s="11">
        <v>2.375</v>
      </c>
      <c r="AF103" s="151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275</v>
      </c>
      <c r="C104" s="28"/>
      <c r="D104" s="23" t="s">
        <v>661</v>
      </c>
      <c r="E104" s="23">
        <v>8.7101473389757739E-2</v>
      </c>
      <c r="F104" s="23">
        <v>2.5180443652729152E-2</v>
      </c>
      <c r="G104" s="23">
        <v>3.0605010483034694E-2</v>
      </c>
      <c r="H104" s="23">
        <v>0.31121803718079494</v>
      </c>
      <c r="I104" s="23">
        <v>4.0824829046386339E-2</v>
      </c>
      <c r="J104" s="23">
        <v>3.507135583350033E-2</v>
      </c>
      <c r="K104" s="23">
        <v>5.4772255750516412E-2</v>
      </c>
      <c r="L104" s="23">
        <v>0.12307179476495282</v>
      </c>
      <c r="M104" s="23">
        <v>4.0824829046386339E-2</v>
      </c>
      <c r="N104" s="23">
        <v>7.9438300696781275E-2</v>
      </c>
      <c r="O104" s="23" t="s">
        <v>661</v>
      </c>
      <c r="P104" s="23">
        <v>0</v>
      </c>
      <c r="Q104" s="23">
        <v>0.13662601021279455</v>
      </c>
      <c r="R104" s="23">
        <v>3.6069913593834303E-2</v>
      </c>
      <c r="S104" s="23">
        <v>4.6654760385909891E-2</v>
      </c>
      <c r="T104" s="23">
        <v>2.0412414523193194E-2</v>
      </c>
      <c r="U104" s="23">
        <v>2.7141603981096236E-2</v>
      </c>
      <c r="V104" s="23">
        <v>1.8708286933869785E-2</v>
      </c>
      <c r="W104" s="23">
        <v>6.0800219297850032E-2</v>
      </c>
      <c r="X104" s="23">
        <v>4.8339080118126716E-2</v>
      </c>
      <c r="Y104" s="23">
        <v>0</v>
      </c>
      <c r="Z104" s="23">
        <v>7.5277265270908167E-2</v>
      </c>
      <c r="AA104" s="23">
        <v>0.51639777949432275</v>
      </c>
      <c r="AB104" s="23">
        <v>9.8725207858310821E-2</v>
      </c>
      <c r="AC104" s="23">
        <v>5.3291650377896939E-2</v>
      </c>
      <c r="AD104" s="23">
        <v>0</v>
      </c>
      <c r="AE104" s="23">
        <v>0.12006942436218591</v>
      </c>
      <c r="AF104" s="205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56"/>
    </row>
    <row r="105" spans="1:65">
      <c r="A105" s="29"/>
      <c r="B105" s="3" t="s">
        <v>86</v>
      </c>
      <c r="C105" s="28"/>
      <c r="D105" s="13" t="s">
        <v>661</v>
      </c>
      <c r="E105" s="13">
        <v>3.7815400892803649E-2</v>
      </c>
      <c r="F105" s="13">
        <v>1.09278426186044E-2</v>
      </c>
      <c r="G105" s="13">
        <v>1.3032651731597457E-2</v>
      </c>
      <c r="H105" s="13">
        <v>0.10850134939481519</v>
      </c>
      <c r="I105" s="13">
        <v>1.5803159630859227E-2</v>
      </c>
      <c r="J105" s="13">
        <v>1.4113221663380415E-2</v>
      </c>
      <c r="K105" s="13">
        <v>2.4343224778007294E-2</v>
      </c>
      <c r="L105" s="13">
        <v>7.2680193758830405E-2</v>
      </c>
      <c r="M105" s="13">
        <v>1.712929890058168E-2</v>
      </c>
      <c r="N105" s="13">
        <v>2.9995859533320159E-2</v>
      </c>
      <c r="O105" s="13" t="s">
        <v>661</v>
      </c>
      <c r="P105" s="13">
        <v>0</v>
      </c>
      <c r="Q105" s="13">
        <v>5.7729300089913192E-2</v>
      </c>
      <c r="R105" s="13">
        <v>1.6200760675744903E-2</v>
      </c>
      <c r="S105" s="13">
        <v>1.9186330521964313E-2</v>
      </c>
      <c r="T105" s="13">
        <v>8.8813986322813024E-3</v>
      </c>
      <c r="U105" s="13">
        <v>1.2107778727626573E-2</v>
      </c>
      <c r="V105" s="13">
        <v>8.1517590125794268E-3</v>
      </c>
      <c r="W105" s="13">
        <v>2.7997031142524956E-2</v>
      </c>
      <c r="X105" s="13">
        <v>2.0820852886486742E-2</v>
      </c>
      <c r="Y105" s="13">
        <v>0</v>
      </c>
      <c r="Z105" s="13">
        <v>2.8768381632194202E-2</v>
      </c>
      <c r="AA105" s="13">
        <v>0.19364916731037105</v>
      </c>
      <c r="AB105" s="13">
        <v>4.0023732915531414E-2</v>
      </c>
      <c r="AC105" s="13">
        <v>2.2581207787244467E-2</v>
      </c>
      <c r="AD105" s="13">
        <v>0</v>
      </c>
      <c r="AE105" s="13">
        <v>4.9855816344160246E-2</v>
      </c>
      <c r="AF105" s="151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276</v>
      </c>
      <c r="C106" s="28"/>
      <c r="D106" s="13" t="s">
        <v>661</v>
      </c>
      <c r="E106" s="13">
        <v>-3.2769872890127671E-2</v>
      </c>
      <c r="F106" s="13">
        <v>-3.2386389245783187E-2</v>
      </c>
      <c r="G106" s="13">
        <v>-1.3873191680311092E-2</v>
      </c>
      <c r="H106" s="13">
        <v>0.20448845785534764</v>
      </c>
      <c r="I106" s="13">
        <v>8.4809476859842414E-2</v>
      </c>
      <c r="J106" s="13">
        <v>4.3516729030983914E-2</v>
      </c>
      <c r="K106" s="13">
        <v>-5.5165939509169482E-2</v>
      </c>
      <c r="L106" s="13">
        <v>-0.28892488484541945</v>
      </c>
      <c r="M106" s="13">
        <v>8.2422703843532119E-4</v>
      </c>
      <c r="N106" s="13">
        <v>0.1120944078958972</v>
      </c>
      <c r="O106" s="13" t="s">
        <v>661</v>
      </c>
      <c r="P106" s="13">
        <v>0.25977874732110728</v>
      </c>
      <c r="Q106" s="13">
        <v>-6.1745437800153624E-3</v>
      </c>
      <c r="R106" s="13">
        <v>-6.5062201446458801E-2</v>
      </c>
      <c r="S106" s="13">
        <v>2.1120662411941993E-2</v>
      </c>
      <c r="T106" s="13">
        <v>-3.486950413566281E-2</v>
      </c>
      <c r="U106" s="13">
        <v>-5.8665324918394823E-2</v>
      </c>
      <c r="V106" s="13">
        <v>-3.6269258299352902E-2</v>
      </c>
      <c r="W106" s="13">
        <v>-8.8060162355887206E-2</v>
      </c>
      <c r="X106" s="13">
        <v>-2.5071224989832053E-2</v>
      </c>
      <c r="Y106" s="13">
        <v>-0.16014750178592851</v>
      </c>
      <c r="Z106" s="13">
        <v>9.8807018496743559E-2</v>
      </c>
      <c r="AA106" s="13">
        <v>0.11980333095209539</v>
      </c>
      <c r="AB106" s="13">
        <v>3.5818081130688295E-2</v>
      </c>
      <c r="AC106" s="13">
        <v>-8.9740521073956581E-3</v>
      </c>
      <c r="AD106" s="13">
        <v>4.981562276758944E-2</v>
      </c>
      <c r="AE106" s="13">
        <v>1.1322383266111125E-2</v>
      </c>
      <c r="AF106" s="151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45" t="s">
        <v>277</v>
      </c>
      <c r="C107" s="46"/>
      <c r="D107" s="44">
        <v>0.77</v>
      </c>
      <c r="E107" s="44">
        <v>0.37</v>
      </c>
      <c r="F107" s="44">
        <v>0.36</v>
      </c>
      <c r="G107" s="44">
        <v>0.11</v>
      </c>
      <c r="H107" s="44">
        <v>2.9</v>
      </c>
      <c r="I107" s="44">
        <v>1.25</v>
      </c>
      <c r="J107" s="44">
        <v>0.68</v>
      </c>
      <c r="K107" s="44">
        <v>0.67</v>
      </c>
      <c r="L107" s="44">
        <v>3.89</v>
      </c>
      <c r="M107" s="44">
        <v>0.1</v>
      </c>
      <c r="N107" s="44">
        <v>1.63</v>
      </c>
      <c r="O107" s="44">
        <v>0.77</v>
      </c>
      <c r="P107" s="44" t="s">
        <v>278</v>
      </c>
      <c r="Q107" s="44">
        <v>0</v>
      </c>
      <c r="R107" s="44">
        <v>0.81</v>
      </c>
      <c r="S107" s="44">
        <v>0.38</v>
      </c>
      <c r="T107" s="44">
        <v>0.39</v>
      </c>
      <c r="U107" s="44">
        <v>0.72</v>
      </c>
      <c r="V107" s="44">
        <v>0.41</v>
      </c>
      <c r="W107" s="44">
        <v>1.1299999999999999</v>
      </c>
      <c r="X107" s="44">
        <v>0.26</v>
      </c>
      <c r="Y107" s="44" t="s">
        <v>278</v>
      </c>
      <c r="Z107" s="44">
        <v>1.44</v>
      </c>
      <c r="AA107" s="44" t="s">
        <v>278</v>
      </c>
      <c r="AB107" s="44">
        <v>0.57999999999999996</v>
      </c>
      <c r="AC107" s="44">
        <v>0.04</v>
      </c>
      <c r="AD107" s="44">
        <v>0.77</v>
      </c>
      <c r="AE107" s="44">
        <v>0.24</v>
      </c>
      <c r="AF107" s="151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0" t="s">
        <v>289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BM108" s="55"/>
    </row>
    <row r="109" spans="1:65">
      <c r="BM109" s="55"/>
    </row>
    <row r="110" spans="1:65" ht="15">
      <c r="B110" s="8" t="s">
        <v>477</v>
      </c>
      <c r="BM110" s="27" t="s">
        <v>66</v>
      </c>
    </row>
    <row r="111" spans="1:65" ht="15">
      <c r="A111" s="24" t="s">
        <v>16</v>
      </c>
      <c r="B111" s="18" t="s">
        <v>110</v>
      </c>
      <c r="C111" s="15" t="s">
        <v>111</v>
      </c>
      <c r="D111" s="16" t="s">
        <v>234</v>
      </c>
      <c r="E111" s="17" t="s">
        <v>234</v>
      </c>
      <c r="F111" s="17" t="s">
        <v>234</v>
      </c>
      <c r="G111" s="17" t="s">
        <v>234</v>
      </c>
      <c r="H111" s="17" t="s">
        <v>234</v>
      </c>
      <c r="I111" s="17" t="s">
        <v>234</v>
      </c>
      <c r="J111" s="17" t="s">
        <v>234</v>
      </c>
      <c r="K111" s="17" t="s">
        <v>234</v>
      </c>
      <c r="L111" s="17" t="s">
        <v>234</v>
      </c>
      <c r="M111" s="17" t="s">
        <v>234</v>
      </c>
      <c r="N111" s="17" t="s">
        <v>234</v>
      </c>
      <c r="O111" s="17" t="s">
        <v>234</v>
      </c>
      <c r="P111" s="17" t="s">
        <v>234</v>
      </c>
      <c r="Q111" s="17" t="s">
        <v>234</v>
      </c>
      <c r="R111" s="17" t="s">
        <v>234</v>
      </c>
      <c r="S111" s="17" t="s">
        <v>234</v>
      </c>
      <c r="T111" s="17" t="s">
        <v>234</v>
      </c>
      <c r="U111" s="17" t="s">
        <v>234</v>
      </c>
      <c r="V111" s="17" t="s">
        <v>234</v>
      </c>
      <c r="W111" s="17" t="s">
        <v>234</v>
      </c>
      <c r="X111" s="17" t="s">
        <v>234</v>
      </c>
      <c r="Y111" s="17" t="s">
        <v>234</v>
      </c>
      <c r="Z111" s="17" t="s">
        <v>234</v>
      </c>
      <c r="AA111" s="17" t="s">
        <v>234</v>
      </c>
      <c r="AB111" s="17" t="s">
        <v>234</v>
      </c>
      <c r="AC111" s="17" t="s">
        <v>234</v>
      </c>
      <c r="AD111" s="17" t="s">
        <v>234</v>
      </c>
      <c r="AE111" s="17" t="s">
        <v>234</v>
      </c>
      <c r="AF111" s="17" t="s">
        <v>234</v>
      </c>
      <c r="AG111" s="151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235</v>
      </c>
      <c r="C112" s="9" t="s">
        <v>235</v>
      </c>
      <c r="D112" s="149" t="s">
        <v>237</v>
      </c>
      <c r="E112" s="150" t="s">
        <v>238</v>
      </c>
      <c r="F112" s="150" t="s">
        <v>239</v>
      </c>
      <c r="G112" s="150" t="s">
        <v>240</v>
      </c>
      <c r="H112" s="150" t="s">
        <v>241</v>
      </c>
      <c r="I112" s="150" t="s">
        <v>242</v>
      </c>
      <c r="J112" s="150" t="s">
        <v>243</v>
      </c>
      <c r="K112" s="150" t="s">
        <v>244</v>
      </c>
      <c r="L112" s="150" t="s">
        <v>245</v>
      </c>
      <c r="M112" s="150" t="s">
        <v>246</v>
      </c>
      <c r="N112" s="150" t="s">
        <v>247</v>
      </c>
      <c r="O112" s="150" t="s">
        <v>248</v>
      </c>
      <c r="P112" s="150" t="s">
        <v>249</v>
      </c>
      <c r="Q112" s="150" t="s">
        <v>250</v>
      </c>
      <c r="R112" s="150" t="s">
        <v>251</v>
      </c>
      <c r="S112" s="150" t="s">
        <v>253</v>
      </c>
      <c r="T112" s="150" t="s">
        <v>254</v>
      </c>
      <c r="U112" s="150" t="s">
        <v>255</v>
      </c>
      <c r="V112" s="150" t="s">
        <v>256</v>
      </c>
      <c r="W112" s="150" t="s">
        <v>279</v>
      </c>
      <c r="X112" s="150" t="s">
        <v>257</v>
      </c>
      <c r="Y112" s="150" t="s">
        <v>258</v>
      </c>
      <c r="Z112" s="150" t="s">
        <v>259</v>
      </c>
      <c r="AA112" s="150" t="s">
        <v>260</v>
      </c>
      <c r="AB112" s="150" t="s">
        <v>261</v>
      </c>
      <c r="AC112" s="150" t="s">
        <v>262</v>
      </c>
      <c r="AD112" s="150" t="s">
        <v>263</v>
      </c>
      <c r="AE112" s="150" t="s">
        <v>264</v>
      </c>
      <c r="AF112" s="150" t="s">
        <v>265</v>
      </c>
      <c r="AG112" s="151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285</v>
      </c>
      <c r="E113" s="11" t="s">
        <v>285</v>
      </c>
      <c r="F113" s="11" t="s">
        <v>285</v>
      </c>
      <c r="G113" s="11" t="s">
        <v>285</v>
      </c>
      <c r="H113" s="11" t="s">
        <v>285</v>
      </c>
      <c r="I113" s="11" t="s">
        <v>285</v>
      </c>
      <c r="J113" s="11" t="s">
        <v>285</v>
      </c>
      <c r="K113" s="11" t="s">
        <v>285</v>
      </c>
      <c r="L113" s="11" t="s">
        <v>285</v>
      </c>
      <c r="M113" s="11" t="s">
        <v>285</v>
      </c>
      <c r="N113" s="11" t="s">
        <v>114</v>
      </c>
      <c r="O113" s="11" t="s">
        <v>114</v>
      </c>
      <c r="P113" s="11" t="s">
        <v>285</v>
      </c>
      <c r="Q113" s="11" t="s">
        <v>286</v>
      </c>
      <c r="R113" s="11" t="s">
        <v>285</v>
      </c>
      <c r="S113" s="11" t="s">
        <v>286</v>
      </c>
      <c r="T113" s="11" t="s">
        <v>286</v>
      </c>
      <c r="U113" s="11" t="s">
        <v>286</v>
      </c>
      <c r="V113" s="11" t="s">
        <v>286</v>
      </c>
      <c r="W113" s="11" t="s">
        <v>286</v>
      </c>
      <c r="X113" s="11" t="s">
        <v>285</v>
      </c>
      <c r="Y113" s="11" t="s">
        <v>286</v>
      </c>
      <c r="Z113" s="11" t="s">
        <v>286</v>
      </c>
      <c r="AA113" s="11" t="s">
        <v>286</v>
      </c>
      <c r="AB113" s="11" t="s">
        <v>286</v>
      </c>
      <c r="AC113" s="11" t="s">
        <v>285</v>
      </c>
      <c r="AD113" s="11" t="s">
        <v>285</v>
      </c>
      <c r="AE113" s="11" t="s">
        <v>285</v>
      </c>
      <c r="AF113" s="11" t="s">
        <v>286</v>
      </c>
      <c r="AG113" s="151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151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8">
        <v>1</v>
      </c>
      <c r="C115" s="14">
        <v>1</v>
      </c>
      <c r="D115" s="212">
        <v>24.09</v>
      </c>
      <c r="E115" s="212">
        <v>24.21</v>
      </c>
      <c r="F115" s="212">
        <v>23.117292802213527</v>
      </c>
      <c r="G115" s="212">
        <v>24.6</v>
      </c>
      <c r="H115" s="212">
        <v>21</v>
      </c>
      <c r="I115" s="212">
        <v>21.3</v>
      </c>
      <c r="J115" s="212">
        <v>24.73</v>
      </c>
      <c r="K115" s="212">
        <v>22.9</v>
      </c>
      <c r="L115" s="212">
        <v>22.41</v>
      </c>
      <c r="M115" s="219">
        <v>18.059999999999999</v>
      </c>
      <c r="N115" s="212">
        <v>22.622883479984495</v>
      </c>
      <c r="O115" s="219">
        <v>18.518000000000001</v>
      </c>
      <c r="P115" s="212">
        <v>22.45</v>
      </c>
      <c r="Q115" s="212">
        <v>22.8</v>
      </c>
      <c r="R115" s="212">
        <v>22.448159999999998</v>
      </c>
      <c r="S115" s="212">
        <v>23.3</v>
      </c>
      <c r="T115" s="212">
        <v>22.4</v>
      </c>
      <c r="U115" s="212">
        <v>22</v>
      </c>
      <c r="V115" s="212">
        <v>23</v>
      </c>
      <c r="W115" s="212">
        <v>22.8</v>
      </c>
      <c r="X115" s="212">
        <v>21.24</v>
      </c>
      <c r="Y115" s="212">
        <v>22.5</v>
      </c>
      <c r="Z115" s="212">
        <v>22.9</v>
      </c>
      <c r="AA115" s="212">
        <v>23.68</v>
      </c>
      <c r="AB115" s="212">
        <v>23.95</v>
      </c>
      <c r="AC115" s="212">
        <v>24.7</v>
      </c>
      <c r="AD115" s="212">
        <v>23.86</v>
      </c>
      <c r="AE115" s="212">
        <v>22.6</v>
      </c>
      <c r="AF115" s="212">
        <v>20.34</v>
      </c>
      <c r="AG115" s="213"/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  <c r="BI115" s="214"/>
      <c r="BJ115" s="214"/>
      <c r="BK115" s="214"/>
      <c r="BL115" s="214"/>
      <c r="BM115" s="215">
        <v>1</v>
      </c>
    </row>
    <row r="116" spans="1:65">
      <c r="A116" s="29"/>
      <c r="B116" s="19">
        <v>1</v>
      </c>
      <c r="C116" s="9">
        <v>2</v>
      </c>
      <c r="D116" s="216">
        <v>25.68</v>
      </c>
      <c r="E116" s="216">
        <v>24.16</v>
      </c>
      <c r="F116" s="216">
        <v>23.084231949689482</v>
      </c>
      <c r="G116" s="216">
        <v>24.04</v>
      </c>
      <c r="H116" s="216">
        <v>21.8</v>
      </c>
      <c r="I116" s="216">
        <v>21.1</v>
      </c>
      <c r="J116" s="216">
        <v>23.95</v>
      </c>
      <c r="K116" s="216">
        <v>23.3</v>
      </c>
      <c r="L116" s="216">
        <v>23.49</v>
      </c>
      <c r="M116" s="220">
        <v>18.260000000000002</v>
      </c>
      <c r="N116" s="216">
        <v>22.96917761605339</v>
      </c>
      <c r="O116" s="220">
        <v>18.635000000000002</v>
      </c>
      <c r="P116" s="216">
        <v>22.92</v>
      </c>
      <c r="Q116" s="216">
        <v>22.7</v>
      </c>
      <c r="R116" s="216">
        <v>22.565460000000002</v>
      </c>
      <c r="S116" s="216">
        <v>23.5</v>
      </c>
      <c r="T116" s="216">
        <v>21.5</v>
      </c>
      <c r="U116" s="216">
        <v>21.8</v>
      </c>
      <c r="V116" s="216">
        <v>22.9</v>
      </c>
      <c r="W116" s="216">
        <v>23</v>
      </c>
      <c r="X116" s="216">
        <v>20.74</v>
      </c>
      <c r="Y116" s="216">
        <v>22.6</v>
      </c>
      <c r="Z116" s="216">
        <v>23.5</v>
      </c>
      <c r="AA116" s="216">
        <v>24.21</v>
      </c>
      <c r="AB116" s="216">
        <v>23.88</v>
      </c>
      <c r="AC116" s="216">
        <v>23.88</v>
      </c>
      <c r="AD116" s="216">
        <v>23.77</v>
      </c>
      <c r="AE116" s="216">
        <v>22.8</v>
      </c>
      <c r="AF116" s="216">
        <v>21.303333333333331</v>
      </c>
      <c r="AG116" s="213"/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  <c r="BI116" s="214"/>
      <c r="BJ116" s="214"/>
      <c r="BK116" s="214"/>
      <c r="BL116" s="214"/>
      <c r="BM116" s="215">
        <v>22</v>
      </c>
    </row>
    <row r="117" spans="1:65">
      <c r="A117" s="29"/>
      <c r="B117" s="19">
        <v>1</v>
      </c>
      <c r="C117" s="9">
        <v>3</v>
      </c>
      <c r="D117" s="216">
        <v>24.6</v>
      </c>
      <c r="E117" s="216">
        <v>24.11</v>
      </c>
      <c r="F117" s="216">
        <v>23.275907480039596</v>
      </c>
      <c r="G117" s="216">
        <v>24.28</v>
      </c>
      <c r="H117" s="216">
        <v>22.6</v>
      </c>
      <c r="I117" s="216">
        <v>21.1</v>
      </c>
      <c r="J117" s="216">
        <v>24.69</v>
      </c>
      <c r="K117" s="216">
        <v>22.8</v>
      </c>
      <c r="L117" s="216">
        <v>21.83</v>
      </c>
      <c r="M117" s="220">
        <v>18.809999999999999</v>
      </c>
      <c r="N117" s="216">
        <v>23.018527165683555</v>
      </c>
      <c r="O117" s="220">
        <v>19.431999999999999</v>
      </c>
      <c r="P117" s="216">
        <v>23.08</v>
      </c>
      <c r="Q117" s="231">
        <v>24.9</v>
      </c>
      <c r="R117" s="216">
        <v>22.3992</v>
      </c>
      <c r="S117" s="216">
        <v>24.4</v>
      </c>
      <c r="T117" s="216">
        <v>22</v>
      </c>
      <c r="U117" s="216">
        <v>22.2</v>
      </c>
      <c r="V117" s="216">
        <v>24</v>
      </c>
      <c r="W117" s="216">
        <v>22.8</v>
      </c>
      <c r="X117" s="216">
        <v>20.91</v>
      </c>
      <c r="Y117" s="216">
        <v>21.9</v>
      </c>
      <c r="Z117" s="216">
        <v>23.6</v>
      </c>
      <c r="AA117" s="216">
        <v>24.82</v>
      </c>
      <c r="AB117" s="216">
        <v>23.08</v>
      </c>
      <c r="AC117" s="216">
        <v>23.88</v>
      </c>
      <c r="AD117" s="216">
        <v>24.56</v>
      </c>
      <c r="AE117" s="216">
        <v>23.3</v>
      </c>
      <c r="AF117" s="216">
        <v>21.27</v>
      </c>
      <c r="AG117" s="213"/>
      <c r="AH117" s="214"/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  <c r="BI117" s="214"/>
      <c r="BJ117" s="214"/>
      <c r="BK117" s="214"/>
      <c r="BL117" s="214"/>
      <c r="BM117" s="215">
        <v>16</v>
      </c>
    </row>
    <row r="118" spans="1:65">
      <c r="A118" s="29"/>
      <c r="B118" s="19">
        <v>1</v>
      </c>
      <c r="C118" s="9">
        <v>4</v>
      </c>
      <c r="D118" s="216">
        <v>24.66</v>
      </c>
      <c r="E118" s="216">
        <v>24.37</v>
      </c>
      <c r="F118" s="216">
        <v>23.322250464051269</v>
      </c>
      <c r="G118" s="216">
        <v>24.03</v>
      </c>
      <c r="H118" s="216">
        <v>22.2</v>
      </c>
      <c r="I118" s="216">
        <v>21.5</v>
      </c>
      <c r="J118" s="216">
        <v>24.76</v>
      </c>
      <c r="K118" s="216">
        <v>22.8</v>
      </c>
      <c r="L118" s="216">
        <v>22.57</v>
      </c>
      <c r="M118" s="220">
        <v>17.98</v>
      </c>
      <c r="N118" s="216">
        <v>22.63790268568739</v>
      </c>
      <c r="O118" s="220">
        <v>21.125</v>
      </c>
      <c r="P118" s="216">
        <v>23.64</v>
      </c>
      <c r="Q118" s="216">
        <v>22.5</v>
      </c>
      <c r="R118" s="216">
        <v>22.83568</v>
      </c>
      <c r="S118" s="216">
        <v>24.4</v>
      </c>
      <c r="T118" s="216">
        <v>22.1</v>
      </c>
      <c r="U118" s="216">
        <v>22.6</v>
      </c>
      <c r="V118" s="216">
        <v>24.7</v>
      </c>
      <c r="W118" s="216">
        <v>22.9</v>
      </c>
      <c r="X118" s="216">
        <v>20.92</v>
      </c>
      <c r="Y118" s="216">
        <v>23.6</v>
      </c>
      <c r="Z118" s="216">
        <v>22</v>
      </c>
      <c r="AA118" s="216">
        <v>24.7</v>
      </c>
      <c r="AB118" s="216">
        <v>22.34</v>
      </c>
      <c r="AC118" s="216">
        <v>24.37</v>
      </c>
      <c r="AD118" s="216">
        <v>24.64</v>
      </c>
      <c r="AE118" s="216">
        <v>22.6</v>
      </c>
      <c r="AF118" s="216">
        <v>20.51</v>
      </c>
      <c r="AG118" s="213"/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  <c r="BI118" s="214"/>
      <c r="BJ118" s="214"/>
      <c r="BK118" s="214"/>
      <c r="BL118" s="214"/>
      <c r="BM118" s="215">
        <v>23.014535501987851</v>
      </c>
    </row>
    <row r="119" spans="1:65">
      <c r="A119" s="29"/>
      <c r="B119" s="19">
        <v>1</v>
      </c>
      <c r="C119" s="9">
        <v>5</v>
      </c>
      <c r="D119" s="216">
        <v>24.85</v>
      </c>
      <c r="E119" s="216">
        <v>24.96</v>
      </c>
      <c r="F119" s="216">
        <v>23.804024882980634</v>
      </c>
      <c r="G119" s="216">
        <v>24.83</v>
      </c>
      <c r="H119" s="216">
        <v>21.3</v>
      </c>
      <c r="I119" s="216">
        <v>21.5</v>
      </c>
      <c r="J119" s="216">
        <v>25.02</v>
      </c>
      <c r="K119" s="216">
        <v>23.2</v>
      </c>
      <c r="L119" s="216">
        <v>23.32</v>
      </c>
      <c r="M119" s="220">
        <v>19.420000000000002</v>
      </c>
      <c r="N119" s="216">
        <v>22.212894704651539</v>
      </c>
      <c r="O119" s="220">
        <v>17.504000000000001</v>
      </c>
      <c r="P119" s="216">
        <v>23.06</v>
      </c>
      <c r="Q119" s="216">
        <v>23.4</v>
      </c>
      <c r="R119" s="216">
        <v>23.431519999999999</v>
      </c>
      <c r="S119" s="216">
        <v>24.2</v>
      </c>
      <c r="T119" s="216">
        <v>21.4</v>
      </c>
      <c r="U119" s="216">
        <v>22</v>
      </c>
      <c r="V119" s="216">
        <v>23.6</v>
      </c>
      <c r="W119" s="231">
        <v>24.1</v>
      </c>
      <c r="X119" s="216">
        <v>20.96</v>
      </c>
      <c r="Y119" s="216">
        <v>22.3</v>
      </c>
      <c r="Z119" s="216">
        <v>22.9</v>
      </c>
      <c r="AA119" s="216">
        <v>24.3</v>
      </c>
      <c r="AB119" s="216">
        <v>22.47</v>
      </c>
      <c r="AC119" s="216">
        <v>23.48</v>
      </c>
      <c r="AD119" s="216">
        <v>24.82</v>
      </c>
      <c r="AE119" s="216">
        <v>22.6</v>
      </c>
      <c r="AF119" s="216">
        <v>21.048888888888886</v>
      </c>
      <c r="AG119" s="213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  <c r="BI119" s="214"/>
      <c r="BJ119" s="214"/>
      <c r="BK119" s="214"/>
      <c r="BL119" s="214"/>
      <c r="BM119" s="215">
        <v>16</v>
      </c>
    </row>
    <row r="120" spans="1:65">
      <c r="A120" s="29"/>
      <c r="B120" s="19">
        <v>1</v>
      </c>
      <c r="C120" s="9">
        <v>6</v>
      </c>
      <c r="D120" s="216">
        <v>23.85</v>
      </c>
      <c r="E120" s="216">
        <v>24.61</v>
      </c>
      <c r="F120" s="216">
        <v>23.042639390835831</v>
      </c>
      <c r="G120" s="216">
        <v>24.31</v>
      </c>
      <c r="H120" s="216">
        <v>22.1</v>
      </c>
      <c r="I120" s="216">
        <v>21.3</v>
      </c>
      <c r="J120" s="216">
        <v>23.86</v>
      </c>
      <c r="K120" s="216">
        <v>23.2</v>
      </c>
      <c r="L120" s="216">
        <v>22.97</v>
      </c>
      <c r="M120" s="220">
        <v>20.399999999999999</v>
      </c>
      <c r="N120" s="216">
        <v>22.1738964779396</v>
      </c>
      <c r="O120" s="220">
        <v>17.518999999999998</v>
      </c>
      <c r="P120" s="216">
        <v>23.8</v>
      </c>
      <c r="Q120" s="216">
        <v>23</v>
      </c>
      <c r="R120" s="216">
        <v>22.790880000000001</v>
      </c>
      <c r="S120" s="216">
        <v>23.1</v>
      </c>
      <c r="T120" s="216">
        <v>22.1</v>
      </c>
      <c r="U120" s="216">
        <v>22.5</v>
      </c>
      <c r="V120" s="216">
        <v>23.3</v>
      </c>
      <c r="W120" s="216">
        <v>22.9</v>
      </c>
      <c r="X120" s="216">
        <v>21.22</v>
      </c>
      <c r="Y120" s="216">
        <v>21.9</v>
      </c>
      <c r="Z120" s="216">
        <v>22</v>
      </c>
      <c r="AA120" s="216">
        <v>23.14</v>
      </c>
      <c r="AB120" s="216">
        <v>23.52</v>
      </c>
      <c r="AC120" s="216">
        <v>24.15</v>
      </c>
      <c r="AD120" s="216">
        <v>23.71</v>
      </c>
      <c r="AE120" s="216">
        <v>22.9</v>
      </c>
      <c r="AF120" s="216">
        <v>20.38</v>
      </c>
      <c r="AG120" s="213"/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  <c r="BI120" s="214"/>
      <c r="BJ120" s="214"/>
      <c r="BK120" s="214"/>
      <c r="BL120" s="214"/>
      <c r="BM120" s="217"/>
    </row>
    <row r="121" spans="1:65">
      <c r="A121" s="29"/>
      <c r="B121" s="20" t="s">
        <v>273</v>
      </c>
      <c r="C121" s="12"/>
      <c r="D121" s="218">
        <v>24.621666666666666</v>
      </c>
      <c r="E121" s="218">
        <v>24.403333333333336</v>
      </c>
      <c r="F121" s="218">
        <v>23.274391161635055</v>
      </c>
      <c r="G121" s="218">
        <v>24.348333333333333</v>
      </c>
      <c r="H121" s="218">
        <v>21.833333333333332</v>
      </c>
      <c r="I121" s="218">
        <v>21.3</v>
      </c>
      <c r="J121" s="218">
        <v>24.501666666666665</v>
      </c>
      <c r="K121" s="218">
        <v>23.033333333333331</v>
      </c>
      <c r="L121" s="218">
        <v>22.764999999999997</v>
      </c>
      <c r="M121" s="218">
        <v>18.821666666666669</v>
      </c>
      <c r="N121" s="218">
        <v>22.605880354999993</v>
      </c>
      <c r="O121" s="218">
        <v>18.788833333333333</v>
      </c>
      <c r="P121" s="218">
        <v>23.158333333333335</v>
      </c>
      <c r="Q121" s="218">
        <v>23.216666666666669</v>
      </c>
      <c r="R121" s="218">
        <v>22.745150000000006</v>
      </c>
      <c r="S121" s="218">
        <v>23.816666666666666</v>
      </c>
      <c r="T121" s="218">
        <v>21.916666666666668</v>
      </c>
      <c r="U121" s="218">
        <v>22.183333333333334</v>
      </c>
      <c r="V121" s="218">
        <v>23.583333333333339</v>
      </c>
      <c r="W121" s="218">
        <v>23.083333333333332</v>
      </c>
      <c r="X121" s="218">
        <v>20.998333333333335</v>
      </c>
      <c r="Y121" s="218">
        <v>22.466666666666665</v>
      </c>
      <c r="Z121" s="218">
        <v>22.816666666666666</v>
      </c>
      <c r="AA121" s="218">
        <v>24.141666666666669</v>
      </c>
      <c r="AB121" s="218">
        <v>23.206666666666667</v>
      </c>
      <c r="AC121" s="218">
        <v>24.076666666666668</v>
      </c>
      <c r="AD121" s="218">
        <v>24.22666666666667</v>
      </c>
      <c r="AE121" s="218">
        <v>22.8</v>
      </c>
      <c r="AF121" s="218">
        <v>20.808703703703703</v>
      </c>
      <c r="AG121" s="213"/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  <c r="BI121" s="214"/>
      <c r="BJ121" s="214"/>
      <c r="BK121" s="214"/>
      <c r="BL121" s="214"/>
      <c r="BM121" s="217"/>
    </row>
    <row r="122" spans="1:65">
      <c r="A122" s="29"/>
      <c r="B122" s="3" t="s">
        <v>274</v>
      </c>
      <c r="C122" s="28"/>
      <c r="D122" s="216">
        <v>24.630000000000003</v>
      </c>
      <c r="E122" s="216">
        <v>24.29</v>
      </c>
      <c r="F122" s="216">
        <v>23.196600141126559</v>
      </c>
      <c r="G122" s="216">
        <v>24.295000000000002</v>
      </c>
      <c r="H122" s="216">
        <v>21.950000000000003</v>
      </c>
      <c r="I122" s="216">
        <v>21.3</v>
      </c>
      <c r="J122" s="216">
        <v>24.71</v>
      </c>
      <c r="K122" s="216">
        <v>23.049999999999997</v>
      </c>
      <c r="L122" s="216">
        <v>22.77</v>
      </c>
      <c r="M122" s="216">
        <v>18.535</v>
      </c>
      <c r="N122" s="216">
        <v>22.630393082835944</v>
      </c>
      <c r="O122" s="216">
        <v>18.576500000000003</v>
      </c>
      <c r="P122" s="216">
        <v>23.07</v>
      </c>
      <c r="Q122" s="216">
        <v>22.9</v>
      </c>
      <c r="R122" s="216">
        <v>22.678170000000001</v>
      </c>
      <c r="S122" s="216">
        <v>23.85</v>
      </c>
      <c r="T122" s="216">
        <v>22.05</v>
      </c>
      <c r="U122" s="216">
        <v>22.1</v>
      </c>
      <c r="V122" s="216">
        <v>23.450000000000003</v>
      </c>
      <c r="W122" s="216">
        <v>22.9</v>
      </c>
      <c r="X122" s="216">
        <v>20.94</v>
      </c>
      <c r="Y122" s="216">
        <v>22.4</v>
      </c>
      <c r="Z122" s="216">
        <v>22.9</v>
      </c>
      <c r="AA122" s="216">
        <v>24.255000000000003</v>
      </c>
      <c r="AB122" s="216">
        <v>23.299999999999997</v>
      </c>
      <c r="AC122" s="216">
        <v>24.015000000000001</v>
      </c>
      <c r="AD122" s="216">
        <v>24.21</v>
      </c>
      <c r="AE122" s="216">
        <v>22.700000000000003</v>
      </c>
      <c r="AF122" s="216">
        <v>20.779444444444444</v>
      </c>
      <c r="AG122" s="213"/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  <c r="BI122" s="214"/>
      <c r="BJ122" s="214"/>
      <c r="BK122" s="214"/>
      <c r="BL122" s="214"/>
      <c r="BM122" s="217"/>
    </row>
    <row r="123" spans="1:65">
      <c r="A123" s="29"/>
      <c r="B123" s="3" t="s">
        <v>275</v>
      </c>
      <c r="C123" s="28"/>
      <c r="D123" s="23">
        <v>0.64066892125860642</v>
      </c>
      <c r="E123" s="23">
        <v>0.3275159029217769</v>
      </c>
      <c r="F123" s="23">
        <v>0.28190565603581308</v>
      </c>
      <c r="G123" s="23">
        <v>0.31555770734790556</v>
      </c>
      <c r="H123" s="23">
        <v>0.59553897157672808</v>
      </c>
      <c r="I123" s="23">
        <v>0.17888543819998254</v>
      </c>
      <c r="J123" s="23">
        <v>0.47730144213763609</v>
      </c>
      <c r="K123" s="23">
        <v>0.22509257354845494</v>
      </c>
      <c r="L123" s="23">
        <v>0.61870025052524436</v>
      </c>
      <c r="M123" s="23">
        <v>0.94374608166956964</v>
      </c>
      <c r="N123" s="23">
        <v>0.35906116960708317</v>
      </c>
      <c r="O123" s="23">
        <v>1.3587955573472656</v>
      </c>
      <c r="P123" s="23">
        <v>0.49357539106672155</v>
      </c>
      <c r="Q123" s="23">
        <v>0.87958323464392241</v>
      </c>
      <c r="R123" s="23">
        <v>0.3798851535398558</v>
      </c>
      <c r="S123" s="23">
        <v>0.58452259722500488</v>
      </c>
      <c r="T123" s="23">
        <v>0.38686776379877774</v>
      </c>
      <c r="U123" s="23">
        <v>0.31251666622224611</v>
      </c>
      <c r="V123" s="23">
        <v>0.67946057035465024</v>
      </c>
      <c r="W123" s="23">
        <v>0.50365331992022777</v>
      </c>
      <c r="X123" s="23">
        <v>0.19477337258122968</v>
      </c>
      <c r="Y123" s="23">
        <v>0.62822501276745424</v>
      </c>
      <c r="Z123" s="23">
        <v>0.69689788826388832</v>
      </c>
      <c r="AA123" s="23">
        <v>0.63530832409678561</v>
      </c>
      <c r="AB123" s="23">
        <v>0.69482851601432316</v>
      </c>
      <c r="AC123" s="23">
        <v>0.4273952113286561</v>
      </c>
      <c r="AD123" s="23">
        <v>0.49878519090553064</v>
      </c>
      <c r="AE123" s="23">
        <v>0.27568097504180394</v>
      </c>
      <c r="AF123" s="23">
        <v>0.448962269396397</v>
      </c>
      <c r="AG123" s="151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86</v>
      </c>
      <c r="C124" s="28"/>
      <c r="D124" s="13">
        <v>2.6020534268947664E-2</v>
      </c>
      <c r="E124" s="13">
        <v>1.3420949443591457E-2</v>
      </c>
      <c r="F124" s="13">
        <v>1.2112267688466951E-2</v>
      </c>
      <c r="G124" s="13">
        <v>1.2960135834673375E-2</v>
      </c>
      <c r="H124" s="13">
        <v>2.7276594118018083E-2</v>
      </c>
      <c r="I124" s="13">
        <v>8.3983773802808696E-3</v>
      </c>
      <c r="J124" s="13">
        <v>1.948036632083407E-2</v>
      </c>
      <c r="K124" s="13">
        <v>9.7724706316261196E-3</v>
      </c>
      <c r="L124" s="13">
        <v>2.7177696047671621E-2</v>
      </c>
      <c r="M124" s="13">
        <v>5.0141472505245879E-2</v>
      </c>
      <c r="N124" s="13">
        <v>1.5883529593558415E-2</v>
      </c>
      <c r="O124" s="13">
        <v>7.2319315054896027E-2</v>
      </c>
      <c r="P124" s="13">
        <v>2.1313079139261094E-2</v>
      </c>
      <c r="Q124" s="13">
        <v>3.7885853609932046E-2</v>
      </c>
      <c r="R124" s="13">
        <v>1.6701809112705596E-2</v>
      </c>
      <c r="S124" s="13">
        <v>2.4542586307557939E-2</v>
      </c>
      <c r="T124" s="13">
        <v>1.7651761085875791E-2</v>
      </c>
      <c r="U124" s="13">
        <v>1.40879038116715E-2</v>
      </c>
      <c r="V124" s="13">
        <v>2.8811048919631804E-2</v>
      </c>
      <c r="W124" s="13">
        <v>2.181891638643586E-2</v>
      </c>
      <c r="X124" s="13">
        <v>9.2756586672543689E-3</v>
      </c>
      <c r="Y124" s="13">
        <v>2.7962537660272447E-2</v>
      </c>
      <c r="Z124" s="13">
        <v>3.0543369828950548E-2</v>
      </c>
      <c r="AA124" s="13">
        <v>2.6315843593929675E-2</v>
      </c>
      <c r="AB124" s="13">
        <v>2.9940901293349174E-2</v>
      </c>
      <c r="AC124" s="13">
        <v>1.7751427855267454E-2</v>
      </c>
      <c r="AD124" s="13">
        <v>2.0588271501329001E-2</v>
      </c>
      <c r="AE124" s="13">
        <v>1.209127083516684E-2</v>
      </c>
      <c r="AF124" s="13">
        <v>2.1575696198532879E-2</v>
      </c>
      <c r="AG124" s="151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276</v>
      </c>
      <c r="C125" s="28"/>
      <c r="D125" s="13">
        <v>6.9831136263428073E-2</v>
      </c>
      <c r="E125" s="13">
        <v>6.0344378066006676E-2</v>
      </c>
      <c r="F125" s="13">
        <v>1.1290936531165752E-2</v>
      </c>
      <c r="G125" s="13">
        <v>5.7954584016274291E-2</v>
      </c>
      <c r="H125" s="13">
        <v>-5.1324180257841578E-2</v>
      </c>
      <c r="I125" s="13">
        <v>-7.4497940740092639E-2</v>
      </c>
      <c r="J125" s="13">
        <v>6.4617040154921535E-2</v>
      </c>
      <c r="K125" s="13">
        <v>8.1678082722369538E-4</v>
      </c>
      <c r="L125" s="13">
        <v>-1.0842517415409092E-2</v>
      </c>
      <c r="M125" s="13">
        <v>-0.18218350898105362</v>
      </c>
      <c r="N125" s="13">
        <v>-1.7756393430254591E-2</v>
      </c>
      <c r="O125" s="13">
        <v>-0.18361014361074235</v>
      </c>
      <c r="P125" s="13">
        <v>6.2481309402513396E-3</v>
      </c>
      <c r="Q125" s="13">
        <v>8.7827609929975736E-3</v>
      </c>
      <c r="R125" s="13">
        <v>-1.1705015813357478E-2</v>
      </c>
      <c r="S125" s="13">
        <v>3.4853241535530044E-2</v>
      </c>
      <c r="T125" s="13">
        <v>-4.7703280182489705E-2</v>
      </c>
      <c r="U125" s="13">
        <v>-3.6116399941364175E-2</v>
      </c>
      <c r="V125" s="13">
        <v>2.4714721324545552E-2</v>
      </c>
      <c r="W125" s="13">
        <v>2.9893208724347531E-3</v>
      </c>
      <c r="X125" s="13">
        <v>-8.760559901286602E-2</v>
      </c>
      <c r="Y125" s="13">
        <v>-2.3805339685168292E-2</v>
      </c>
      <c r="Z125" s="13">
        <v>-8.597559368690888E-3</v>
      </c>
      <c r="AA125" s="13">
        <v>4.8974751829402141E-2</v>
      </c>
      <c r="AB125" s="13">
        <v>8.3482529839553621E-3</v>
      </c>
      <c r="AC125" s="13">
        <v>4.6150449770627544E-2</v>
      </c>
      <c r="AD125" s="13">
        <v>5.2668069906260939E-2</v>
      </c>
      <c r="AE125" s="13">
        <v>-9.3217393837611295E-3</v>
      </c>
      <c r="AF125" s="13">
        <v>-9.5845158295444266E-2</v>
      </c>
      <c r="AG125" s="151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45" t="s">
        <v>277</v>
      </c>
      <c r="C126" s="46"/>
      <c r="D126" s="44">
        <v>1.26</v>
      </c>
      <c r="E126" s="44">
        <v>1.0900000000000001</v>
      </c>
      <c r="F126" s="44">
        <v>0.19</v>
      </c>
      <c r="G126" s="44">
        <v>1.04</v>
      </c>
      <c r="H126" s="44">
        <v>0.95</v>
      </c>
      <c r="I126" s="44">
        <v>1.38</v>
      </c>
      <c r="J126" s="44">
        <v>1.1599999999999999</v>
      </c>
      <c r="K126" s="44">
        <v>0</v>
      </c>
      <c r="L126" s="44">
        <v>0.21</v>
      </c>
      <c r="M126" s="44">
        <v>3.34</v>
      </c>
      <c r="N126" s="44">
        <v>0.34</v>
      </c>
      <c r="O126" s="44">
        <v>3.37</v>
      </c>
      <c r="P126" s="44">
        <v>0.1</v>
      </c>
      <c r="Q126" s="44">
        <v>0.15</v>
      </c>
      <c r="R126" s="44">
        <v>0.23</v>
      </c>
      <c r="S126" s="44">
        <v>0.62</v>
      </c>
      <c r="T126" s="44">
        <v>0.89</v>
      </c>
      <c r="U126" s="44">
        <v>0.67</v>
      </c>
      <c r="V126" s="44">
        <v>0.44</v>
      </c>
      <c r="W126" s="44">
        <v>0.04</v>
      </c>
      <c r="X126" s="44">
        <v>1.61</v>
      </c>
      <c r="Y126" s="44">
        <v>0.45</v>
      </c>
      <c r="Z126" s="44">
        <v>0.17</v>
      </c>
      <c r="AA126" s="44">
        <v>0.88</v>
      </c>
      <c r="AB126" s="44">
        <v>0.14000000000000001</v>
      </c>
      <c r="AC126" s="44">
        <v>0.83</v>
      </c>
      <c r="AD126" s="44">
        <v>0.95</v>
      </c>
      <c r="AE126" s="44">
        <v>0.19</v>
      </c>
      <c r="AF126" s="44">
        <v>1.76</v>
      </c>
      <c r="AG126" s="151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BM127" s="55"/>
    </row>
    <row r="128" spans="1:65" ht="15">
      <c r="B128" s="8" t="s">
        <v>478</v>
      </c>
      <c r="BM128" s="27" t="s">
        <v>66</v>
      </c>
    </row>
    <row r="129" spans="1:65" ht="15">
      <c r="A129" s="24" t="s">
        <v>50</v>
      </c>
      <c r="B129" s="18" t="s">
        <v>110</v>
      </c>
      <c r="C129" s="15" t="s">
        <v>111</v>
      </c>
      <c r="D129" s="16" t="s">
        <v>234</v>
      </c>
      <c r="E129" s="17" t="s">
        <v>234</v>
      </c>
      <c r="F129" s="17" t="s">
        <v>234</v>
      </c>
      <c r="G129" s="17" t="s">
        <v>234</v>
      </c>
      <c r="H129" s="17" t="s">
        <v>234</v>
      </c>
      <c r="I129" s="17" t="s">
        <v>234</v>
      </c>
      <c r="J129" s="17" t="s">
        <v>234</v>
      </c>
      <c r="K129" s="17" t="s">
        <v>234</v>
      </c>
      <c r="L129" s="17" t="s">
        <v>234</v>
      </c>
      <c r="M129" s="17" t="s">
        <v>234</v>
      </c>
      <c r="N129" s="17" t="s">
        <v>234</v>
      </c>
      <c r="O129" s="17" t="s">
        <v>234</v>
      </c>
      <c r="P129" s="17" t="s">
        <v>234</v>
      </c>
      <c r="Q129" s="17" t="s">
        <v>234</v>
      </c>
      <c r="R129" s="17" t="s">
        <v>234</v>
      </c>
      <c r="S129" s="17" t="s">
        <v>234</v>
      </c>
      <c r="T129" s="17" t="s">
        <v>234</v>
      </c>
      <c r="U129" s="17" t="s">
        <v>234</v>
      </c>
      <c r="V129" s="17" t="s">
        <v>234</v>
      </c>
      <c r="W129" s="17" t="s">
        <v>234</v>
      </c>
      <c r="X129" s="17" t="s">
        <v>234</v>
      </c>
      <c r="Y129" s="17" t="s">
        <v>234</v>
      </c>
      <c r="Z129" s="17" t="s">
        <v>234</v>
      </c>
      <c r="AA129" s="17" t="s">
        <v>234</v>
      </c>
      <c r="AB129" s="17" t="s">
        <v>234</v>
      </c>
      <c r="AC129" s="17" t="s">
        <v>234</v>
      </c>
      <c r="AD129" s="17" t="s">
        <v>234</v>
      </c>
      <c r="AE129" s="17" t="s">
        <v>234</v>
      </c>
      <c r="AF129" s="17" t="s">
        <v>234</v>
      </c>
      <c r="AG129" s="151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>
        <v>1</v>
      </c>
    </row>
    <row r="130" spans="1:65">
      <c r="A130" s="29"/>
      <c r="B130" s="19" t="s">
        <v>235</v>
      </c>
      <c r="C130" s="9" t="s">
        <v>235</v>
      </c>
      <c r="D130" s="149" t="s">
        <v>237</v>
      </c>
      <c r="E130" s="150" t="s">
        <v>238</v>
      </c>
      <c r="F130" s="150" t="s">
        <v>239</v>
      </c>
      <c r="G130" s="150" t="s">
        <v>240</v>
      </c>
      <c r="H130" s="150" t="s">
        <v>241</v>
      </c>
      <c r="I130" s="150" t="s">
        <v>242</v>
      </c>
      <c r="J130" s="150" t="s">
        <v>243</v>
      </c>
      <c r="K130" s="150" t="s">
        <v>244</v>
      </c>
      <c r="L130" s="150" t="s">
        <v>245</v>
      </c>
      <c r="M130" s="150" t="s">
        <v>246</v>
      </c>
      <c r="N130" s="150" t="s">
        <v>247</v>
      </c>
      <c r="O130" s="150" t="s">
        <v>248</v>
      </c>
      <c r="P130" s="150" t="s">
        <v>249</v>
      </c>
      <c r="Q130" s="150" t="s">
        <v>250</v>
      </c>
      <c r="R130" s="150" t="s">
        <v>251</v>
      </c>
      <c r="S130" s="150" t="s">
        <v>253</v>
      </c>
      <c r="T130" s="150" t="s">
        <v>254</v>
      </c>
      <c r="U130" s="150" t="s">
        <v>255</v>
      </c>
      <c r="V130" s="150" t="s">
        <v>256</v>
      </c>
      <c r="W130" s="150" t="s">
        <v>279</v>
      </c>
      <c r="X130" s="150" t="s">
        <v>257</v>
      </c>
      <c r="Y130" s="150" t="s">
        <v>258</v>
      </c>
      <c r="Z130" s="150" t="s">
        <v>259</v>
      </c>
      <c r="AA130" s="150" t="s">
        <v>260</v>
      </c>
      <c r="AB130" s="150" t="s">
        <v>261</v>
      </c>
      <c r="AC130" s="150" t="s">
        <v>262</v>
      </c>
      <c r="AD130" s="150" t="s">
        <v>263</v>
      </c>
      <c r="AE130" s="150" t="s">
        <v>264</v>
      </c>
      <c r="AF130" s="150" t="s">
        <v>265</v>
      </c>
      <c r="AG130" s="151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 t="s">
        <v>1</v>
      </c>
    </row>
    <row r="131" spans="1:65">
      <c r="A131" s="29"/>
      <c r="B131" s="19"/>
      <c r="C131" s="9"/>
      <c r="D131" s="10" t="s">
        <v>114</v>
      </c>
      <c r="E131" s="11" t="s">
        <v>114</v>
      </c>
      <c r="F131" s="11" t="s">
        <v>285</v>
      </c>
      <c r="G131" s="11" t="s">
        <v>285</v>
      </c>
      <c r="H131" s="11" t="s">
        <v>285</v>
      </c>
      <c r="I131" s="11" t="s">
        <v>114</v>
      </c>
      <c r="J131" s="11" t="s">
        <v>286</v>
      </c>
      <c r="K131" s="11" t="s">
        <v>114</v>
      </c>
      <c r="L131" s="11" t="s">
        <v>114</v>
      </c>
      <c r="M131" s="11" t="s">
        <v>114</v>
      </c>
      <c r="N131" s="11" t="s">
        <v>114</v>
      </c>
      <c r="O131" s="11" t="s">
        <v>114</v>
      </c>
      <c r="P131" s="11" t="s">
        <v>285</v>
      </c>
      <c r="Q131" s="11" t="s">
        <v>286</v>
      </c>
      <c r="R131" s="11" t="s">
        <v>114</v>
      </c>
      <c r="S131" s="11" t="s">
        <v>286</v>
      </c>
      <c r="T131" s="11" t="s">
        <v>286</v>
      </c>
      <c r="U131" s="11" t="s">
        <v>286</v>
      </c>
      <c r="V131" s="11" t="s">
        <v>286</v>
      </c>
      <c r="W131" s="11" t="s">
        <v>286</v>
      </c>
      <c r="X131" s="11" t="s">
        <v>114</v>
      </c>
      <c r="Y131" s="11" t="s">
        <v>286</v>
      </c>
      <c r="Z131" s="11" t="s">
        <v>286</v>
      </c>
      <c r="AA131" s="11" t="s">
        <v>286</v>
      </c>
      <c r="AB131" s="11" t="s">
        <v>286</v>
      </c>
      <c r="AC131" s="11" t="s">
        <v>285</v>
      </c>
      <c r="AD131" s="11" t="s">
        <v>285</v>
      </c>
      <c r="AE131" s="11" t="s">
        <v>114</v>
      </c>
      <c r="AF131" s="11" t="s">
        <v>286</v>
      </c>
      <c r="AG131" s="151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151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8">
        <v>1</v>
      </c>
      <c r="C133" s="14">
        <v>1</v>
      </c>
      <c r="D133" s="203">
        <v>0.71</v>
      </c>
      <c r="E133" s="203">
        <v>0.77539999999999998</v>
      </c>
      <c r="F133" s="203">
        <v>0.73218996004864001</v>
      </c>
      <c r="G133" s="203">
        <v>0.78</v>
      </c>
      <c r="H133" s="203">
        <v>0.7</v>
      </c>
      <c r="I133" s="203">
        <v>0.69299999999999995</v>
      </c>
      <c r="J133" s="203">
        <v>0.76500000000000001</v>
      </c>
      <c r="K133" s="203">
        <v>0.72099999999999997</v>
      </c>
      <c r="L133" s="203">
        <v>0.73</v>
      </c>
      <c r="M133" s="203">
        <v>0.72</v>
      </c>
      <c r="N133" s="203">
        <v>0.74555837875800879</v>
      </c>
      <c r="O133" s="232">
        <v>0.89997140000000009</v>
      </c>
      <c r="P133" s="203">
        <v>0.77</v>
      </c>
      <c r="Q133" s="203">
        <v>0.77</v>
      </c>
      <c r="R133" s="203">
        <v>0.73319600000000007</v>
      </c>
      <c r="S133" s="203">
        <v>0.81999999999999984</v>
      </c>
      <c r="T133" s="203">
        <v>0.76</v>
      </c>
      <c r="U133" s="203">
        <v>0.76</v>
      </c>
      <c r="V133" s="203">
        <v>0.76</v>
      </c>
      <c r="W133" s="203">
        <v>0.72</v>
      </c>
      <c r="X133" s="203">
        <v>0.79900000000000004</v>
      </c>
      <c r="Y133" s="203">
        <v>0.69</v>
      </c>
      <c r="Z133" s="203">
        <v>0.69</v>
      </c>
      <c r="AA133" s="203">
        <v>0.65</v>
      </c>
      <c r="AB133" s="203">
        <v>0.74</v>
      </c>
      <c r="AC133" s="203">
        <v>0.75670000000000004</v>
      </c>
      <c r="AD133" s="203">
        <v>0.67430000000000001</v>
      </c>
      <c r="AE133" s="203">
        <v>0.79</v>
      </c>
      <c r="AF133" s="204">
        <v>0.55000000000000004</v>
      </c>
      <c r="AG133" s="205"/>
      <c r="AH133" s="206"/>
      <c r="AI133" s="206"/>
      <c r="AJ133" s="206"/>
      <c r="AK133" s="206"/>
      <c r="AL133" s="206"/>
      <c r="AM133" s="206"/>
      <c r="AN133" s="206"/>
      <c r="AO133" s="206"/>
      <c r="AP133" s="206"/>
      <c r="AQ133" s="206"/>
      <c r="AR133" s="206"/>
      <c r="AS133" s="206"/>
      <c r="AT133" s="206"/>
      <c r="AU133" s="206"/>
      <c r="AV133" s="206"/>
      <c r="AW133" s="206"/>
      <c r="AX133" s="206"/>
      <c r="AY133" s="206"/>
      <c r="AZ133" s="206"/>
      <c r="BA133" s="206"/>
      <c r="BB133" s="206"/>
      <c r="BC133" s="206"/>
      <c r="BD133" s="206"/>
      <c r="BE133" s="206"/>
      <c r="BF133" s="206"/>
      <c r="BG133" s="206"/>
      <c r="BH133" s="206"/>
      <c r="BI133" s="206"/>
      <c r="BJ133" s="206"/>
      <c r="BK133" s="206"/>
      <c r="BL133" s="206"/>
      <c r="BM133" s="207">
        <v>1</v>
      </c>
    </row>
    <row r="134" spans="1:65">
      <c r="A134" s="29"/>
      <c r="B134" s="19">
        <v>1</v>
      </c>
      <c r="C134" s="9">
        <v>2</v>
      </c>
      <c r="D134" s="23">
        <v>0.73</v>
      </c>
      <c r="E134" s="23">
        <v>0.75719999999999998</v>
      </c>
      <c r="F134" s="23">
        <v>0.73068183148054189</v>
      </c>
      <c r="G134" s="23">
        <v>0.73</v>
      </c>
      <c r="H134" s="23">
        <v>0.77</v>
      </c>
      <c r="I134" s="23">
        <v>0.7</v>
      </c>
      <c r="J134" s="23">
        <v>0.76500000000000001</v>
      </c>
      <c r="K134" s="23">
        <v>0.74399999999999999</v>
      </c>
      <c r="L134" s="23">
        <v>0.71</v>
      </c>
      <c r="M134" s="23">
        <v>0.72</v>
      </c>
      <c r="N134" s="23">
        <v>0.74832724855004984</v>
      </c>
      <c r="O134" s="23">
        <v>0.78126220000000002</v>
      </c>
      <c r="P134" s="23">
        <v>0.7</v>
      </c>
      <c r="Q134" s="23">
        <v>0.71</v>
      </c>
      <c r="R134" s="23">
        <v>0.73531279999999999</v>
      </c>
      <c r="S134" s="23">
        <v>0.8</v>
      </c>
      <c r="T134" s="23">
        <v>0.76</v>
      </c>
      <c r="U134" s="23">
        <v>0.75</v>
      </c>
      <c r="V134" s="23">
        <v>0.73</v>
      </c>
      <c r="W134" s="23">
        <v>0.73</v>
      </c>
      <c r="X134" s="23">
        <v>0.79400000000000004</v>
      </c>
      <c r="Y134" s="23">
        <v>0.72</v>
      </c>
      <c r="Z134" s="23">
        <v>0.68</v>
      </c>
      <c r="AA134" s="23">
        <v>0.66</v>
      </c>
      <c r="AB134" s="23">
        <v>0.74</v>
      </c>
      <c r="AC134" s="23">
        <v>0.79720000000000002</v>
      </c>
      <c r="AD134" s="23">
        <v>0.69389999999999996</v>
      </c>
      <c r="AE134" s="23">
        <v>0.79</v>
      </c>
      <c r="AF134" s="209">
        <v>0.57333333333333325</v>
      </c>
      <c r="AG134" s="205"/>
      <c r="AH134" s="206"/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06"/>
      <c r="AT134" s="206"/>
      <c r="AU134" s="206"/>
      <c r="AV134" s="206"/>
      <c r="AW134" s="206"/>
      <c r="AX134" s="206"/>
      <c r="AY134" s="206"/>
      <c r="AZ134" s="206"/>
      <c r="BA134" s="206"/>
      <c r="BB134" s="206"/>
      <c r="BC134" s="206"/>
      <c r="BD134" s="206"/>
      <c r="BE134" s="206"/>
      <c r="BF134" s="206"/>
      <c r="BG134" s="206"/>
      <c r="BH134" s="206"/>
      <c r="BI134" s="206"/>
      <c r="BJ134" s="206"/>
      <c r="BK134" s="206"/>
      <c r="BL134" s="206"/>
      <c r="BM134" s="207" t="e">
        <v>#N/A</v>
      </c>
    </row>
    <row r="135" spans="1:65">
      <c r="A135" s="29"/>
      <c r="B135" s="19">
        <v>1</v>
      </c>
      <c r="C135" s="9">
        <v>3</v>
      </c>
      <c r="D135" s="23">
        <v>0.7</v>
      </c>
      <c r="E135" s="23">
        <v>0.75160000000000005</v>
      </c>
      <c r="F135" s="23">
        <v>0.73805781900333056</v>
      </c>
      <c r="G135" s="23">
        <v>0.75</v>
      </c>
      <c r="H135" s="23">
        <v>0.77</v>
      </c>
      <c r="I135" s="23">
        <v>0.7</v>
      </c>
      <c r="J135" s="23">
        <v>0.76700000000000002</v>
      </c>
      <c r="K135" s="23">
        <v>0.73199999999999998</v>
      </c>
      <c r="L135" s="23">
        <v>0.73</v>
      </c>
      <c r="M135" s="23">
        <v>0.71</v>
      </c>
      <c r="N135" s="23">
        <v>0.72451178839152841</v>
      </c>
      <c r="O135" s="23">
        <v>0.68288329999999997</v>
      </c>
      <c r="P135" s="23">
        <v>0.74</v>
      </c>
      <c r="Q135" s="23">
        <v>0.77</v>
      </c>
      <c r="R135" s="23">
        <v>0.73490119999999992</v>
      </c>
      <c r="S135" s="23">
        <v>0.81000000000000016</v>
      </c>
      <c r="T135" s="23">
        <v>0.75</v>
      </c>
      <c r="U135" s="23">
        <v>0.74</v>
      </c>
      <c r="V135" s="23">
        <v>0.75</v>
      </c>
      <c r="W135" s="23">
        <v>0.7</v>
      </c>
      <c r="X135" s="23">
        <v>0.77700000000000002</v>
      </c>
      <c r="Y135" s="23">
        <v>0.69</v>
      </c>
      <c r="Z135" s="23">
        <v>0.72</v>
      </c>
      <c r="AA135" s="23">
        <v>0.68</v>
      </c>
      <c r="AB135" s="23">
        <v>0.73</v>
      </c>
      <c r="AC135" s="23">
        <v>0.77060000000000006</v>
      </c>
      <c r="AD135" s="23">
        <v>0.69950000000000001</v>
      </c>
      <c r="AE135" s="23">
        <v>0.79</v>
      </c>
      <c r="AF135" s="209">
        <v>0.53</v>
      </c>
      <c r="AG135" s="205"/>
      <c r="AH135" s="206"/>
      <c r="AI135" s="206"/>
      <c r="AJ135" s="206"/>
      <c r="AK135" s="206"/>
      <c r="AL135" s="206"/>
      <c r="AM135" s="206"/>
      <c r="AN135" s="206"/>
      <c r="AO135" s="206"/>
      <c r="AP135" s="206"/>
      <c r="AQ135" s="206"/>
      <c r="AR135" s="206"/>
      <c r="AS135" s="206"/>
      <c r="AT135" s="206"/>
      <c r="AU135" s="206"/>
      <c r="AV135" s="206"/>
      <c r="AW135" s="206"/>
      <c r="AX135" s="206"/>
      <c r="AY135" s="206"/>
      <c r="AZ135" s="206"/>
      <c r="BA135" s="206"/>
      <c r="BB135" s="206"/>
      <c r="BC135" s="206"/>
      <c r="BD135" s="206"/>
      <c r="BE135" s="206"/>
      <c r="BF135" s="206"/>
      <c r="BG135" s="206"/>
      <c r="BH135" s="206"/>
      <c r="BI135" s="206"/>
      <c r="BJ135" s="206"/>
      <c r="BK135" s="206"/>
      <c r="BL135" s="206"/>
      <c r="BM135" s="207">
        <v>16</v>
      </c>
    </row>
    <row r="136" spans="1:65">
      <c r="A136" s="29"/>
      <c r="B136" s="19">
        <v>1</v>
      </c>
      <c r="C136" s="9">
        <v>4</v>
      </c>
      <c r="D136" s="23">
        <v>0.71</v>
      </c>
      <c r="E136" s="23">
        <v>0.75539999999999996</v>
      </c>
      <c r="F136" s="23">
        <v>0.73619025498669399</v>
      </c>
      <c r="G136" s="23">
        <v>0.71</v>
      </c>
      <c r="H136" s="23">
        <v>0.84</v>
      </c>
      <c r="I136" s="23">
        <v>0.7</v>
      </c>
      <c r="J136" s="23">
        <v>0.76500000000000001</v>
      </c>
      <c r="K136" s="23">
        <v>0.74399999999999999</v>
      </c>
      <c r="L136" s="23">
        <v>0.73</v>
      </c>
      <c r="M136" s="23">
        <v>0.71</v>
      </c>
      <c r="N136" s="23">
        <v>0.73669251201520769</v>
      </c>
      <c r="O136" s="23">
        <v>0.78383630000000015</v>
      </c>
      <c r="P136" s="23">
        <v>0.75</v>
      </c>
      <c r="Q136" s="23">
        <v>0.74</v>
      </c>
      <c r="R136" s="23">
        <v>0.73496980000000001</v>
      </c>
      <c r="S136" s="23">
        <v>0.81000000000000016</v>
      </c>
      <c r="T136" s="23">
        <v>0.77</v>
      </c>
      <c r="U136" s="23">
        <v>0.77</v>
      </c>
      <c r="V136" s="23">
        <v>0.75</v>
      </c>
      <c r="W136" s="23">
        <v>0.7</v>
      </c>
      <c r="X136" s="23">
        <v>0.75700000000000001</v>
      </c>
      <c r="Y136" s="23">
        <v>0.7</v>
      </c>
      <c r="Z136" s="23">
        <v>0.71</v>
      </c>
      <c r="AA136" s="23">
        <v>0.67</v>
      </c>
      <c r="AB136" s="23">
        <v>0.72</v>
      </c>
      <c r="AC136" s="23">
        <v>0.76080000000000003</v>
      </c>
      <c r="AD136" s="23">
        <v>0.70609999999999995</v>
      </c>
      <c r="AE136" s="23">
        <v>0.79</v>
      </c>
      <c r="AF136" s="209">
        <v>0.53759259259259251</v>
      </c>
      <c r="AG136" s="205"/>
      <c r="AH136" s="206"/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06"/>
      <c r="AT136" s="206"/>
      <c r="AU136" s="206"/>
      <c r="AV136" s="206"/>
      <c r="AW136" s="206"/>
      <c r="AX136" s="206"/>
      <c r="AY136" s="206"/>
      <c r="AZ136" s="206"/>
      <c r="BA136" s="206"/>
      <c r="BB136" s="206"/>
      <c r="BC136" s="206"/>
      <c r="BD136" s="206"/>
      <c r="BE136" s="206"/>
      <c r="BF136" s="206"/>
      <c r="BG136" s="206"/>
      <c r="BH136" s="206"/>
      <c r="BI136" s="206"/>
      <c r="BJ136" s="206"/>
      <c r="BK136" s="206"/>
      <c r="BL136" s="206"/>
      <c r="BM136" s="207">
        <v>0.73788404883177594</v>
      </c>
    </row>
    <row r="137" spans="1:65">
      <c r="A137" s="29"/>
      <c r="B137" s="19">
        <v>1</v>
      </c>
      <c r="C137" s="9">
        <v>5</v>
      </c>
      <c r="D137" s="23">
        <v>0.72</v>
      </c>
      <c r="E137" s="23">
        <v>0.7591</v>
      </c>
      <c r="F137" s="23">
        <v>0.73380656383248855</v>
      </c>
      <c r="G137" s="23">
        <v>0.71</v>
      </c>
      <c r="H137" s="23">
        <v>0.74</v>
      </c>
      <c r="I137" s="23">
        <v>0.70799999999999996</v>
      </c>
      <c r="J137" s="23">
        <v>0.76500000000000001</v>
      </c>
      <c r="K137" s="23">
        <v>0.74299999999999999</v>
      </c>
      <c r="L137" s="23">
        <v>0.73</v>
      </c>
      <c r="M137" s="210">
        <v>0.66</v>
      </c>
      <c r="N137" s="23">
        <v>0.72024412765132817</v>
      </c>
      <c r="O137" s="23">
        <v>0.75587409999999999</v>
      </c>
      <c r="P137" s="23">
        <v>0.7</v>
      </c>
      <c r="Q137" s="23">
        <v>0.7</v>
      </c>
      <c r="R137" s="23">
        <v>0.73423280000000002</v>
      </c>
      <c r="S137" s="23">
        <v>0.81999999999999984</v>
      </c>
      <c r="T137" s="23">
        <v>0.74</v>
      </c>
      <c r="U137" s="23">
        <v>0.75</v>
      </c>
      <c r="V137" s="23">
        <v>0.75</v>
      </c>
      <c r="W137" s="23">
        <v>0.72</v>
      </c>
      <c r="X137" s="23">
        <v>0.745</v>
      </c>
      <c r="Y137" s="23">
        <v>0.71</v>
      </c>
      <c r="Z137" s="23">
        <v>0.68</v>
      </c>
      <c r="AA137" s="23">
        <v>0.68</v>
      </c>
      <c r="AB137" s="23">
        <v>0.72</v>
      </c>
      <c r="AC137" s="23">
        <v>0.76580000000000004</v>
      </c>
      <c r="AD137" s="23">
        <v>0.71630000000000005</v>
      </c>
      <c r="AE137" s="23">
        <v>0.8</v>
      </c>
      <c r="AF137" s="209">
        <v>0.55222222222222228</v>
      </c>
      <c r="AG137" s="205"/>
      <c r="AH137" s="206"/>
      <c r="AI137" s="206"/>
      <c r="AJ137" s="206"/>
      <c r="AK137" s="206"/>
      <c r="AL137" s="206"/>
      <c r="AM137" s="206"/>
      <c r="AN137" s="206"/>
      <c r="AO137" s="206"/>
      <c r="AP137" s="206"/>
      <c r="AQ137" s="206"/>
      <c r="AR137" s="206"/>
      <c r="AS137" s="206"/>
      <c r="AT137" s="206"/>
      <c r="AU137" s="206"/>
      <c r="AV137" s="206"/>
      <c r="AW137" s="206"/>
      <c r="AX137" s="206"/>
      <c r="AY137" s="206"/>
      <c r="AZ137" s="206"/>
      <c r="BA137" s="206"/>
      <c r="BB137" s="206"/>
      <c r="BC137" s="206"/>
      <c r="BD137" s="206"/>
      <c r="BE137" s="206"/>
      <c r="BF137" s="206"/>
      <c r="BG137" s="206"/>
      <c r="BH137" s="206"/>
      <c r="BI137" s="206"/>
      <c r="BJ137" s="206"/>
      <c r="BK137" s="206"/>
      <c r="BL137" s="206"/>
      <c r="BM137" s="207">
        <v>17</v>
      </c>
    </row>
    <row r="138" spans="1:65">
      <c r="A138" s="29"/>
      <c r="B138" s="19">
        <v>1</v>
      </c>
      <c r="C138" s="9">
        <v>6</v>
      </c>
      <c r="D138" s="23">
        <v>0.71</v>
      </c>
      <c r="E138" s="23">
        <v>0.74060000000000004</v>
      </c>
      <c r="F138" s="23">
        <v>0.73370628505561297</v>
      </c>
      <c r="G138" s="23">
        <v>0.79</v>
      </c>
      <c r="H138" s="23">
        <v>0.77</v>
      </c>
      <c r="I138" s="210">
        <v>0.67900000000000005</v>
      </c>
      <c r="J138" s="23">
        <v>0.76800000000000002</v>
      </c>
      <c r="K138" s="23">
        <v>0.74199999999999999</v>
      </c>
      <c r="L138" s="23">
        <v>0.73</v>
      </c>
      <c r="M138" s="23">
        <v>0.69</v>
      </c>
      <c r="N138" s="23">
        <v>0.72631650175219697</v>
      </c>
      <c r="O138" s="23">
        <v>0.79589040000000011</v>
      </c>
      <c r="P138" s="23">
        <v>0.71</v>
      </c>
      <c r="Q138" s="23">
        <v>0.71</v>
      </c>
      <c r="R138" s="23">
        <v>0.7331274000000001</v>
      </c>
      <c r="S138" s="23">
        <v>0.81999999999999984</v>
      </c>
      <c r="T138" s="23">
        <v>0.77</v>
      </c>
      <c r="U138" s="23">
        <v>0.75</v>
      </c>
      <c r="V138" s="23">
        <v>0.75</v>
      </c>
      <c r="W138" s="23">
        <v>0.73</v>
      </c>
      <c r="X138" s="23">
        <v>0.79200000000000004</v>
      </c>
      <c r="Y138" s="23">
        <v>0.72</v>
      </c>
      <c r="Z138" s="23">
        <v>0.66</v>
      </c>
      <c r="AA138" s="23">
        <v>0.66</v>
      </c>
      <c r="AB138" s="23">
        <v>0.73</v>
      </c>
      <c r="AC138" s="23">
        <v>0.77770000000000006</v>
      </c>
      <c r="AD138" s="23">
        <v>0.66720000000000002</v>
      </c>
      <c r="AE138" s="23">
        <v>0.8</v>
      </c>
      <c r="AF138" s="209">
        <v>0.55000000000000004</v>
      </c>
      <c r="AG138" s="205"/>
      <c r="AH138" s="206"/>
      <c r="AI138" s="206"/>
      <c r="AJ138" s="206"/>
      <c r="AK138" s="206"/>
      <c r="AL138" s="206"/>
      <c r="AM138" s="206"/>
      <c r="AN138" s="206"/>
      <c r="AO138" s="206"/>
      <c r="AP138" s="206"/>
      <c r="AQ138" s="206"/>
      <c r="AR138" s="206"/>
      <c r="AS138" s="206"/>
      <c r="AT138" s="206"/>
      <c r="AU138" s="206"/>
      <c r="AV138" s="206"/>
      <c r="AW138" s="206"/>
      <c r="AX138" s="206"/>
      <c r="AY138" s="206"/>
      <c r="AZ138" s="206"/>
      <c r="BA138" s="206"/>
      <c r="BB138" s="206"/>
      <c r="BC138" s="206"/>
      <c r="BD138" s="206"/>
      <c r="BE138" s="206"/>
      <c r="BF138" s="206"/>
      <c r="BG138" s="206"/>
      <c r="BH138" s="206"/>
      <c r="BI138" s="206"/>
      <c r="BJ138" s="206"/>
      <c r="BK138" s="206"/>
      <c r="BL138" s="206"/>
      <c r="BM138" s="56"/>
    </row>
    <row r="139" spans="1:65">
      <c r="A139" s="29"/>
      <c r="B139" s="20" t="s">
        <v>273</v>
      </c>
      <c r="C139" s="12"/>
      <c r="D139" s="211">
        <v>0.71333333333333326</v>
      </c>
      <c r="E139" s="211">
        <v>0.75654999999999994</v>
      </c>
      <c r="F139" s="211">
        <v>0.73410545240121794</v>
      </c>
      <c r="G139" s="211">
        <v>0.745</v>
      </c>
      <c r="H139" s="211">
        <v>0.76500000000000001</v>
      </c>
      <c r="I139" s="211">
        <v>0.69666666666666677</v>
      </c>
      <c r="J139" s="211">
        <v>0.76583333333333348</v>
      </c>
      <c r="K139" s="211">
        <v>0.73766666666666669</v>
      </c>
      <c r="L139" s="211">
        <v>0.72666666666666657</v>
      </c>
      <c r="M139" s="211">
        <v>0.70166666666666666</v>
      </c>
      <c r="N139" s="211">
        <v>0.73360842618638678</v>
      </c>
      <c r="O139" s="211">
        <v>0.78328628333333328</v>
      </c>
      <c r="P139" s="211">
        <v>0.72833333333333339</v>
      </c>
      <c r="Q139" s="211">
        <v>0.73333333333333339</v>
      </c>
      <c r="R139" s="211">
        <v>0.73429</v>
      </c>
      <c r="S139" s="211">
        <v>0.81333333333333346</v>
      </c>
      <c r="T139" s="211">
        <v>0.75833333333333341</v>
      </c>
      <c r="U139" s="211">
        <v>0.7533333333333333</v>
      </c>
      <c r="V139" s="211">
        <v>0.74833333333333341</v>
      </c>
      <c r="W139" s="211">
        <v>0.71666666666666645</v>
      </c>
      <c r="X139" s="211">
        <v>0.77733333333333343</v>
      </c>
      <c r="Y139" s="211">
        <v>0.70499999999999996</v>
      </c>
      <c r="Z139" s="211">
        <v>0.69</v>
      </c>
      <c r="AA139" s="211">
        <v>0.66666666666666663</v>
      </c>
      <c r="AB139" s="211">
        <v>0.72999999999999987</v>
      </c>
      <c r="AC139" s="211">
        <v>0.77146666666666663</v>
      </c>
      <c r="AD139" s="211">
        <v>0.69288333333333318</v>
      </c>
      <c r="AE139" s="211">
        <v>0.79333333333333333</v>
      </c>
      <c r="AF139" s="211">
        <v>0.54885802469135803</v>
      </c>
      <c r="AG139" s="205"/>
      <c r="AH139" s="206"/>
      <c r="AI139" s="206"/>
      <c r="AJ139" s="206"/>
      <c r="AK139" s="206"/>
      <c r="AL139" s="206"/>
      <c r="AM139" s="206"/>
      <c r="AN139" s="206"/>
      <c r="AO139" s="206"/>
      <c r="AP139" s="206"/>
      <c r="AQ139" s="206"/>
      <c r="AR139" s="206"/>
      <c r="AS139" s="206"/>
      <c r="AT139" s="206"/>
      <c r="AU139" s="206"/>
      <c r="AV139" s="206"/>
      <c r="AW139" s="206"/>
      <c r="AX139" s="206"/>
      <c r="AY139" s="206"/>
      <c r="AZ139" s="206"/>
      <c r="BA139" s="206"/>
      <c r="BB139" s="206"/>
      <c r="BC139" s="206"/>
      <c r="BD139" s="206"/>
      <c r="BE139" s="206"/>
      <c r="BF139" s="206"/>
      <c r="BG139" s="206"/>
      <c r="BH139" s="206"/>
      <c r="BI139" s="206"/>
      <c r="BJ139" s="206"/>
      <c r="BK139" s="206"/>
      <c r="BL139" s="206"/>
      <c r="BM139" s="56"/>
    </row>
    <row r="140" spans="1:65">
      <c r="A140" s="29"/>
      <c r="B140" s="3" t="s">
        <v>274</v>
      </c>
      <c r="C140" s="28"/>
      <c r="D140" s="23">
        <v>0.71</v>
      </c>
      <c r="E140" s="23">
        <v>0.75629999999999997</v>
      </c>
      <c r="F140" s="23">
        <v>0.73375642444405076</v>
      </c>
      <c r="G140" s="23">
        <v>0.74</v>
      </c>
      <c r="H140" s="23">
        <v>0.77</v>
      </c>
      <c r="I140" s="23">
        <v>0.7</v>
      </c>
      <c r="J140" s="23">
        <v>0.76500000000000001</v>
      </c>
      <c r="K140" s="23">
        <v>0.74249999999999994</v>
      </c>
      <c r="L140" s="23">
        <v>0.73</v>
      </c>
      <c r="M140" s="23">
        <v>0.71</v>
      </c>
      <c r="N140" s="23">
        <v>0.73150450688370228</v>
      </c>
      <c r="O140" s="23">
        <v>0.78254925000000009</v>
      </c>
      <c r="P140" s="23">
        <v>0.72499999999999998</v>
      </c>
      <c r="Q140" s="23">
        <v>0.72499999999999998</v>
      </c>
      <c r="R140" s="23">
        <v>0.73456699999999997</v>
      </c>
      <c r="S140" s="23">
        <v>0.81499999999999995</v>
      </c>
      <c r="T140" s="23">
        <v>0.76</v>
      </c>
      <c r="U140" s="23">
        <v>0.75</v>
      </c>
      <c r="V140" s="23">
        <v>0.75</v>
      </c>
      <c r="W140" s="23">
        <v>0.72</v>
      </c>
      <c r="X140" s="23">
        <v>0.78449999999999998</v>
      </c>
      <c r="Y140" s="23">
        <v>0.70499999999999996</v>
      </c>
      <c r="Z140" s="23">
        <v>0.68500000000000005</v>
      </c>
      <c r="AA140" s="23">
        <v>0.66500000000000004</v>
      </c>
      <c r="AB140" s="23">
        <v>0.73</v>
      </c>
      <c r="AC140" s="23">
        <v>0.76819999999999999</v>
      </c>
      <c r="AD140" s="23">
        <v>0.69669999999999999</v>
      </c>
      <c r="AE140" s="23">
        <v>0.79</v>
      </c>
      <c r="AF140" s="23">
        <v>0.55000000000000004</v>
      </c>
      <c r="AG140" s="205"/>
      <c r="AH140" s="206"/>
      <c r="AI140" s="206"/>
      <c r="AJ140" s="206"/>
      <c r="AK140" s="206"/>
      <c r="AL140" s="206"/>
      <c r="AM140" s="206"/>
      <c r="AN140" s="206"/>
      <c r="AO140" s="206"/>
      <c r="AP140" s="206"/>
      <c r="AQ140" s="206"/>
      <c r="AR140" s="206"/>
      <c r="AS140" s="206"/>
      <c r="AT140" s="206"/>
      <c r="AU140" s="206"/>
      <c r="AV140" s="206"/>
      <c r="AW140" s="206"/>
      <c r="AX140" s="206"/>
      <c r="AY140" s="206"/>
      <c r="AZ140" s="206"/>
      <c r="BA140" s="206"/>
      <c r="BB140" s="206"/>
      <c r="BC140" s="206"/>
      <c r="BD140" s="206"/>
      <c r="BE140" s="206"/>
      <c r="BF140" s="206"/>
      <c r="BG140" s="206"/>
      <c r="BH140" s="206"/>
      <c r="BI140" s="206"/>
      <c r="BJ140" s="206"/>
      <c r="BK140" s="206"/>
      <c r="BL140" s="206"/>
      <c r="BM140" s="56"/>
    </row>
    <row r="141" spans="1:65">
      <c r="A141" s="29"/>
      <c r="B141" s="3" t="s">
        <v>275</v>
      </c>
      <c r="C141" s="28"/>
      <c r="D141" s="23">
        <v>1.0327955589886455E-2</v>
      </c>
      <c r="E141" s="23">
        <v>1.133556350606354E-2</v>
      </c>
      <c r="F141" s="23">
        <v>2.6685787860017398E-3</v>
      </c>
      <c r="G141" s="23">
        <v>3.4496376621320712E-2</v>
      </c>
      <c r="H141" s="23">
        <v>4.5934736311423412E-2</v>
      </c>
      <c r="I141" s="23">
        <v>9.872520785831047E-3</v>
      </c>
      <c r="J141" s="23">
        <v>1.329160135825127E-3</v>
      </c>
      <c r="K141" s="23">
        <v>9.3523615556001059E-3</v>
      </c>
      <c r="L141" s="23">
        <v>8.1649658092772682E-3</v>
      </c>
      <c r="M141" s="23">
        <v>2.3166067138525384E-2</v>
      </c>
      <c r="N141" s="23">
        <v>1.16917247666507E-2</v>
      </c>
      <c r="O141" s="23">
        <v>7.0158201940284021E-2</v>
      </c>
      <c r="P141" s="23">
        <v>2.9268868558020283E-2</v>
      </c>
      <c r="Q141" s="23">
        <v>3.1411250638372683E-2</v>
      </c>
      <c r="R141" s="23">
        <v>9.4165385572401409E-4</v>
      </c>
      <c r="S141" s="23">
        <v>8.1649658092771416E-3</v>
      </c>
      <c r="T141" s="23">
        <v>1.1690451944500132E-2</v>
      </c>
      <c r="U141" s="23">
        <v>1.0327955589886455E-2</v>
      </c>
      <c r="V141" s="23">
        <v>9.8319208025017604E-3</v>
      </c>
      <c r="W141" s="23">
        <v>1.3662601021279475E-2</v>
      </c>
      <c r="X141" s="23">
        <v>2.2006059771496295E-2</v>
      </c>
      <c r="Y141" s="23">
        <v>1.3784048752090234E-2</v>
      </c>
      <c r="Z141" s="23">
        <v>2.1908902300206614E-2</v>
      </c>
      <c r="AA141" s="23">
        <v>1.2110601416389977E-2</v>
      </c>
      <c r="AB141" s="23">
        <v>8.9442719099991665E-3</v>
      </c>
      <c r="AC141" s="23">
        <v>1.4599680361797875E-2</v>
      </c>
      <c r="AD141" s="23">
        <v>1.8829807929627605E-2</v>
      </c>
      <c r="AE141" s="23">
        <v>5.1639777949432268E-3</v>
      </c>
      <c r="AF141" s="23">
        <v>1.4802039244573571E-2</v>
      </c>
      <c r="AG141" s="205"/>
      <c r="AH141" s="206"/>
      <c r="AI141" s="206"/>
      <c r="AJ141" s="206"/>
      <c r="AK141" s="206"/>
      <c r="AL141" s="206"/>
      <c r="AM141" s="206"/>
      <c r="AN141" s="206"/>
      <c r="AO141" s="206"/>
      <c r="AP141" s="206"/>
      <c r="AQ141" s="206"/>
      <c r="AR141" s="206"/>
      <c r="AS141" s="206"/>
      <c r="AT141" s="206"/>
      <c r="AU141" s="206"/>
      <c r="AV141" s="206"/>
      <c r="AW141" s="206"/>
      <c r="AX141" s="206"/>
      <c r="AY141" s="206"/>
      <c r="AZ141" s="206"/>
      <c r="BA141" s="206"/>
      <c r="BB141" s="206"/>
      <c r="BC141" s="206"/>
      <c r="BD141" s="206"/>
      <c r="BE141" s="206"/>
      <c r="BF141" s="206"/>
      <c r="BG141" s="206"/>
      <c r="BH141" s="206"/>
      <c r="BI141" s="206"/>
      <c r="BJ141" s="206"/>
      <c r="BK141" s="206"/>
      <c r="BL141" s="206"/>
      <c r="BM141" s="56"/>
    </row>
    <row r="142" spans="1:65">
      <c r="A142" s="29"/>
      <c r="B142" s="3" t="s">
        <v>86</v>
      </c>
      <c r="C142" s="28"/>
      <c r="D142" s="13">
        <v>1.4478442415728677E-2</v>
      </c>
      <c r="E142" s="13">
        <v>1.498323112294434E-2</v>
      </c>
      <c r="F142" s="13">
        <v>3.6351436667211336E-3</v>
      </c>
      <c r="G142" s="13">
        <v>4.63038612366721E-2</v>
      </c>
      <c r="H142" s="13">
        <v>6.0045406943037137E-2</v>
      </c>
      <c r="I142" s="13">
        <v>1.4171082467700066E-2</v>
      </c>
      <c r="J142" s="13">
        <v>1.7355736267575105E-3</v>
      </c>
      <c r="K142" s="13">
        <v>1.2678303057749803E-2</v>
      </c>
      <c r="L142" s="13">
        <v>1.1236191480656792E-2</v>
      </c>
      <c r="M142" s="13">
        <v>3.3015772643979167E-2</v>
      </c>
      <c r="N142" s="13">
        <v>1.5937282546534166E-2</v>
      </c>
      <c r="O142" s="13">
        <v>8.9569041911113964E-2</v>
      </c>
      <c r="P142" s="13">
        <v>4.0186089553345926E-2</v>
      </c>
      <c r="Q142" s="13">
        <v>4.2833523597780927E-2</v>
      </c>
      <c r="R142" s="13">
        <v>1.2824004898936579E-3</v>
      </c>
      <c r="S142" s="13">
        <v>1.0038892388455501E-2</v>
      </c>
      <c r="T142" s="13">
        <v>1.5415980586154019E-2</v>
      </c>
      <c r="U142" s="13">
        <v>1.370967556179618E-2</v>
      </c>
      <c r="V142" s="13">
        <v>1.3138424234968943E-2</v>
      </c>
      <c r="W142" s="13">
        <v>1.9064094448296948E-2</v>
      </c>
      <c r="X142" s="13">
        <v>2.8309682381856292E-2</v>
      </c>
      <c r="Y142" s="13">
        <v>1.9551842201546432E-2</v>
      </c>
      <c r="Z142" s="13">
        <v>3.1752032319140019E-2</v>
      </c>
      <c r="AA142" s="13">
        <v>1.8165902124584965E-2</v>
      </c>
      <c r="AB142" s="13">
        <v>1.2252427273971463E-2</v>
      </c>
      <c r="AC142" s="13">
        <v>1.8924577033094376E-2</v>
      </c>
      <c r="AD142" s="13">
        <v>2.7176015100609928E-2</v>
      </c>
      <c r="AE142" s="13">
        <v>6.5092157079116308E-3</v>
      </c>
      <c r="AF142" s="13">
        <v>2.6968794439868621E-2</v>
      </c>
      <c r="AG142" s="151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3" t="s">
        <v>276</v>
      </c>
      <c r="C143" s="28"/>
      <c r="D143" s="13">
        <v>-3.3271779675020152E-2</v>
      </c>
      <c r="E143" s="13">
        <v>2.5296591243266553E-2</v>
      </c>
      <c r="F143" s="13">
        <v>-5.1208539289341326E-3</v>
      </c>
      <c r="G143" s="13">
        <v>9.6437254328645139E-3</v>
      </c>
      <c r="H143" s="13">
        <v>3.6748254974686478E-2</v>
      </c>
      <c r="I143" s="13">
        <v>-5.5858887626538123E-2</v>
      </c>
      <c r="J143" s="13">
        <v>3.7877610372262449E-2</v>
      </c>
      <c r="K143" s="13">
        <v>-2.9460206580345094E-4</v>
      </c>
      <c r="L143" s="13">
        <v>-1.520209331380562E-2</v>
      </c>
      <c r="M143" s="13">
        <v>-4.9082755241082854E-2</v>
      </c>
      <c r="N143" s="13">
        <v>-5.7944370150816438E-3</v>
      </c>
      <c r="O143" s="13">
        <v>6.1530310315609293E-2</v>
      </c>
      <c r="P143" s="13">
        <v>-1.2943382518653568E-2</v>
      </c>
      <c r="Q143" s="13">
        <v>-6.1672501331981877E-3</v>
      </c>
      <c r="R143" s="13">
        <v>-4.8707501367810657E-3</v>
      </c>
      <c r="S143" s="13">
        <v>0.10225086803408945</v>
      </c>
      <c r="T143" s="13">
        <v>2.7713411794079157E-2</v>
      </c>
      <c r="U143" s="13">
        <v>2.0937279408623555E-2</v>
      </c>
      <c r="V143" s="13">
        <v>1.4161147023168175E-2</v>
      </c>
      <c r="W143" s="13">
        <v>-2.8754358084716714E-2</v>
      </c>
      <c r="X143" s="13">
        <v>5.3462714858810045E-2</v>
      </c>
      <c r="Y143" s="13">
        <v>-4.4565333650779193E-2</v>
      </c>
      <c r="Z143" s="13">
        <v>-6.4893730807145666E-2</v>
      </c>
      <c r="AA143" s="13">
        <v>-9.6515681939271181E-2</v>
      </c>
      <c r="AB143" s="13">
        <v>-1.0684671723502071E-2</v>
      </c>
      <c r="AC143" s="13">
        <v>4.5512052859875363E-2</v>
      </c>
      <c r="AD143" s="13">
        <v>-6.0986161131533101E-2</v>
      </c>
      <c r="AE143" s="13">
        <v>7.5146338492267484E-2</v>
      </c>
      <c r="AF143" s="13">
        <v>-0.25617307277435453</v>
      </c>
      <c r="AG143" s="151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45" t="s">
        <v>277</v>
      </c>
      <c r="C144" s="46"/>
      <c r="D144" s="44">
        <v>0.57999999999999996</v>
      </c>
      <c r="E144" s="44">
        <v>0.62</v>
      </c>
      <c r="F144" s="44">
        <v>0</v>
      </c>
      <c r="G144" s="44">
        <v>0.3</v>
      </c>
      <c r="H144" s="44">
        <v>0.86</v>
      </c>
      <c r="I144" s="44">
        <v>1.04</v>
      </c>
      <c r="J144" s="44">
        <v>0.88</v>
      </c>
      <c r="K144" s="44">
        <v>0.1</v>
      </c>
      <c r="L144" s="44">
        <v>0.21</v>
      </c>
      <c r="M144" s="44">
        <v>0.9</v>
      </c>
      <c r="N144" s="44">
        <v>0.01</v>
      </c>
      <c r="O144" s="44">
        <v>1.37</v>
      </c>
      <c r="P144" s="44">
        <v>0.16</v>
      </c>
      <c r="Q144" s="44">
        <v>0.02</v>
      </c>
      <c r="R144" s="44">
        <v>0.01</v>
      </c>
      <c r="S144" s="44">
        <v>2.21</v>
      </c>
      <c r="T144" s="44">
        <v>0.67</v>
      </c>
      <c r="U144" s="44">
        <v>0.54</v>
      </c>
      <c r="V144" s="44">
        <v>0.4</v>
      </c>
      <c r="W144" s="44">
        <v>0.49</v>
      </c>
      <c r="X144" s="44">
        <v>1.2</v>
      </c>
      <c r="Y144" s="44">
        <v>0.81</v>
      </c>
      <c r="Z144" s="44">
        <v>1.23</v>
      </c>
      <c r="AA144" s="44">
        <v>1.88</v>
      </c>
      <c r="AB144" s="44">
        <v>0.11</v>
      </c>
      <c r="AC144" s="44">
        <v>1.04</v>
      </c>
      <c r="AD144" s="44">
        <v>1.1499999999999999</v>
      </c>
      <c r="AE144" s="44">
        <v>1.65</v>
      </c>
      <c r="AF144" s="44">
        <v>5.16</v>
      </c>
      <c r="AG144" s="151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BM145" s="55"/>
    </row>
    <row r="146" spans="1:65" ht="15">
      <c r="B146" s="8" t="s">
        <v>479</v>
      </c>
      <c r="BM146" s="27" t="s">
        <v>66</v>
      </c>
    </row>
    <row r="147" spans="1:65" ht="15">
      <c r="A147" s="24" t="s">
        <v>19</v>
      </c>
      <c r="B147" s="18" t="s">
        <v>110</v>
      </c>
      <c r="C147" s="15" t="s">
        <v>111</v>
      </c>
      <c r="D147" s="16" t="s">
        <v>234</v>
      </c>
      <c r="E147" s="17" t="s">
        <v>234</v>
      </c>
      <c r="F147" s="17" t="s">
        <v>234</v>
      </c>
      <c r="G147" s="17" t="s">
        <v>234</v>
      </c>
      <c r="H147" s="17" t="s">
        <v>234</v>
      </c>
      <c r="I147" s="17" t="s">
        <v>234</v>
      </c>
      <c r="J147" s="17" t="s">
        <v>234</v>
      </c>
      <c r="K147" s="17" t="s">
        <v>234</v>
      </c>
      <c r="L147" s="17" t="s">
        <v>234</v>
      </c>
      <c r="M147" s="17" t="s">
        <v>234</v>
      </c>
      <c r="N147" s="17" t="s">
        <v>234</v>
      </c>
      <c r="O147" s="17" t="s">
        <v>234</v>
      </c>
      <c r="P147" s="17" t="s">
        <v>234</v>
      </c>
      <c r="Q147" s="17" t="s">
        <v>234</v>
      </c>
      <c r="R147" s="17" t="s">
        <v>234</v>
      </c>
      <c r="S147" s="17" t="s">
        <v>234</v>
      </c>
      <c r="T147" s="17" t="s">
        <v>234</v>
      </c>
      <c r="U147" s="17" t="s">
        <v>234</v>
      </c>
      <c r="V147" s="17" t="s">
        <v>234</v>
      </c>
      <c r="W147" s="17" t="s">
        <v>234</v>
      </c>
      <c r="X147" s="17" t="s">
        <v>234</v>
      </c>
      <c r="Y147" s="17" t="s">
        <v>234</v>
      </c>
      <c r="Z147" s="17" t="s">
        <v>234</v>
      </c>
      <c r="AA147" s="17" t="s">
        <v>234</v>
      </c>
      <c r="AB147" s="17" t="s">
        <v>234</v>
      </c>
      <c r="AC147" s="17" t="s">
        <v>234</v>
      </c>
      <c r="AD147" s="17" t="s">
        <v>234</v>
      </c>
      <c r="AE147" s="17" t="s">
        <v>234</v>
      </c>
      <c r="AF147" s="17" t="s">
        <v>234</v>
      </c>
      <c r="AG147" s="151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1</v>
      </c>
    </row>
    <row r="148" spans="1:65">
      <c r="A148" s="29"/>
      <c r="B148" s="19" t="s">
        <v>235</v>
      </c>
      <c r="C148" s="9" t="s">
        <v>235</v>
      </c>
      <c r="D148" s="149" t="s">
        <v>237</v>
      </c>
      <c r="E148" s="150" t="s">
        <v>238</v>
      </c>
      <c r="F148" s="150" t="s">
        <v>239</v>
      </c>
      <c r="G148" s="150" t="s">
        <v>240</v>
      </c>
      <c r="H148" s="150" t="s">
        <v>241</v>
      </c>
      <c r="I148" s="150" t="s">
        <v>242</v>
      </c>
      <c r="J148" s="150" t="s">
        <v>243</v>
      </c>
      <c r="K148" s="150" t="s">
        <v>244</v>
      </c>
      <c r="L148" s="150" t="s">
        <v>245</v>
      </c>
      <c r="M148" s="150" t="s">
        <v>246</v>
      </c>
      <c r="N148" s="150" t="s">
        <v>247</v>
      </c>
      <c r="O148" s="150" t="s">
        <v>248</v>
      </c>
      <c r="P148" s="150" t="s">
        <v>249</v>
      </c>
      <c r="Q148" s="150" t="s">
        <v>250</v>
      </c>
      <c r="R148" s="150" t="s">
        <v>251</v>
      </c>
      <c r="S148" s="150" t="s">
        <v>253</v>
      </c>
      <c r="T148" s="150" t="s">
        <v>254</v>
      </c>
      <c r="U148" s="150" t="s">
        <v>255</v>
      </c>
      <c r="V148" s="150" t="s">
        <v>256</v>
      </c>
      <c r="W148" s="150" t="s">
        <v>279</v>
      </c>
      <c r="X148" s="150" t="s">
        <v>257</v>
      </c>
      <c r="Y148" s="150" t="s">
        <v>258</v>
      </c>
      <c r="Z148" s="150" t="s">
        <v>259</v>
      </c>
      <c r="AA148" s="150" t="s">
        <v>260</v>
      </c>
      <c r="AB148" s="150" t="s">
        <v>261</v>
      </c>
      <c r="AC148" s="150" t="s">
        <v>262</v>
      </c>
      <c r="AD148" s="150" t="s">
        <v>263</v>
      </c>
      <c r="AE148" s="150" t="s">
        <v>264</v>
      </c>
      <c r="AF148" s="150" t="s">
        <v>265</v>
      </c>
      <c r="AG148" s="151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 t="s">
        <v>3</v>
      </c>
    </row>
    <row r="149" spans="1:65">
      <c r="A149" s="29"/>
      <c r="B149" s="19"/>
      <c r="C149" s="9"/>
      <c r="D149" s="10" t="s">
        <v>285</v>
      </c>
      <c r="E149" s="11" t="s">
        <v>285</v>
      </c>
      <c r="F149" s="11" t="s">
        <v>285</v>
      </c>
      <c r="G149" s="11" t="s">
        <v>285</v>
      </c>
      <c r="H149" s="11" t="s">
        <v>285</v>
      </c>
      <c r="I149" s="11" t="s">
        <v>285</v>
      </c>
      <c r="J149" s="11" t="s">
        <v>285</v>
      </c>
      <c r="K149" s="11" t="s">
        <v>285</v>
      </c>
      <c r="L149" s="11" t="s">
        <v>285</v>
      </c>
      <c r="M149" s="11" t="s">
        <v>285</v>
      </c>
      <c r="N149" s="11" t="s">
        <v>114</v>
      </c>
      <c r="O149" s="11" t="s">
        <v>114</v>
      </c>
      <c r="P149" s="11" t="s">
        <v>285</v>
      </c>
      <c r="Q149" s="11" t="s">
        <v>286</v>
      </c>
      <c r="R149" s="11" t="s">
        <v>285</v>
      </c>
      <c r="S149" s="11" t="s">
        <v>286</v>
      </c>
      <c r="T149" s="11" t="s">
        <v>286</v>
      </c>
      <c r="U149" s="11" t="s">
        <v>286</v>
      </c>
      <c r="V149" s="11" t="s">
        <v>286</v>
      </c>
      <c r="W149" s="11" t="s">
        <v>286</v>
      </c>
      <c r="X149" s="11" t="s">
        <v>285</v>
      </c>
      <c r="Y149" s="11" t="s">
        <v>286</v>
      </c>
      <c r="Z149" s="11" t="s">
        <v>286</v>
      </c>
      <c r="AA149" s="11" t="s">
        <v>286</v>
      </c>
      <c r="AB149" s="11" t="s">
        <v>286</v>
      </c>
      <c r="AC149" s="11" t="s">
        <v>285</v>
      </c>
      <c r="AD149" s="11" t="s">
        <v>285</v>
      </c>
      <c r="AE149" s="11" t="s">
        <v>285</v>
      </c>
      <c r="AF149" s="11" t="s">
        <v>286</v>
      </c>
      <c r="AG149" s="151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2</v>
      </c>
    </row>
    <row r="150" spans="1:65">
      <c r="A150" s="29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151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3</v>
      </c>
    </row>
    <row r="151" spans="1:65">
      <c r="A151" s="29"/>
      <c r="B151" s="18">
        <v>1</v>
      </c>
      <c r="C151" s="14">
        <v>1</v>
      </c>
      <c r="D151" s="21">
        <v>9.5399999999999991</v>
      </c>
      <c r="E151" s="21">
        <v>9.58</v>
      </c>
      <c r="F151" s="21">
        <v>9.3744971606689216</v>
      </c>
      <c r="G151" s="21">
        <v>9.35</v>
      </c>
      <c r="H151" s="21">
        <v>9.5</v>
      </c>
      <c r="I151" s="21">
        <v>10.5</v>
      </c>
      <c r="J151" s="21">
        <v>9.4600000000000009</v>
      </c>
      <c r="K151" s="21">
        <v>9.65</v>
      </c>
      <c r="L151" s="21">
        <v>9.93</v>
      </c>
      <c r="M151" s="21">
        <v>8.6999999999999993</v>
      </c>
      <c r="N151" s="21">
        <v>9.3112932206893895</v>
      </c>
      <c r="O151" s="21">
        <v>10.08</v>
      </c>
      <c r="P151" s="21">
        <v>9.5399999999999991</v>
      </c>
      <c r="Q151" s="21">
        <v>8.9</v>
      </c>
      <c r="R151" s="21">
        <v>10.434190000000001</v>
      </c>
      <c r="S151" s="21">
        <v>10.25</v>
      </c>
      <c r="T151" s="21">
        <v>9.43</v>
      </c>
      <c r="U151" s="21">
        <v>9.7899999999999991</v>
      </c>
      <c r="V151" s="21">
        <v>9.86</v>
      </c>
      <c r="W151" s="21">
        <v>9.8699999999999992</v>
      </c>
      <c r="X151" s="21">
        <v>9.3800000000000008</v>
      </c>
      <c r="Y151" s="145">
        <v>7.8</v>
      </c>
      <c r="Z151" s="21">
        <v>9.86</v>
      </c>
      <c r="AA151" s="21">
        <v>9.57</v>
      </c>
      <c r="AB151" s="21">
        <v>10.19</v>
      </c>
      <c r="AC151" s="21">
        <v>9.25</v>
      </c>
      <c r="AD151" s="21">
        <v>9.66</v>
      </c>
      <c r="AE151" s="21">
        <v>9</v>
      </c>
      <c r="AF151" s="21">
        <v>9.18</v>
      </c>
      <c r="AG151" s="151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1</v>
      </c>
    </row>
    <row r="152" spans="1:65">
      <c r="A152" s="29"/>
      <c r="B152" s="19">
        <v>1</v>
      </c>
      <c r="C152" s="9">
        <v>2</v>
      </c>
      <c r="D152" s="11">
        <v>9.81</v>
      </c>
      <c r="E152" s="11">
        <v>9.65</v>
      </c>
      <c r="F152" s="11">
        <v>9.2394654988041225</v>
      </c>
      <c r="G152" s="11">
        <v>9.3699999999999992</v>
      </c>
      <c r="H152" s="11">
        <v>10.3</v>
      </c>
      <c r="I152" s="11">
        <v>10.7</v>
      </c>
      <c r="J152" s="11">
        <v>9.92</v>
      </c>
      <c r="K152" s="11">
        <v>10</v>
      </c>
      <c r="L152" s="11">
        <v>9.73</v>
      </c>
      <c r="M152" s="11">
        <v>8.6999999999999993</v>
      </c>
      <c r="N152" s="11">
        <v>9.5442471006880787</v>
      </c>
      <c r="O152" s="11">
        <v>10.006</v>
      </c>
      <c r="P152" s="11">
        <v>9.33</v>
      </c>
      <c r="Q152" s="11">
        <v>9.1999999999999993</v>
      </c>
      <c r="R152" s="11">
        <v>10.38115</v>
      </c>
      <c r="S152" s="11">
        <v>9.89</v>
      </c>
      <c r="T152" s="11">
        <v>8.93</v>
      </c>
      <c r="U152" s="11">
        <v>9.1300000000000008</v>
      </c>
      <c r="V152" s="11">
        <v>9.8699999999999992</v>
      </c>
      <c r="W152" s="11">
        <v>9.64</v>
      </c>
      <c r="X152" s="11">
        <v>9.3699999999999992</v>
      </c>
      <c r="Y152" s="146">
        <v>8</v>
      </c>
      <c r="Z152" s="11">
        <v>10.199999999999999</v>
      </c>
      <c r="AA152" s="11">
        <v>9.68</v>
      </c>
      <c r="AB152" s="11">
        <v>10.36</v>
      </c>
      <c r="AC152" s="11">
        <v>8.75</v>
      </c>
      <c r="AD152" s="11">
        <v>9.6300000000000008</v>
      </c>
      <c r="AE152" s="11">
        <v>9</v>
      </c>
      <c r="AF152" s="11">
        <v>10.23</v>
      </c>
      <c r="AG152" s="151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23</v>
      </c>
    </row>
    <row r="153" spans="1:65">
      <c r="A153" s="29"/>
      <c r="B153" s="19">
        <v>1</v>
      </c>
      <c r="C153" s="9">
        <v>3</v>
      </c>
      <c r="D153" s="11">
        <v>9.56</v>
      </c>
      <c r="E153" s="11">
        <v>9.75</v>
      </c>
      <c r="F153" s="11">
        <v>9.3000449942454537</v>
      </c>
      <c r="G153" s="11">
        <v>9.49</v>
      </c>
      <c r="H153" s="11">
        <v>10.1</v>
      </c>
      <c r="I153" s="11">
        <v>10.6</v>
      </c>
      <c r="J153" s="11">
        <v>9.73</v>
      </c>
      <c r="K153" s="11">
        <v>9.5500000000000007</v>
      </c>
      <c r="L153" s="11">
        <v>10.42</v>
      </c>
      <c r="M153" s="11">
        <v>8.91</v>
      </c>
      <c r="N153" s="11">
        <v>9.5291665147469384</v>
      </c>
      <c r="O153" s="11">
        <v>10.292</v>
      </c>
      <c r="P153" s="11">
        <v>9.6999999999999993</v>
      </c>
      <c r="Q153" s="11">
        <v>9.6999999999999993</v>
      </c>
      <c r="R153" s="11">
        <v>10.451180000000001</v>
      </c>
      <c r="S153" s="11">
        <v>10.15</v>
      </c>
      <c r="T153" s="11">
        <v>9.3000000000000007</v>
      </c>
      <c r="U153" s="11">
        <v>9.67</v>
      </c>
      <c r="V153" s="11">
        <v>10.199999999999999</v>
      </c>
      <c r="W153" s="11">
        <v>9.9</v>
      </c>
      <c r="X153" s="11">
        <v>9.6999999999999993</v>
      </c>
      <c r="Y153" s="146">
        <v>7.7000000000000011</v>
      </c>
      <c r="Z153" s="11">
        <v>10</v>
      </c>
      <c r="AA153" s="11">
        <v>9.74</v>
      </c>
      <c r="AB153" s="11">
        <v>10.14</v>
      </c>
      <c r="AC153" s="11">
        <v>9.0399999999999991</v>
      </c>
      <c r="AD153" s="11">
        <v>9.6199999999999992</v>
      </c>
      <c r="AE153" s="11">
        <v>9.5</v>
      </c>
      <c r="AF153" s="11">
        <v>9.82</v>
      </c>
      <c r="AG153" s="151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16</v>
      </c>
    </row>
    <row r="154" spans="1:65">
      <c r="A154" s="29"/>
      <c r="B154" s="19">
        <v>1</v>
      </c>
      <c r="C154" s="9">
        <v>4</v>
      </c>
      <c r="D154" s="11">
        <v>9.64</v>
      </c>
      <c r="E154" s="11">
        <v>9.5500000000000007</v>
      </c>
      <c r="F154" s="11">
        <v>9.2386019053592179</v>
      </c>
      <c r="G154" s="11">
        <v>9.4700000000000006</v>
      </c>
      <c r="H154" s="11">
        <v>10.5</v>
      </c>
      <c r="I154" s="11">
        <v>11</v>
      </c>
      <c r="J154" s="11">
        <v>9.66</v>
      </c>
      <c r="K154" s="11">
        <v>9.92</v>
      </c>
      <c r="L154" s="11">
        <v>10.3</v>
      </c>
      <c r="M154" s="11">
        <v>8.4600000000000009</v>
      </c>
      <c r="N154" s="11">
        <v>9.6334802062199589</v>
      </c>
      <c r="O154" s="11">
        <v>10.068</v>
      </c>
      <c r="P154" s="11">
        <v>9.43</v>
      </c>
      <c r="Q154" s="11">
        <v>9.3000000000000007</v>
      </c>
      <c r="R154" s="11">
        <v>10.416510000000001</v>
      </c>
      <c r="S154" s="11">
        <v>10.1</v>
      </c>
      <c r="T154" s="11">
        <v>9.3800000000000008</v>
      </c>
      <c r="U154" s="11">
        <v>9.86</v>
      </c>
      <c r="V154" s="11">
        <v>9.9499999999999993</v>
      </c>
      <c r="W154" s="11">
        <v>9.9600000000000009</v>
      </c>
      <c r="X154" s="11">
        <v>9.59</v>
      </c>
      <c r="Y154" s="146">
        <v>8.1999999999999993</v>
      </c>
      <c r="Z154" s="11">
        <v>9.9499999999999993</v>
      </c>
      <c r="AA154" s="11">
        <v>9.81</v>
      </c>
      <c r="AB154" s="11">
        <v>9.82</v>
      </c>
      <c r="AC154" s="11">
        <v>9.15</v>
      </c>
      <c r="AD154" s="11">
        <v>9.77</v>
      </c>
      <c r="AE154" s="11">
        <v>9</v>
      </c>
      <c r="AF154" s="11">
        <v>9.7100000000000009</v>
      </c>
      <c r="AG154" s="151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9.703954267494419</v>
      </c>
    </row>
    <row r="155" spans="1:65">
      <c r="A155" s="29"/>
      <c r="B155" s="19">
        <v>1</v>
      </c>
      <c r="C155" s="9">
        <v>5</v>
      </c>
      <c r="D155" s="11">
        <v>9.44</v>
      </c>
      <c r="E155" s="11">
        <v>9.56</v>
      </c>
      <c r="F155" s="11">
        <v>9.3855717707370054</v>
      </c>
      <c r="G155" s="11">
        <v>9.58</v>
      </c>
      <c r="H155" s="11">
        <v>9.8800000000000008</v>
      </c>
      <c r="I155" s="11">
        <v>10.7</v>
      </c>
      <c r="J155" s="11">
        <v>9.89</v>
      </c>
      <c r="K155" s="11">
        <v>9.5399999999999991</v>
      </c>
      <c r="L155" s="11">
        <v>10.25</v>
      </c>
      <c r="M155" s="11">
        <v>9.2799999999999994</v>
      </c>
      <c r="N155" s="11">
        <v>9.2841152417228994</v>
      </c>
      <c r="O155" s="11">
        <v>10.192</v>
      </c>
      <c r="P155" s="11">
        <v>9.3800000000000008</v>
      </c>
      <c r="Q155" s="11">
        <v>9.6</v>
      </c>
      <c r="R155" s="11">
        <v>10.418939999999999</v>
      </c>
      <c r="S155" s="11">
        <v>9.98</v>
      </c>
      <c r="T155" s="11">
        <v>9.1</v>
      </c>
      <c r="U155" s="11">
        <v>9.56</v>
      </c>
      <c r="V155" s="11">
        <v>9.9</v>
      </c>
      <c r="W155" s="147">
        <v>8.9499999999999993</v>
      </c>
      <c r="X155" s="11">
        <v>9.6199999999999992</v>
      </c>
      <c r="Y155" s="146">
        <v>7.7000000000000011</v>
      </c>
      <c r="Z155" s="11">
        <v>9.8000000000000007</v>
      </c>
      <c r="AA155" s="11">
        <v>9.76</v>
      </c>
      <c r="AB155" s="11">
        <v>9.99</v>
      </c>
      <c r="AC155" s="11">
        <v>8.8000000000000007</v>
      </c>
      <c r="AD155" s="11">
        <v>9.6199999999999992</v>
      </c>
      <c r="AE155" s="11">
        <v>9.5</v>
      </c>
      <c r="AF155" s="11">
        <v>10</v>
      </c>
      <c r="AG155" s="151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18</v>
      </c>
    </row>
    <row r="156" spans="1:65">
      <c r="A156" s="29"/>
      <c r="B156" s="19">
        <v>1</v>
      </c>
      <c r="C156" s="9">
        <v>6</v>
      </c>
      <c r="D156" s="11">
        <v>9.4499999999999993</v>
      </c>
      <c r="E156" s="11">
        <v>9.5399999999999991</v>
      </c>
      <c r="F156" s="11">
        <v>9.5434646122991129</v>
      </c>
      <c r="G156" s="11">
        <v>9.52</v>
      </c>
      <c r="H156" s="11">
        <v>10.199999999999999</v>
      </c>
      <c r="I156" s="11">
        <v>10.5</v>
      </c>
      <c r="J156" s="11">
        <v>9.74</v>
      </c>
      <c r="K156" s="11">
        <v>9.65</v>
      </c>
      <c r="L156" s="11">
        <v>10.33</v>
      </c>
      <c r="M156" s="11">
        <v>9.3000000000000007</v>
      </c>
      <c r="N156" s="11">
        <v>9.4197787128805786</v>
      </c>
      <c r="O156" s="11">
        <v>9.8539999999999992</v>
      </c>
      <c r="P156" s="11">
        <v>9.75</v>
      </c>
      <c r="Q156" s="11">
        <v>9.1999999999999993</v>
      </c>
      <c r="R156" s="11">
        <v>10.46462</v>
      </c>
      <c r="S156" s="11">
        <v>10.15</v>
      </c>
      <c r="T156" s="11">
        <v>9.4700000000000006</v>
      </c>
      <c r="U156" s="11">
        <v>9.5500000000000007</v>
      </c>
      <c r="V156" s="11">
        <v>10</v>
      </c>
      <c r="W156" s="11">
        <v>9.99</v>
      </c>
      <c r="X156" s="11">
        <v>9.67</v>
      </c>
      <c r="Y156" s="146">
        <v>7.8</v>
      </c>
      <c r="Z156" s="11">
        <v>10.199999999999999</v>
      </c>
      <c r="AA156" s="11">
        <v>9.3800000000000008</v>
      </c>
      <c r="AB156" s="11">
        <v>9.99</v>
      </c>
      <c r="AC156" s="11">
        <v>9.17</v>
      </c>
      <c r="AD156" s="11">
        <v>9.59</v>
      </c>
      <c r="AE156" s="11">
        <v>9</v>
      </c>
      <c r="AF156" s="11">
        <v>9.56</v>
      </c>
      <c r="AG156" s="151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5"/>
    </row>
    <row r="157" spans="1:65">
      <c r="A157" s="29"/>
      <c r="B157" s="20" t="s">
        <v>273</v>
      </c>
      <c r="C157" s="12"/>
      <c r="D157" s="22">
        <v>9.5733333333333324</v>
      </c>
      <c r="E157" s="22">
        <v>9.6050000000000004</v>
      </c>
      <c r="F157" s="22">
        <v>9.3469409903523051</v>
      </c>
      <c r="G157" s="22">
        <v>9.4633333333333329</v>
      </c>
      <c r="H157" s="22">
        <v>10.08</v>
      </c>
      <c r="I157" s="22">
        <v>10.666666666666666</v>
      </c>
      <c r="J157" s="22">
        <v>9.7333333333333343</v>
      </c>
      <c r="K157" s="22">
        <v>9.7183333333333319</v>
      </c>
      <c r="L157" s="22">
        <v>10.159999999999998</v>
      </c>
      <c r="M157" s="22">
        <v>8.8916666666666657</v>
      </c>
      <c r="N157" s="22">
        <v>9.4536801661579748</v>
      </c>
      <c r="O157" s="22">
        <v>10.081999999999999</v>
      </c>
      <c r="P157" s="22">
        <v>9.5216666666666665</v>
      </c>
      <c r="Q157" s="22">
        <v>9.3166666666666682</v>
      </c>
      <c r="R157" s="22">
        <v>10.427765000000001</v>
      </c>
      <c r="S157" s="22">
        <v>10.086666666666668</v>
      </c>
      <c r="T157" s="22">
        <v>9.2683333333333326</v>
      </c>
      <c r="U157" s="22">
        <v>9.5933333333333337</v>
      </c>
      <c r="V157" s="22">
        <v>9.9633333333333329</v>
      </c>
      <c r="W157" s="22">
        <v>9.7183333333333319</v>
      </c>
      <c r="X157" s="22">
        <v>9.5549999999999997</v>
      </c>
      <c r="Y157" s="22">
        <v>7.8666666666666663</v>
      </c>
      <c r="Z157" s="22">
        <v>10.001666666666667</v>
      </c>
      <c r="AA157" s="22">
        <v>9.6566666666666681</v>
      </c>
      <c r="AB157" s="22">
        <v>10.081666666666667</v>
      </c>
      <c r="AC157" s="22">
        <v>9.0266666666666655</v>
      </c>
      <c r="AD157" s="22">
        <v>9.6483333333333317</v>
      </c>
      <c r="AE157" s="22">
        <v>9.1666666666666661</v>
      </c>
      <c r="AF157" s="22">
        <v>9.75</v>
      </c>
      <c r="AG157" s="151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29"/>
      <c r="B158" s="3" t="s">
        <v>274</v>
      </c>
      <c r="C158" s="28"/>
      <c r="D158" s="11">
        <v>9.5500000000000007</v>
      </c>
      <c r="E158" s="11">
        <v>9.57</v>
      </c>
      <c r="F158" s="11">
        <v>9.3372710774571885</v>
      </c>
      <c r="G158" s="11">
        <v>9.48</v>
      </c>
      <c r="H158" s="11">
        <v>10.149999999999999</v>
      </c>
      <c r="I158" s="11">
        <v>10.649999999999999</v>
      </c>
      <c r="J158" s="11">
        <v>9.7349999999999994</v>
      </c>
      <c r="K158" s="11">
        <v>9.65</v>
      </c>
      <c r="L158" s="11">
        <v>10.275</v>
      </c>
      <c r="M158" s="11">
        <v>8.8049999999999997</v>
      </c>
      <c r="N158" s="11">
        <v>9.4744726138137594</v>
      </c>
      <c r="O158" s="11">
        <v>10.074</v>
      </c>
      <c r="P158" s="11">
        <v>9.4849999999999994</v>
      </c>
      <c r="Q158" s="11">
        <v>9.25</v>
      </c>
      <c r="R158" s="11">
        <v>10.426565</v>
      </c>
      <c r="S158" s="11">
        <v>10.125</v>
      </c>
      <c r="T158" s="11">
        <v>9.34</v>
      </c>
      <c r="U158" s="11">
        <v>9.6150000000000002</v>
      </c>
      <c r="V158" s="11">
        <v>9.9250000000000007</v>
      </c>
      <c r="W158" s="11">
        <v>9.8849999999999998</v>
      </c>
      <c r="X158" s="11">
        <v>9.6050000000000004</v>
      </c>
      <c r="Y158" s="11">
        <v>7.8</v>
      </c>
      <c r="Z158" s="11">
        <v>9.9749999999999996</v>
      </c>
      <c r="AA158" s="11">
        <v>9.7100000000000009</v>
      </c>
      <c r="AB158" s="11">
        <v>10.065000000000001</v>
      </c>
      <c r="AC158" s="11">
        <v>9.0949999999999989</v>
      </c>
      <c r="AD158" s="11">
        <v>9.625</v>
      </c>
      <c r="AE158" s="11">
        <v>9</v>
      </c>
      <c r="AF158" s="11">
        <v>9.7650000000000006</v>
      </c>
      <c r="AG158" s="151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29"/>
      <c r="B159" s="3" t="s">
        <v>275</v>
      </c>
      <c r="C159" s="28"/>
      <c r="D159" s="23">
        <v>0.13764689123502499</v>
      </c>
      <c r="E159" s="23">
        <v>8.1178814970409643E-2</v>
      </c>
      <c r="F159" s="23">
        <v>0.11520484952488574</v>
      </c>
      <c r="G159" s="23">
        <v>8.846845012017962E-2</v>
      </c>
      <c r="H159" s="23">
        <v>0.35099857549568486</v>
      </c>
      <c r="I159" s="23">
        <v>0.18618986725025252</v>
      </c>
      <c r="J159" s="23">
        <v>0.16705288583758915</v>
      </c>
      <c r="K159" s="23">
        <v>0.1946706620594553</v>
      </c>
      <c r="L159" s="23">
        <v>0.26907248094147418</v>
      </c>
      <c r="M159" s="23">
        <v>0.33990684998491372</v>
      </c>
      <c r="N159" s="23">
        <v>0.13885548403475606</v>
      </c>
      <c r="O159" s="23">
        <v>0.15110261414019302</v>
      </c>
      <c r="P159" s="23">
        <v>0.17290652580705729</v>
      </c>
      <c r="Q159" s="23">
        <v>0.29268868558020233</v>
      </c>
      <c r="R159" s="23">
        <v>2.9412064701411441E-2</v>
      </c>
      <c r="S159" s="23">
        <v>0.13033290707517661</v>
      </c>
      <c r="T159" s="23">
        <v>0.21122657661067845</v>
      </c>
      <c r="U159" s="23">
        <v>0.2581988897471606</v>
      </c>
      <c r="V159" s="23">
        <v>0.12722683155162925</v>
      </c>
      <c r="W159" s="23">
        <v>0.39615232760475727</v>
      </c>
      <c r="X159" s="23">
        <v>0.14460290453514388</v>
      </c>
      <c r="Y159" s="23">
        <v>0.19663841605003443</v>
      </c>
      <c r="Z159" s="23">
        <v>0.16857243744653674</v>
      </c>
      <c r="AA159" s="23">
        <v>0.1585770054789363</v>
      </c>
      <c r="AB159" s="23">
        <v>0.18861777929629686</v>
      </c>
      <c r="AC159" s="23">
        <v>0.2067526702769921</v>
      </c>
      <c r="AD159" s="23">
        <v>6.3691967049751746E-2</v>
      </c>
      <c r="AE159" s="23">
        <v>0.2581988897471611</v>
      </c>
      <c r="AF159" s="23">
        <v>0.36342812219199561</v>
      </c>
      <c r="AG159" s="205"/>
      <c r="AH159" s="206"/>
      <c r="AI159" s="206"/>
      <c r="AJ159" s="206"/>
      <c r="AK159" s="206"/>
      <c r="AL159" s="206"/>
      <c r="AM159" s="206"/>
      <c r="AN159" s="206"/>
      <c r="AO159" s="206"/>
      <c r="AP159" s="206"/>
      <c r="AQ159" s="206"/>
      <c r="AR159" s="206"/>
      <c r="AS159" s="206"/>
      <c r="AT159" s="206"/>
      <c r="AU159" s="206"/>
      <c r="AV159" s="206"/>
      <c r="AW159" s="206"/>
      <c r="AX159" s="206"/>
      <c r="AY159" s="206"/>
      <c r="AZ159" s="206"/>
      <c r="BA159" s="206"/>
      <c r="BB159" s="206"/>
      <c r="BC159" s="206"/>
      <c r="BD159" s="206"/>
      <c r="BE159" s="206"/>
      <c r="BF159" s="206"/>
      <c r="BG159" s="206"/>
      <c r="BH159" s="206"/>
      <c r="BI159" s="206"/>
      <c r="BJ159" s="206"/>
      <c r="BK159" s="206"/>
      <c r="BL159" s="206"/>
      <c r="BM159" s="56"/>
    </row>
    <row r="160" spans="1:65">
      <c r="A160" s="29"/>
      <c r="B160" s="3" t="s">
        <v>86</v>
      </c>
      <c r="C160" s="28"/>
      <c r="D160" s="13">
        <v>1.4378157162432974E-2</v>
      </c>
      <c r="E160" s="13">
        <v>8.4517246195116753E-3</v>
      </c>
      <c r="F160" s="13">
        <v>1.2325406744709045E-2</v>
      </c>
      <c r="G160" s="13">
        <v>9.3485505586663915E-3</v>
      </c>
      <c r="H160" s="13">
        <v>3.4821287251556039E-2</v>
      </c>
      <c r="I160" s="13">
        <v>1.7455300054711177E-2</v>
      </c>
      <c r="J160" s="13">
        <v>1.716296772303998E-2</v>
      </c>
      <c r="K160" s="13">
        <v>2.0031280609787892E-2</v>
      </c>
      <c r="L160" s="13">
        <v>2.6483511903688407E-2</v>
      </c>
      <c r="M160" s="13">
        <v>3.8227574506269589E-2</v>
      </c>
      <c r="N160" s="13">
        <v>1.468798199158748E-2</v>
      </c>
      <c r="O160" s="13">
        <v>1.4987365020848346E-2</v>
      </c>
      <c r="P160" s="13">
        <v>1.8159271045726302E-2</v>
      </c>
      <c r="Q160" s="13">
        <v>3.1415601314511876E-2</v>
      </c>
      <c r="R160" s="13">
        <v>2.8205530812605998E-3</v>
      </c>
      <c r="S160" s="13">
        <v>1.2921306055040641E-2</v>
      </c>
      <c r="T160" s="13">
        <v>2.2790135940731357E-2</v>
      </c>
      <c r="U160" s="13">
        <v>2.6914408243275949E-2</v>
      </c>
      <c r="V160" s="13">
        <v>1.2769504672294672E-2</v>
      </c>
      <c r="W160" s="13">
        <v>4.0763401914397944E-2</v>
      </c>
      <c r="X160" s="13">
        <v>1.5133741971234316E-2</v>
      </c>
      <c r="Y160" s="13">
        <v>2.4996408819919633E-2</v>
      </c>
      <c r="Z160" s="13">
        <v>1.6854434672208304E-2</v>
      </c>
      <c r="AA160" s="13">
        <v>1.6421505572551221E-2</v>
      </c>
      <c r="AB160" s="13">
        <v>1.8708987862089289E-2</v>
      </c>
      <c r="AC160" s="13">
        <v>2.2904653280316704E-2</v>
      </c>
      <c r="AD160" s="13">
        <v>6.6013439678443697E-3</v>
      </c>
      <c r="AE160" s="13">
        <v>2.8167151608781211E-2</v>
      </c>
      <c r="AF160" s="13">
        <v>3.7274679199179039E-2</v>
      </c>
      <c r="AG160" s="151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3" t="s">
        <v>276</v>
      </c>
      <c r="C161" s="28"/>
      <c r="D161" s="13">
        <v>-1.3460588391129513E-2</v>
      </c>
      <c r="E161" s="13">
        <v>-1.0197313875013658E-2</v>
      </c>
      <c r="F161" s="13">
        <v>-3.6790494606720348E-2</v>
      </c>
      <c r="G161" s="13">
        <v>-2.4796173552373402E-2</v>
      </c>
      <c r="H161" s="13">
        <v>3.8751803866721835E-2</v>
      </c>
      <c r="I161" s="13">
        <v>9.9208258060022869E-2</v>
      </c>
      <c r="J161" s="13">
        <v>3.0275354797710818E-3</v>
      </c>
      <c r="K161" s="13">
        <v>1.481773866873981E-3</v>
      </c>
      <c r="L161" s="13">
        <v>4.6995865802171632E-2</v>
      </c>
      <c r="M161" s="13">
        <v>-8.370686613277778E-2</v>
      </c>
      <c r="N161" s="13">
        <v>-2.5790939903209686E-2</v>
      </c>
      <c r="O161" s="13">
        <v>3.8957905415107907E-2</v>
      </c>
      <c r="P161" s="13">
        <v>-1.8784878391107651E-2</v>
      </c>
      <c r="Q161" s="13">
        <v>-3.9910287100698549E-2</v>
      </c>
      <c r="R161" s="13">
        <v>7.4589256353994715E-2</v>
      </c>
      <c r="S161" s="13">
        <v>3.9438809028009336E-2</v>
      </c>
      <c r="T161" s="13">
        <v>-4.4891074520033269E-2</v>
      </c>
      <c r="U161" s="13">
        <v>-1.1399572907266786E-2</v>
      </c>
      <c r="V161" s="13">
        <v>2.6729213544190111E-2</v>
      </c>
      <c r="W161" s="13">
        <v>1.481773866873981E-3</v>
      </c>
      <c r="X161" s="13">
        <v>-1.5349852584670032E-2</v>
      </c>
      <c r="Y161" s="13">
        <v>-0.18933390968073305</v>
      </c>
      <c r="Z161" s="13">
        <v>3.0679493221593468E-2</v>
      </c>
      <c r="AA161" s="13">
        <v>-4.8730238750352983E-3</v>
      </c>
      <c r="AB161" s="13">
        <v>3.892355515704371E-2</v>
      </c>
      <c r="AC161" s="13">
        <v>-6.9795011616705649E-2</v>
      </c>
      <c r="AD161" s="13">
        <v>-5.7317803266450085E-3</v>
      </c>
      <c r="AE161" s="13">
        <v>-5.5367903229667781E-2</v>
      </c>
      <c r="AF161" s="13">
        <v>4.745048382989836E-3</v>
      </c>
      <c r="AG161" s="151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29"/>
      <c r="B162" s="45" t="s">
        <v>277</v>
      </c>
      <c r="C162" s="46"/>
      <c r="D162" s="44">
        <v>0.16</v>
      </c>
      <c r="E162" s="44">
        <v>0.09</v>
      </c>
      <c r="F162" s="44">
        <v>0.65</v>
      </c>
      <c r="G162" s="44">
        <v>0.4</v>
      </c>
      <c r="H162" s="44">
        <v>0.92</v>
      </c>
      <c r="I162" s="44">
        <v>2.1800000000000002</v>
      </c>
      <c r="J162" s="44">
        <v>0.18</v>
      </c>
      <c r="K162" s="44">
        <v>0.15</v>
      </c>
      <c r="L162" s="44">
        <v>1.1000000000000001</v>
      </c>
      <c r="M162" s="44">
        <v>1.62</v>
      </c>
      <c r="N162" s="44">
        <v>0.42</v>
      </c>
      <c r="O162" s="44">
        <v>0.93</v>
      </c>
      <c r="P162" s="44">
        <v>0.27</v>
      </c>
      <c r="Q162" s="44">
        <v>0.71</v>
      </c>
      <c r="R162" s="44">
        <v>1.67</v>
      </c>
      <c r="S162" s="44">
        <v>0.94</v>
      </c>
      <c r="T162" s="44">
        <v>0.81</v>
      </c>
      <c r="U162" s="44">
        <v>0.12</v>
      </c>
      <c r="V162" s="44">
        <v>0.67</v>
      </c>
      <c r="W162" s="44">
        <v>0.15</v>
      </c>
      <c r="X162" s="44">
        <v>0.2</v>
      </c>
      <c r="Y162" s="44">
        <v>3.81</v>
      </c>
      <c r="Z162" s="44">
        <v>0.76</v>
      </c>
      <c r="AA162" s="44">
        <v>0.02</v>
      </c>
      <c r="AB162" s="44">
        <v>0.93</v>
      </c>
      <c r="AC162" s="44">
        <v>1.33</v>
      </c>
      <c r="AD162" s="44">
        <v>0</v>
      </c>
      <c r="AE162" s="44">
        <v>1.03</v>
      </c>
      <c r="AF162" s="44">
        <v>0.22</v>
      </c>
      <c r="AG162" s="151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3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BM163" s="55"/>
    </row>
    <row r="164" spans="1:65" ht="15">
      <c r="B164" s="8" t="s">
        <v>480</v>
      </c>
      <c r="BM164" s="27" t="s">
        <v>66</v>
      </c>
    </row>
    <row r="165" spans="1:65" ht="15">
      <c r="A165" s="24" t="s">
        <v>22</v>
      </c>
      <c r="B165" s="18" t="s">
        <v>110</v>
      </c>
      <c r="C165" s="15" t="s">
        <v>111</v>
      </c>
      <c r="D165" s="16" t="s">
        <v>234</v>
      </c>
      <c r="E165" s="17" t="s">
        <v>234</v>
      </c>
      <c r="F165" s="17" t="s">
        <v>234</v>
      </c>
      <c r="G165" s="17" t="s">
        <v>234</v>
      </c>
      <c r="H165" s="17" t="s">
        <v>234</v>
      </c>
      <c r="I165" s="17" t="s">
        <v>234</v>
      </c>
      <c r="J165" s="17" t="s">
        <v>234</v>
      </c>
      <c r="K165" s="17" t="s">
        <v>234</v>
      </c>
      <c r="L165" s="17" t="s">
        <v>234</v>
      </c>
      <c r="M165" s="17" t="s">
        <v>234</v>
      </c>
      <c r="N165" s="17" t="s">
        <v>234</v>
      </c>
      <c r="O165" s="17" t="s">
        <v>234</v>
      </c>
      <c r="P165" s="17" t="s">
        <v>234</v>
      </c>
      <c r="Q165" s="17" t="s">
        <v>234</v>
      </c>
      <c r="R165" s="17" t="s">
        <v>234</v>
      </c>
      <c r="S165" s="17" t="s">
        <v>234</v>
      </c>
      <c r="T165" s="17" t="s">
        <v>234</v>
      </c>
      <c r="U165" s="17" t="s">
        <v>234</v>
      </c>
      <c r="V165" s="17" t="s">
        <v>234</v>
      </c>
      <c r="W165" s="17" t="s">
        <v>234</v>
      </c>
      <c r="X165" s="17" t="s">
        <v>234</v>
      </c>
      <c r="Y165" s="17" t="s">
        <v>234</v>
      </c>
      <c r="Z165" s="17" t="s">
        <v>234</v>
      </c>
      <c r="AA165" s="17" t="s">
        <v>234</v>
      </c>
      <c r="AB165" s="17" t="s">
        <v>234</v>
      </c>
      <c r="AC165" s="17" t="s">
        <v>234</v>
      </c>
      <c r="AD165" s="151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>
        <v>1</v>
      </c>
    </row>
    <row r="166" spans="1:65">
      <c r="A166" s="29"/>
      <c r="B166" s="19" t="s">
        <v>235</v>
      </c>
      <c r="C166" s="9" t="s">
        <v>235</v>
      </c>
      <c r="D166" s="149" t="s">
        <v>237</v>
      </c>
      <c r="E166" s="150" t="s">
        <v>238</v>
      </c>
      <c r="F166" s="150" t="s">
        <v>239</v>
      </c>
      <c r="G166" s="150" t="s">
        <v>240</v>
      </c>
      <c r="H166" s="150" t="s">
        <v>241</v>
      </c>
      <c r="I166" s="150" t="s">
        <v>242</v>
      </c>
      <c r="J166" s="150" t="s">
        <v>243</v>
      </c>
      <c r="K166" s="150" t="s">
        <v>245</v>
      </c>
      <c r="L166" s="150" t="s">
        <v>246</v>
      </c>
      <c r="M166" s="150" t="s">
        <v>248</v>
      </c>
      <c r="N166" s="150" t="s">
        <v>249</v>
      </c>
      <c r="O166" s="150" t="s">
        <v>250</v>
      </c>
      <c r="P166" s="150" t="s">
        <v>251</v>
      </c>
      <c r="Q166" s="150" t="s">
        <v>253</v>
      </c>
      <c r="R166" s="150" t="s">
        <v>254</v>
      </c>
      <c r="S166" s="150" t="s">
        <v>255</v>
      </c>
      <c r="T166" s="150" t="s">
        <v>256</v>
      </c>
      <c r="U166" s="150" t="s">
        <v>279</v>
      </c>
      <c r="V166" s="150" t="s">
        <v>257</v>
      </c>
      <c r="W166" s="150" t="s">
        <v>258</v>
      </c>
      <c r="X166" s="150" t="s">
        <v>259</v>
      </c>
      <c r="Y166" s="150" t="s">
        <v>260</v>
      </c>
      <c r="Z166" s="150" t="s">
        <v>261</v>
      </c>
      <c r="AA166" s="150" t="s">
        <v>263</v>
      </c>
      <c r="AB166" s="150" t="s">
        <v>264</v>
      </c>
      <c r="AC166" s="150" t="s">
        <v>265</v>
      </c>
      <c r="AD166" s="151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 t="s">
        <v>3</v>
      </c>
    </row>
    <row r="167" spans="1:65">
      <c r="A167" s="29"/>
      <c r="B167" s="19"/>
      <c r="C167" s="9"/>
      <c r="D167" s="10" t="s">
        <v>285</v>
      </c>
      <c r="E167" s="11" t="s">
        <v>285</v>
      </c>
      <c r="F167" s="11" t="s">
        <v>285</v>
      </c>
      <c r="G167" s="11" t="s">
        <v>285</v>
      </c>
      <c r="H167" s="11" t="s">
        <v>285</v>
      </c>
      <c r="I167" s="11" t="s">
        <v>114</v>
      </c>
      <c r="J167" s="11" t="s">
        <v>285</v>
      </c>
      <c r="K167" s="11" t="s">
        <v>285</v>
      </c>
      <c r="L167" s="11" t="s">
        <v>285</v>
      </c>
      <c r="M167" s="11" t="s">
        <v>114</v>
      </c>
      <c r="N167" s="11" t="s">
        <v>285</v>
      </c>
      <c r="O167" s="11" t="s">
        <v>286</v>
      </c>
      <c r="P167" s="11" t="s">
        <v>285</v>
      </c>
      <c r="Q167" s="11" t="s">
        <v>286</v>
      </c>
      <c r="R167" s="11" t="s">
        <v>286</v>
      </c>
      <c r="S167" s="11" t="s">
        <v>286</v>
      </c>
      <c r="T167" s="11" t="s">
        <v>286</v>
      </c>
      <c r="U167" s="11" t="s">
        <v>286</v>
      </c>
      <c r="V167" s="11" t="s">
        <v>285</v>
      </c>
      <c r="W167" s="11" t="s">
        <v>286</v>
      </c>
      <c r="X167" s="11" t="s">
        <v>286</v>
      </c>
      <c r="Y167" s="11" t="s">
        <v>286</v>
      </c>
      <c r="Z167" s="11" t="s">
        <v>286</v>
      </c>
      <c r="AA167" s="11" t="s">
        <v>285</v>
      </c>
      <c r="AB167" s="11" t="s">
        <v>285</v>
      </c>
      <c r="AC167" s="11" t="s">
        <v>286</v>
      </c>
      <c r="AD167" s="151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0</v>
      </c>
    </row>
    <row r="168" spans="1:65">
      <c r="A168" s="29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151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8">
        <v>1</v>
      </c>
      <c r="C169" s="14">
        <v>1</v>
      </c>
      <c r="D169" s="221">
        <v>68</v>
      </c>
      <c r="E169" s="221">
        <v>73.22</v>
      </c>
      <c r="F169" s="221">
        <v>76.518042453335269</v>
      </c>
      <c r="G169" s="221">
        <v>80.81</v>
      </c>
      <c r="H169" s="221">
        <v>75.3</v>
      </c>
      <c r="I169" s="233">
        <v>67</v>
      </c>
      <c r="J169" s="221">
        <v>71.709999999999994</v>
      </c>
      <c r="K169" s="221">
        <v>78.97</v>
      </c>
      <c r="L169" s="221">
        <v>75.3</v>
      </c>
      <c r="M169" s="221">
        <v>64.91</v>
      </c>
      <c r="N169" s="221">
        <v>83.27</v>
      </c>
      <c r="O169" s="221">
        <v>68.8</v>
      </c>
      <c r="P169" s="221">
        <v>66.658500000000004</v>
      </c>
      <c r="Q169" s="221">
        <v>77.599999999999994</v>
      </c>
      <c r="R169" s="221">
        <v>72.900000000000006</v>
      </c>
      <c r="S169" s="221">
        <v>82.1</v>
      </c>
      <c r="T169" s="221">
        <v>81.7</v>
      </c>
      <c r="U169" s="221">
        <v>77.400000000000006</v>
      </c>
      <c r="V169" s="221">
        <v>72.33</v>
      </c>
      <c r="W169" s="221">
        <v>66</v>
      </c>
      <c r="X169" s="222">
        <v>60.18</v>
      </c>
      <c r="Y169" s="221">
        <v>66.69</v>
      </c>
      <c r="Z169" s="221">
        <v>75.2</v>
      </c>
      <c r="AA169" s="221">
        <v>72.31</v>
      </c>
      <c r="AB169" s="221">
        <v>77.5</v>
      </c>
      <c r="AC169" s="222">
        <v>55.55</v>
      </c>
      <c r="AD169" s="223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5">
        <v>1</v>
      </c>
    </row>
    <row r="170" spans="1:65">
      <c r="A170" s="29"/>
      <c r="B170" s="19">
        <v>1</v>
      </c>
      <c r="C170" s="9">
        <v>2</v>
      </c>
      <c r="D170" s="226">
        <v>68</v>
      </c>
      <c r="E170" s="226">
        <v>73.72</v>
      </c>
      <c r="F170" s="226">
        <v>76.246265007565484</v>
      </c>
      <c r="G170" s="226">
        <v>77.64</v>
      </c>
      <c r="H170" s="226">
        <v>78.8</v>
      </c>
      <c r="I170" s="226">
        <v>70</v>
      </c>
      <c r="J170" s="226">
        <v>75.59</v>
      </c>
      <c r="K170" s="226">
        <v>78.37</v>
      </c>
      <c r="L170" s="226">
        <v>78.099999999999994</v>
      </c>
      <c r="M170" s="226">
        <v>66.881</v>
      </c>
      <c r="N170" s="226">
        <v>77.69</v>
      </c>
      <c r="O170" s="226">
        <v>75</v>
      </c>
      <c r="P170" s="226">
        <v>66.453900000000004</v>
      </c>
      <c r="Q170" s="226">
        <v>76.5</v>
      </c>
      <c r="R170" s="226">
        <v>69.599999999999994</v>
      </c>
      <c r="S170" s="226">
        <v>76.8</v>
      </c>
      <c r="T170" s="226">
        <v>82.1</v>
      </c>
      <c r="U170" s="226">
        <v>75.2</v>
      </c>
      <c r="V170" s="226">
        <v>72.02</v>
      </c>
      <c r="W170" s="226">
        <v>64</v>
      </c>
      <c r="X170" s="227">
        <v>60.45</v>
      </c>
      <c r="Y170" s="226">
        <v>66.55</v>
      </c>
      <c r="Z170" s="226">
        <v>76.599999999999994</v>
      </c>
      <c r="AA170" s="226">
        <v>72.55</v>
      </c>
      <c r="AB170" s="226">
        <v>78.8</v>
      </c>
      <c r="AC170" s="227">
        <v>59.53</v>
      </c>
      <c r="AD170" s="223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4"/>
      <c r="AU170" s="224"/>
      <c r="AV170" s="224"/>
      <c r="AW170" s="224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24"/>
      <c r="BL170" s="224"/>
      <c r="BM170" s="225">
        <v>24</v>
      </c>
    </row>
    <row r="171" spans="1:65">
      <c r="A171" s="29"/>
      <c r="B171" s="19">
        <v>1</v>
      </c>
      <c r="C171" s="9">
        <v>3</v>
      </c>
      <c r="D171" s="226">
        <v>66</v>
      </c>
      <c r="E171" s="226">
        <v>74.13</v>
      </c>
      <c r="F171" s="226">
        <v>76.351254308720542</v>
      </c>
      <c r="G171" s="226">
        <v>78.95</v>
      </c>
      <c r="H171" s="226">
        <v>81.3</v>
      </c>
      <c r="I171" s="226">
        <v>71</v>
      </c>
      <c r="J171" s="226">
        <v>73.510000000000005</v>
      </c>
      <c r="K171" s="226">
        <v>78.150000000000006</v>
      </c>
      <c r="L171" s="226">
        <v>72.7</v>
      </c>
      <c r="M171" s="226">
        <v>60.569000000000003</v>
      </c>
      <c r="N171" s="226">
        <v>88.86</v>
      </c>
      <c r="O171" s="226">
        <v>85.2</v>
      </c>
      <c r="P171" s="226">
        <v>66.573499999999996</v>
      </c>
      <c r="Q171" s="226">
        <v>77</v>
      </c>
      <c r="R171" s="226">
        <v>69.3</v>
      </c>
      <c r="S171" s="226">
        <v>81.900000000000006</v>
      </c>
      <c r="T171" s="226">
        <v>83.3</v>
      </c>
      <c r="U171" s="226">
        <v>74.900000000000006</v>
      </c>
      <c r="V171" s="226">
        <v>69.760000000000005</v>
      </c>
      <c r="W171" s="226">
        <v>62</v>
      </c>
      <c r="X171" s="227">
        <v>57.5</v>
      </c>
      <c r="Y171" s="226">
        <v>68.239999999999995</v>
      </c>
      <c r="Z171" s="226">
        <v>75.099999999999994</v>
      </c>
      <c r="AA171" s="226">
        <v>74.92</v>
      </c>
      <c r="AB171" s="226">
        <v>76.7</v>
      </c>
      <c r="AC171" s="227">
        <v>54.15</v>
      </c>
      <c r="AD171" s="223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24"/>
      <c r="BK171" s="224"/>
      <c r="BL171" s="224"/>
      <c r="BM171" s="225">
        <v>16</v>
      </c>
    </row>
    <row r="172" spans="1:65">
      <c r="A172" s="29"/>
      <c r="B172" s="19">
        <v>1</v>
      </c>
      <c r="C172" s="9">
        <v>4</v>
      </c>
      <c r="D172" s="226">
        <v>68</v>
      </c>
      <c r="E172" s="226">
        <v>74.209999999999994</v>
      </c>
      <c r="F172" s="226">
        <v>76.594942268603404</v>
      </c>
      <c r="G172" s="226">
        <v>78.069999999999993</v>
      </c>
      <c r="H172" s="226">
        <v>81.599999999999994</v>
      </c>
      <c r="I172" s="226">
        <v>70</v>
      </c>
      <c r="J172" s="226">
        <v>74.3</v>
      </c>
      <c r="K172" s="226">
        <v>79.2</v>
      </c>
      <c r="L172" s="226">
        <v>75.8</v>
      </c>
      <c r="M172" s="226">
        <v>66.888000000000005</v>
      </c>
      <c r="N172" s="226">
        <v>82.74</v>
      </c>
      <c r="O172" s="226">
        <v>75.3</v>
      </c>
      <c r="P172" s="226">
        <v>66.53</v>
      </c>
      <c r="Q172" s="226">
        <v>76.3</v>
      </c>
      <c r="R172" s="226">
        <v>71.5</v>
      </c>
      <c r="S172" s="226">
        <v>81.7</v>
      </c>
      <c r="T172" s="226">
        <v>81.8</v>
      </c>
      <c r="U172" s="226">
        <v>75.5</v>
      </c>
      <c r="V172" s="226">
        <v>67.59</v>
      </c>
      <c r="W172" s="226">
        <v>68</v>
      </c>
      <c r="X172" s="227">
        <v>56.62</v>
      </c>
      <c r="Y172" s="226">
        <v>70.33</v>
      </c>
      <c r="Z172" s="226">
        <v>74</v>
      </c>
      <c r="AA172" s="226">
        <v>74.06</v>
      </c>
      <c r="AB172" s="226">
        <v>76.400000000000006</v>
      </c>
      <c r="AC172" s="227">
        <v>49.45</v>
      </c>
      <c r="AD172" s="223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5">
        <v>74.165022424711282</v>
      </c>
    </row>
    <row r="173" spans="1:65">
      <c r="A173" s="29"/>
      <c r="B173" s="19">
        <v>1</v>
      </c>
      <c r="C173" s="9">
        <v>5</v>
      </c>
      <c r="D173" s="226">
        <v>66</v>
      </c>
      <c r="E173" s="226">
        <v>74.790000000000006</v>
      </c>
      <c r="F173" s="226">
        <v>76.602768833325499</v>
      </c>
      <c r="G173" s="226">
        <v>79.680000000000007</v>
      </c>
      <c r="H173" s="226">
        <v>76.599999999999994</v>
      </c>
      <c r="I173" s="226">
        <v>70</v>
      </c>
      <c r="J173" s="226">
        <v>79.760000000000005</v>
      </c>
      <c r="K173" s="226">
        <v>76.97</v>
      </c>
      <c r="L173" s="228">
        <v>62.5</v>
      </c>
      <c r="M173" s="226">
        <v>61.575999999999993</v>
      </c>
      <c r="N173" s="226">
        <v>85.15</v>
      </c>
      <c r="O173" s="226">
        <v>78.900000000000006</v>
      </c>
      <c r="P173" s="226">
        <v>66.487700000000004</v>
      </c>
      <c r="Q173" s="226">
        <v>75</v>
      </c>
      <c r="R173" s="226">
        <v>70.599999999999994</v>
      </c>
      <c r="S173" s="226">
        <v>80.2</v>
      </c>
      <c r="T173" s="226">
        <v>82.5</v>
      </c>
      <c r="U173" s="226">
        <v>76.099999999999994</v>
      </c>
      <c r="V173" s="226">
        <v>69.8</v>
      </c>
      <c r="W173" s="226">
        <v>61</v>
      </c>
      <c r="X173" s="227">
        <v>60.49</v>
      </c>
      <c r="Y173" s="226">
        <v>70.150000000000006</v>
      </c>
      <c r="Z173" s="226">
        <v>74.8</v>
      </c>
      <c r="AA173" s="226">
        <v>74.599999999999994</v>
      </c>
      <c r="AB173" s="226">
        <v>76.8</v>
      </c>
      <c r="AC173" s="227">
        <v>57.120000000000005</v>
      </c>
      <c r="AD173" s="223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5">
        <v>19</v>
      </c>
    </row>
    <row r="174" spans="1:65">
      <c r="A174" s="29"/>
      <c r="B174" s="19">
        <v>1</v>
      </c>
      <c r="C174" s="9">
        <v>6</v>
      </c>
      <c r="D174" s="226">
        <v>66</v>
      </c>
      <c r="E174" s="226">
        <v>72.98</v>
      </c>
      <c r="F174" s="226">
        <v>76.156756286873787</v>
      </c>
      <c r="G174" s="226">
        <v>78.2</v>
      </c>
      <c r="H174" s="226">
        <v>78.599999999999994</v>
      </c>
      <c r="I174" s="226">
        <v>69</v>
      </c>
      <c r="J174" s="226">
        <v>77.430000000000007</v>
      </c>
      <c r="K174" s="226">
        <v>79.489999999999995</v>
      </c>
      <c r="L174" s="226">
        <v>72</v>
      </c>
      <c r="M174" s="226">
        <v>63.70900000000001</v>
      </c>
      <c r="N174" s="226">
        <v>91.05</v>
      </c>
      <c r="O174" s="226">
        <v>75.599999999999994</v>
      </c>
      <c r="P174" s="226">
        <v>66.4666</v>
      </c>
      <c r="Q174" s="226">
        <v>79</v>
      </c>
      <c r="R174" s="226">
        <v>71.900000000000006</v>
      </c>
      <c r="S174" s="226">
        <v>80.2</v>
      </c>
      <c r="T174" s="226">
        <v>83.1</v>
      </c>
      <c r="U174" s="226">
        <v>76.2</v>
      </c>
      <c r="V174" s="226">
        <v>73.38</v>
      </c>
      <c r="W174" s="226">
        <v>60</v>
      </c>
      <c r="X174" s="227">
        <v>58.68</v>
      </c>
      <c r="Y174" s="226">
        <v>66.61</v>
      </c>
      <c r="Z174" s="226">
        <v>73.7</v>
      </c>
      <c r="AA174" s="226">
        <v>71.709999999999994</v>
      </c>
      <c r="AB174" s="226">
        <v>77.2</v>
      </c>
      <c r="AC174" s="227">
        <v>53.47</v>
      </c>
      <c r="AD174" s="223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9"/>
    </row>
    <row r="175" spans="1:65">
      <c r="A175" s="29"/>
      <c r="B175" s="20" t="s">
        <v>273</v>
      </c>
      <c r="C175" s="12"/>
      <c r="D175" s="230">
        <v>67</v>
      </c>
      <c r="E175" s="230">
        <v>73.841666666666669</v>
      </c>
      <c r="F175" s="230">
        <v>76.411671526404007</v>
      </c>
      <c r="G175" s="230">
        <v>78.891666666666666</v>
      </c>
      <c r="H175" s="230">
        <v>78.7</v>
      </c>
      <c r="I175" s="230">
        <v>69.5</v>
      </c>
      <c r="J175" s="230">
        <v>75.38333333333334</v>
      </c>
      <c r="K175" s="230">
        <v>78.524999999999991</v>
      </c>
      <c r="L175" s="230">
        <v>72.733333333333334</v>
      </c>
      <c r="M175" s="230">
        <v>64.088833333333341</v>
      </c>
      <c r="N175" s="230">
        <v>84.793333333333337</v>
      </c>
      <c r="O175" s="230">
        <v>76.466666666666683</v>
      </c>
      <c r="P175" s="230">
        <v>66.52836666666667</v>
      </c>
      <c r="Q175" s="230">
        <v>76.899999999999991</v>
      </c>
      <c r="R175" s="230">
        <v>70.966666666666654</v>
      </c>
      <c r="S175" s="230">
        <v>80.483333333333334</v>
      </c>
      <c r="T175" s="230">
        <v>82.416666666666671</v>
      </c>
      <c r="U175" s="230">
        <v>75.88333333333334</v>
      </c>
      <c r="V175" s="230">
        <v>70.813333333333347</v>
      </c>
      <c r="W175" s="230">
        <v>63.5</v>
      </c>
      <c r="X175" s="230">
        <v>58.986666666666672</v>
      </c>
      <c r="Y175" s="230">
        <v>68.095000000000013</v>
      </c>
      <c r="Z175" s="230">
        <v>74.899999999999991</v>
      </c>
      <c r="AA175" s="230">
        <v>73.358333333333334</v>
      </c>
      <c r="AB175" s="230">
        <v>77.233333333333334</v>
      </c>
      <c r="AC175" s="230">
        <v>54.87833333333333</v>
      </c>
      <c r="AD175" s="223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9"/>
    </row>
    <row r="176" spans="1:65">
      <c r="A176" s="29"/>
      <c r="B176" s="3" t="s">
        <v>274</v>
      </c>
      <c r="C176" s="28"/>
      <c r="D176" s="226">
        <v>67</v>
      </c>
      <c r="E176" s="226">
        <v>73.924999999999997</v>
      </c>
      <c r="F176" s="226">
        <v>76.434648381027898</v>
      </c>
      <c r="G176" s="226">
        <v>78.575000000000003</v>
      </c>
      <c r="H176" s="226">
        <v>78.699999999999989</v>
      </c>
      <c r="I176" s="226">
        <v>70</v>
      </c>
      <c r="J176" s="226">
        <v>74.944999999999993</v>
      </c>
      <c r="K176" s="226">
        <v>78.67</v>
      </c>
      <c r="L176" s="226">
        <v>74</v>
      </c>
      <c r="M176" s="226">
        <v>64.3095</v>
      </c>
      <c r="N176" s="226">
        <v>84.210000000000008</v>
      </c>
      <c r="O176" s="226">
        <v>75.449999999999989</v>
      </c>
      <c r="P176" s="226">
        <v>66.508849999999995</v>
      </c>
      <c r="Q176" s="226">
        <v>76.75</v>
      </c>
      <c r="R176" s="226">
        <v>71.05</v>
      </c>
      <c r="S176" s="226">
        <v>80.95</v>
      </c>
      <c r="T176" s="226">
        <v>82.3</v>
      </c>
      <c r="U176" s="226">
        <v>75.8</v>
      </c>
      <c r="V176" s="226">
        <v>70.91</v>
      </c>
      <c r="W176" s="226">
        <v>63</v>
      </c>
      <c r="X176" s="226">
        <v>59.43</v>
      </c>
      <c r="Y176" s="226">
        <v>67.465000000000003</v>
      </c>
      <c r="Z176" s="226">
        <v>74.949999999999989</v>
      </c>
      <c r="AA176" s="226">
        <v>73.305000000000007</v>
      </c>
      <c r="AB176" s="226">
        <v>77</v>
      </c>
      <c r="AC176" s="226">
        <v>54.849999999999994</v>
      </c>
      <c r="AD176" s="223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24"/>
      <c r="BK176" s="224"/>
      <c r="BL176" s="224"/>
      <c r="BM176" s="229"/>
    </row>
    <row r="177" spans="1:65">
      <c r="A177" s="29"/>
      <c r="B177" s="3" t="s">
        <v>275</v>
      </c>
      <c r="C177" s="28"/>
      <c r="D177" s="216">
        <v>1.0954451150103321</v>
      </c>
      <c r="E177" s="216">
        <v>0.67258952316153908</v>
      </c>
      <c r="F177" s="216">
        <v>0.18836796742908293</v>
      </c>
      <c r="G177" s="216">
        <v>1.185333989501133</v>
      </c>
      <c r="H177" s="216">
        <v>2.4963974042607875</v>
      </c>
      <c r="I177" s="216">
        <v>1.3784048752090221</v>
      </c>
      <c r="J177" s="216">
        <v>2.883162615369915</v>
      </c>
      <c r="K177" s="216">
        <v>0.91296768836580311</v>
      </c>
      <c r="L177" s="216">
        <v>5.4781992175044758</v>
      </c>
      <c r="M177" s="216">
        <v>2.651553312054403</v>
      </c>
      <c r="N177" s="216">
        <v>4.7498406990831459</v>
      </c>
      <c r="O177" s="216">
        <v>5.3894959566425777</v>
      </c>
      <c r="P177" s="216">
        <v>7.7444887931138448E-2</v>
      </c>
      <c r="Q177" s="216">
        <v>1.3446189051177286</v>
      </c>
      <c r="R177" s="216">
        <v>1.3909229549715105</v>
      </c>
      <c r="S177" s="216">
        <v>1.9913981687916333</v>
      </c>
      <c r="T177" s="216">
        <v>0.67057189522575789</v>
      </c>
      <c r="U177" s="216">
        <v>0.89758936416752788</v>
      </c>
      <c r="V177" s="216">
        <v>2.1387067743537576</v>
      </c>
      <c r="W177" s="216">
        <v>3.082207001484488</v>
      </c>
      <c r="X177" s="216">
        <v>1.6571501641875042</v>
      </c>
      <c r="Y177" s="216">
        <v>1.777951067943099</v>
      </c>
      <c r="Z177" s="216">
        <v>1.0276186062932078</v>
      </c>
      <c r="AA177" s="216">
        <v>1.33733192090321</v>
      </c>
      <c r="AB177" s="216">
        <v>0.85945719303910817</v>
      </c>
      <c r="AC177" s="216">
        <v>3.4378738584576758</v>
      </c>
      <c r="AD177" s="213"/>
      <c r="AE177" s="214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  <c r="BI177" s="214"/>
      <c r="BJ177" s="214"/>
      <c r="BK177" s="214"/>
      <c r="BL177" s="214"/>
      <c r="BM177" s="217"/>
    </row>
    <row r="178" spans="1:65">
      <c r="A178" s="29"/>
      <c r="B178" s="3" t="s">
        <v>86</v>
      </c>
      <c r="C178" s="28"/>
      <c r="D178" s="13">
        <v>1.6349927089706451E-2</v>
      </c>
      <c r="E178" s="13">
        <v>9.1085365962515173E-3</v>
      </c>
      <c r="F178" s="13">
        <v>2.4651727107421343E-3</v>
      </c>
      <c r="G178" s="13">
        <v>1.5024831386937358E-2</v>
      </c>
      <c r="H178" s="13">
        <v>3.1720424450581798E-2</v>
      </c>
      <c r="I178" s="13">
        <v>1.983316367207226E-2</v>
      </c>
      <c r="J178" s="13">
        <v>3.8246685147511582E-2</v>
      </c>
      <c r="K178" s="13">
        <v>1.1626458941302811E-2</v>
      </c>
      <c r="L178" s="13">
        <v>7.5318962660464839E-2</v>
      </c>
      <c r="M178" s="13">
        <v>4.1373093784737372E-2</v>
      </c>
      <c r="N178" s="13">
        <v>5.6016676221595396E-2</v>
      </c>
      <c r="O178" s="13">
        <v>7.0481638491402487E-2</v>
      </c>
      <c r="P178" s="13">
        <v>1.164088219979424E-3</v>
      </c>
      <c r="Q178" s="13">
        <v>1.7485291353936654E-2</v>
      </c>
      <c r="R178" s="13">
        <v>1.9599665875596677E-2</v>
      </c>
      <c r="S178" s="13">
        <v>2.4742988222716505E-2</v>
      </c>
      <c r="T178" s="13">
        <v>8.1363627327695597E-3</v>
      </c>
      <c r="U178" s="13">
        <v>1.182854422360019E-2</v>
      </c>
      <c r="V178" s="13">
        <v>3.0202035036063224E-2</v>
      </c>
      <c r="W178" s="13">
        <v>4.8538692936763592E-2</v>
      </c>
      <c r="X178" s="13">
        <v>2.8093639763576584E-2</v>
      </c>
      <c r="Y178" s="13">
        <v>2.6109862221060265E-2</v>
      </c>
      <c r="Z178" s="13">
        <v>1.371987458335391E-2</v>
      </c>
      <c r="AA178" s="13">
        <v>1.8230129559057728E-2</v>
      </c>
      <c r="AB178" s="13">
        <v>1.1128060332832647E-2</v>
      </c>
      <c r="AC178" s="13">
        <v>6.2645376592905685E-2</v>
      </c>
      <c r="AD178" s="151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29"/>
      <c r="B179" s="3" t="s">
        <v>276</v>
      </c>
      <c r="C179" s="28"/>
      <c r="D179" s="13">
        <v>-9.6609185711294843E-2</v>
      </c>
      <c r="E179" s="13">
        <v>-4.3599495755950457E-3</v>
      </c>
      <c r="F179" s="13">
        <v>3.0292569573121986E-2</v>
      </c>
      <c r="G179" s="13">
        <v>6.3731447620792414E-2</v>
      </c>
      <c r="H179" s="13">
        <v>6.1147120664494015E-2</v>
      </c>
      <c r="I179" s="13">
        <v>-6.2900573237835711E-2</v>
      </c>
      <c r="J179" s="13">
        <v>1.6427028116371645E-2</v>
      </c>
      <c r="K179" s="13">
        <v>5.8787517791351718E-2</v>
      </c>
      <c r="L179" s="13">
        <v>-1.9304101105495186E-2</v>
      </c>
      <c r="M179" s="13">
        <v>-0.1358617413162222</v>
      </c>
      <c r="N179" s="13">
        <v>0.14330624546647175</v>
      </c>
      <c r="O179" s="13">
        <v>3.1034093521537409E-2</v>
      </c>
      <c r="P179" s="13">
        <v>-0.10296842781645443</v>
      </c>
      <c r="Q179" s="13">
        <v>3.6876919683603182E-2</v>
      </c>
      <c r="R179" s="13">
        <v>-4.3124853920073258E-2</v>
      </c>
      <c r="S179" s="13">
        <v>8.5192597562228078E-2</v>
      </c>
      <c r="T179" s="13">
        <v>0.11126059120836995</v>
      </c>
      <c r="U179" s="13">
        <v>2.3168750611063382E-2</v>
      </c>
      <c r="V179" s="13">
        <v>-4.5192315485111711E-2</v>
      </c>
      <c r="W179" s="13">
        <v>-0.14380124317413767</v>
      </c>
      <c r="X179" s="13">
        <v>-0.20465652489288921</v>
      </c>
      <c r="Y179" s="13">
        <v>-8.1844813447919607E-2</v>
      </c>
      <c r="Z179" s="13">
        <v>9.9100297048360098E-3</v>
      </c>
      <c r="AA179" s="13">
        <v>-1.0876947987130459E-2</v>
      </c>
      <c r="AB179" s="13">
        <v>4.1371401346731229E-2</v>
      </c>
      <c r="AC179" s="13">
        <v>-0.26005101139094056</v>
      </c>
      <c r="AD179" s="151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45" t="s">
        <v>277</v>
      </c>
      <c r="C180" s="46"/>
      <c r="D180" s="44">
        <v>1.17</v>
      </c>
      <c r="E180" s="44">
        <v>0.08</v>
      </c>
      <c r="F180" s="44">
        <v>0.32</v>
      </c>
      <c r="G180" s="44">
        <v>0.72</v>
      </c>
      <c r="H180" s="44">
        <v>0.69</v>
      </c>
      <c r="I180" s="44">
        <v>0.77</v>
      </c>
      <c r="J180" s="44">
        <v>0.16</v>
      </c>
      <c r="K180" s="44">
        <v>0.66</v>
      </c>
      <c r="L180" s="44">
        <v>0.26</v>
      </c>
      <c r="M180" s="44">
        <v>1.63</v>
      </c>
      <c r="N180" s="44">
        <v>1.66</v>
      </c>
      <c r="O180" s="44">
        <v>0.33</v>
      </c>
      <c r="P180" s="44">
        <v>1.25</v>
      </c>
      <c r="Q180" s="44">
        <v>0.4</v>
      </c>
      <c r="R180" s="44">
        <v>0.54</v>
      </c>
      <c r="S180" s="44">
        <v>0.97</v>
      </c>
      <c r="T180" s="44">
        <v>1.28</v>
      </c>
      <c r="U180" s="44">
        <v>0.24</v>
      </c>
      <c r="V180" s="44">
        <v>0.56999999999999995</v>
      </c>
      <c r="W180" s="44">
        <v>1.73</v>
      </c>
      <c r="X180" s="44">
        <v>2.4500000000000002</v>
      </c>
      <c r="Y180" s="44">
        <v>1</v>
      </c>
      <c r="Z180" s="44">
        <v>0.08</v>
      </c>
      <c r="AA180" s="44">
        <v>0.16</v>
      </c>
      <c r="AB180" s="44">
        <v>0.46</v>
      </c>
      <c r="AC180" s="44">
        <v>3.1</v>
      </c>
      <c r="AD180" s="151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B181" s="3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BM181" s="55"/>
    </row>
    <row r="182" spans="1:65" ht="15">
      <c r="B182" s="8" t="s">
        <v>481</v>
      </c>
      <c r="BM182" s="27" t="s">
        <v>66</v>
      </c>
    </row>
    <row r="183" spans="1:65" ht="15">
      <c r="A183" s="24" t="s">
        <v>25</v>
      </c>
      <c r="B183" s="18" t="s">
        <v>110</v>
      </c>
      <c r="C183" s="15" t="s">
        <v>111</v>
      </c>
      <c r="D183" s="16" t="s">
        <v>234</v>
      </c>
      <c r="E183" s="17" t="s">
        <v>234</v>
      </c>
      <c r="F183" s="17" t="s">
        <v>234</v>
      </c>
      <c r="G183" s="17" t="s">
        <v>234</v>
      </c>
      <c r="H183" s="17" t="s">
        <v>234</v>
      </c>
      <c r="I183" s="17" t="s">
        <v>234</v>
      </c>
      <c r="J183" s="17" t="s">
        <v>234</v>
      </c>
      <c r="K183" s="17" t="s">
        <v>234</v>
      </c>
      <c r="L183" s="17" t="s">
        <v>234</v>
      </c>
      <c r="M183" s="17" t="s">
        <v>234</v>
      </c>
      <c r="N183" s="17" t="s">
        <v>234</v>
      </c>
      <c r="O183" s="17" t="s">
        <v>234</v>
      </c>
      <c r="P183" s="17" t="s">
        <v>234</v>
      </c>
      <c r="Q183" s="17" t="s">
        <v>234</v>
      </c>
      <c r="R183" s="17" t="s">
        <v>234</v>
      </c>
      <c r="S183" s="17" t="s">
        <v>234</v>
      </c>
      <c r="T183" s="17" t="s">
        <v>234</v>
      </c>
      <c r="U183" s="17" t="s">
        <v>234</v>
      </c>
      <c r="V183" s="17" t="s">
        <v>234</v>
      </c>
      <c r="W183" s="17" t="s">
        <v>234</v>
      </c>
      <c r="X183" s="17" t="s">
        <v>234</v>
      </c>
      <c r="Y183" s="17" t="s">
        <v>234</v>
      </c>
      <c r="Z183" s="17" t="s">
        <v>234</v>
      </c>
      <c r="AA183" s="17" t="s">
        <v>234</v>
      </c>
      <c r="AB183" s="17" t="s">
        <v>234</v>
      </c>
      <c r="AC183" s="17" t="s">
        <v>234</v>
      </c>
      <c r="AD183" s="17" t="s">
        <v>234</v>
      </c>
      <c r="AE183" s="17" t="s">
        <v>234</v>
      </c>
      <c r="AF183" s="17" t="s">
        <v>234</v>
      </c>
      <c r="AG183" s="151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>
        <v>1</v>
      </c>
    </row>
    <row r="184" spans="1:65">
      <c r="A184" s="29"/>
      <c r="B184" s="19" t="s">
        <v>235</v>
      </c>
      <c r="C184" s="9" t="s">
        <v>235</v>
      </c>
      <c r="D184" s="149" t="s">
        <v>237</v>
      </c>
      <c r="E184" s="150" t="s">
        <v>238</v>
      </c>
      <c r="F184" s="150" t="s">
        <v>239</v>
      </c>
      <c r="G184" s="150" t="s">
        <v>240</v>
      </c>
      <c r="H184" s="150" t="s">
        <v>241</v>
      </c>
      <c r="I184" s="150" t="s">
        <v>242</v>
      </c>
      <c r="J184" s="150" t="s">
        <v>243</v>
      </c>
      <c r="K184" s="150" t="s">
        <v>244</v>
      </c>
      <c r="L184" s="150" t="s">
        <v>245</v>
      </c>
      <c r="M184" s="150" t="s">
        <v>246</v>
      </c>
      <c r="N184" s="150" t="s">
        <v>247</v>
      </c>
      <c r="O184" s="150" t="s">
        <v>248</v>
      </c>
      <c r="P184" s="150" t="s">
        <v>249</v>
      </c>
      <c r="Q184" s="150" t="s">
        <v>250</v>
      </c>
      <c r="R184" s="150" t="s">
        <v>251</v>
      </c>
      <c r="S184" s="150" t="s">
        <v>253</v>
      </c>
      <c r="T184" s="150" t="s">
        <v>254</v>
      </c>
      <c r="U184" s="150" t="s">
        <v>255</v>
      </c>
      <c r="V184" s="150" t="s">
        <v>256</v>
      </c>
      <c r="W184" s="150" t="s">
        <v>279</v>
      </c>
      <c r="X184" s="150" t="s">
        <v>257</v>
      </c>
      <c r="Y184" s="150" t="s">
        <v>258</v>
      </c>
      <c r="Z184" s="150" t="s">
        <v>259</v>
      </c>
      <c r="AA184" s="150" t="s">
        <v>260</v>
      </c>
      <c r="AB184" s="150" t="s">
        <v>261</v>
      </c>
      <c r="AC184" s="150" t="s">
        <v>262</v>
      </c>
      <c r="AD184" s="150" t="s">
        <v>263</v>
      </c>
      <c r="AE184" s="150" t="s">
        <v>264</v>
      </c>
      <c r="AF184" s="150" t="s">
        <v>265</v>
      </c>
      <c r="AG184" s="151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 t="s">
        <v>3</v>
      </c>
    </row>
    <row r="185" spans="1:65">
      <c r="A185" s="29"/>
      <c r="B185" s="19"/>
      <c r="C185" s="9"/>
      <c r="D185" s="10" t="s">
        <v>285</v>
      </c>
      <c r="E185" s="11" t="s">
        <v>285</v>
      </c>
      <c r="F185" s="11" t="s">
        <v>285</v>
      </c>
      <c r="G185" s="11" t="s">
        <v>285</v>
      </c>
      <c r="H185" s="11" t="s">
        <v>285</v>
      </c>
      <c r="I185" s="11" t="s">
        <v>285</v>
      </c>
      <c r="J185" s="11" t="s">
        <v>285</v>
      </c>
      <c r="K185" s="11" t="s">
        <v>285</v>
      </c>
      <c r="L185" s="11" t="s">
        <v>285</v>
      </c>
      <c r="M185" s="11" t="s">
        <v>285</v>
      </c>
      <c r="N185" s="11" t="s">
        <v>114</v>
      </c>
      <c r="O185" s="11" t="s">
        <v>114</v>
      </c>
      <c r="P185" s="11" t="s">
        <v>285</v>
      </c>
      <c r="Q185" s="11" t="s">
        <v>286</v>
      </c>
      <c r="R185" s="11" t="s">
        <v>285</v>
      </c>
      <c r="S185" s="11" t="s">
        <v>286</v>
      </c>
      <c r="T185" s="11" t="s">
        <v>286</v>
      </c>
      <c r="U185" s="11" t="s">
        <v>286</v>
      </c>
      <c r="V185" s="11" t="s">
        <v>286</v>
      </c>
      <c r="W185" s="11" t="s">
        <v>286</v>
      </c>
      <c r="X185" s="11" t="s">
        <v>285</v>
      </c>
      <c r="Y185" s="11" t="s">
        <v>286</v>
      </c>
      <c r="Z185" s="11" t="s">
        <v>286</v>
      </c>
      <c r="AA185" s="11" t="s">
        <v>286</v>
      </c>
      <c r="AB185" s="11" t="s">
        <v>286</v>
      </c>
      <c r="AC185" s="11" t="s">
        <v>285</v>
      </c>
      <c r="AD185" s="11" t="s">
        <v>285</v>
      </c>
      <c r="AE185" s="11" t="s">
        <v>285</v>
      </c>
      <c r="AF185" s="11" t="s">
        <v>286</v>
      </c>
      <c r="AG185" s="151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2</v>
      </c>
    </row>
    <row r="186" spans="1:65">
      <c r="A186" s="29"/>
      <c r="B186" s="19"/>
      <c r="C186" s="9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151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3</v>
      </c>
    </row>
    <row r="187" spans="1:65">
      <c r="A187" s="29"/>
      <c r="B187" s="18">
        <v>1</v>
      </c>
      <c r="C187" s="14">
        <v>1</v>
      </c>
      <c r="D187" s="21">
        <v>3.6</v>
      </c>
      <c r="E187" s="21">
        <v>4.3</v>
      </c>
      <c r="F187" s="21">
        <v>4.0700435565785966</v>
      </c>
      <c r="G187" s="21">
        <v>3.7</v>
      </c>
      <c r="H187" s="21">
        <v>4.5</v>
      </c>
      <c r="I187" s="21">
        <v>3.8599999999999994</v>
      </c>
      <c r="J187" s="21">
        <v>4.3</v>
      </c>
      <c r="K187" s="145">
        <v>4</v>
      </c>
      <c r="L187" s="21">
        <v>4.3099999999999996</v>
      </c>
      <c r="M187" s="21">
        <v>3.6</v>
      </c>
      <c r="N187" s="21">
        <v>3.9740359656594757</v>
      </c>
      <c r="O187" s="145" t="s">
        <v>103</v>
      </c>
      <c r="P187" s="21">
        <v>4.0999999999999996</v>
      </c>
      <c r="Q187" s="145">
        <v>4</v>
      </c>
      <c r="R187" s="21">
        <v>3.5899000000000001</v>
      </c>
      <c r="S187" s="152">
        <v>4.3</v>
      </c>
      <c r="T187" s="21">
        <v>3.9</v>
      </c>
      <c r="U187" s="21">
        <v>3.8</v>
      </c>
      <c r="V187" s="21">
        <v>4.5999999999999996</v>
      </c>
      <c r="W187" s="21">
        <v>4</v>
      </c>
      <c r="X187" s="21">
        <v>3.3</v>
      </c>
      <c r="Y187" s="21">
        <v>4.4000000000000004</v>
      </c>
      <c r="Z187" s="21">
        <v>4.2</v>
      </c>
      <c r="AA187" s="21">
        <v>4</v>
      </c>
      <c r="AB187" s="21">
        <v>4.24</v>
      </c>
      <c r="AC187" s="21">
        <v>4.3</v>
      </c>
      <c r="AD187" s="21">
        <v>3.9</v>
      </c>
      <c r="AE187" s="145">
        <v>4</v>
      </c>
      <c r="AF187" s="21">
        <v>3.8</v>
      </c>
      <c r="AG187" s="151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>
        <v>1</v>
      </c>
      <c r="C188" s="9">
        <v>2</v>
      </c>
      <c r="D188" s="11">
        <v>3.6</v>
      </c>
      <c r="E188" s="11">
        <v>4.2</v>
      </c>
      <c r="F188" s="11">
        <v>4.0878181117139825</v>
      </c>
      <c r="G188" s="11">
        <v>3.9</v>
      </c>
      <c r="H188" s="11">
        <v>4.7</v>
      </c>
      <c r="I188" s="11">
        <v>3.8800000000000003</v>
      </c>
      <c r="J188" s="11">
        <v>4.2</v>
      </c>
      <c r="K188" s="146">
        <v>4</v>
      </c>
      <c r="L188" s="11">
        <v>4.2</v>
      </c>
      <c r="M188" s="11">
        <v>3.8</v>
      </c>
      <c r="N188" s="11">
        <v>4.1282358535484782</v>
      </c>
      <c r="O188" s="146" t="s">
        <v>103</v>
      </c>
      <c r="P188" s="11">
        <v>4</v>
      </c>
      <c r="Q188" s="146">
        <v>4</v>
      </c>
      <c r="R188" s="11">
        <v>3.7038199999999999</v>
      </c>
      <c r="S188" s="11">
        <v>4</v>
      </c>
      <c r="T188" s="11">
        <v>3.7</v>
      </c>
      <c r="U188" s="11">
        <v>3.5</v>
      </c>
      <c r="V188" s="11">
        <v>4.3</v>
      </c>
      <c r="W188" s="11">
        <v>4</v>
      </c>
      <c r="X188" s="11">
        <v>3.4</v>
      </c>
      <c r="Y188" s="11">
        <v>4.4000000000000004</v>
      </c>
      <c r="Z188" s="11">
        <v>4.3</v>
      </c>
      <c r="AA188" s="11">
        <v>4.0999999999999996</v>
      </c>
      <c r="AB188" s="11">
        <v>4.22</v>
      </c>
      <c r="AC188" s="11">
        <v>4.2</v>
      </c>
      <c r="AD188" s="11">
        <v>4.0999999999999996</v>
      </c>
      <c r="AE188" s="146">
        <v>4</v>
      </c>
      <c r="AF188" s="11">
        <v>4.5</v>
      </c>
      <c r="AG188" s="151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25</v>
      </c>
    </row>
    <row r="189" spans="1:65">
      <c r="A189" s="29"/>
      <c r="B189" s="19">
        <v>1</v>
      </c>
      <c r="C189" s="9">
        <v>3</v>
      </c>
      <c r="D189" s="11">
        <v>3.6</v>
      </c>
      <c r="E189" s="11">
        <v>4.2</v>
      </c>
      <c r="F189" s="11">
        <v>4.0105673084761015</v>
      </c>
      <c r="G189" s="11">
        <v>3.8</v>
      </c>
      <c r="H189" s="11">
        <v>4.9000000000000004</v>
      </c>
      <c r="I189" s="11">
        <v>3.82</v>
      </c>
      <c r="J189" s="11">
        <v>4.3</v>
      </c>
      <c r="K189" s="146">
        <v>4</v>
      </c>
      <c r="L189" s="11">
        <v>4.33</v>
      </c>
      <c r="M189" s="11">
        <v>3.7</v>
      </c>
      <c r="N189" s="11">
        <v>4.1499525503342287</v>
      </c>
      <c r="O189" s="146" t="s">
        <v>103</v>
      </c>
      <c r="P189" s="11">
        <v>4.2</v>
      </c>
      <c r="Q189" s="146">
        <v>4</v>
      </c>
      <c r="R189" s="11">
        <v>3.5428999999999999</v>
      </c>
      <c r="S189" s="11">
        <v>4.0999999999999996</v>
      </c>
      <c r="T189" s="11">
        <v>3.9</v>
      </c>
      <c r="U189" s="11">
        <v>3.6</v>
      </c>
      <c r="V189" s="11">
        <v>4.5</v>
      </c>
      <c r="W189" s="11">
        <v>3.8</v>
      </c>
      <c r="X189" s="11">
        <v>3.4</v>
      </c>
      <c r="Y189" s="11">
        <v>4.0999999999999996</v>
      </c>
      <c r="Z189" s="11">
        <v>4.3</v>
      </c>
      <c r="AA189" s="11">
        <v>4.2</v>
      </c>
      <c r="AB189" s="11">
        <v>4.22</v>
      </c>
      <c r="AC189" s="11">
        <v>4.2</v>
      </c>
      <c r="AD189" s="11">
        <v>4</v>
      </c>
      <c r="AE189" s="146">
        <v>4</v>
      </c>
      <c r="AF189" s="11">
        <v>4.2</v>
      </c>
      <c r="AG189" s="151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16</v>
      </c>
    </row>
    <row r="190" spans="1:65">
      <c r="A190" s="29"/>
      <c r="B190" s="19">
        <v>1</v>
      </c>
      <c r="C190" s="9">
        <v>4</v>
      </c>
      <c r="D190" s="11">
        <v>3.5</v>
      </c>
      <c r="E190" s="11">
        <v>4.2</v>
      </c>
      <c r="F190" s="11">
        <v>4.0105044304099735</v>
      </c>
      <c r="G190" s="11">
        <v>3.9</v>
      </c>
      <c r="H190" s="11">
        <v>4.8</v>
      </c>
      <c r="I190" s="11">
        <v>3.8299999999999996</v>
      </c>
      <c r="J190" s="11">
        <v>4.4000000000000004</v>
      </c>
      <c r="K190" s="146">
        <v>4</v>
      </c>
      <c r="L190" s="147">
        <v>4.63</v>
      </c>
      <c r="M190" s="11">
        <v>3.7</v>
      </c>
      <c r="N190" s="11">
        <v>3.8929836230313168</v>
      </c>
      <c r="O190" s="146" t="s">
        <v>103</v>
      </c>
      <c r="P190" s="11">
        <v>4.2</v>
      </c>
      <c r="Q190" s="146">
        <v>4</v>
      </c>
      <c r="R190" s="11">
        <v>3.7719399999999998</v>
      </c>
      <c r="S190" s="11">
        <v>4</v>
      </c>
      <c r="T190" s="11">
        <v>4</v>
      </c>
      <c r="U190" s="11">
        <v>3.8</v>
      </c>
      <c r="V190" s="11">
        <v>4.3</v>
      </c>
      <c r="W190" s="11">
        <v>3.9</v>
      </c>
      <c r="X190" s="11">
        <v>3.4</v>
      </c>
      <c r="Y190" s="11">
        <v>4.5</v>
      </c>
      <c r="Z190" s="11">
        <v>3.8</v>
      </c>
      <c r="AA190" s="11">
        <v>4.2</v>
      </c>
      <c r="AB190" s="11">
        <v>4.2</v>
      </c>
      <c r="AC190" s="11">
        <v>4.3</v>
      </c>
      <c r="AD190" s="11">
        <v>4.0999999999999996</v>
      </c>
      <c r="AE190" s="146">
        <v>4</v>
      </c>
      <c r="AF190" s="11">
        <v>4</v>
      </c>
      <c r="AG190" s="151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4.024714531172001</v>
      </c>
    </row>
    <row r="191" spans="1:65">
      <c r="A191" s="29"/>
      <c r="B191" s="19">
        <v>1</v>
      </c>
      <c r="C191" s="9">
        <v>5</v>
      </c>
      <c r="D191" s="11">
        <v>3.7</v>
      </c>
      <c r="E191" s="11">
        <v>4.2</v>
      </c>
      <c r="F191" s="11">
        <v>4.0595629376141584</v>
      </c>
      <c r="G191" s="11">
        <v>3.9</v>
      </c>
      <c r="H191" s="11">
        <v>4.7</v>
      </c>
      <c r="I191" s="11">
        <v>3.68</v>
      </c>
      <c r="J191" s="11">
        <v>4.4000000000000004</v>
      </c>
      <c r="K191" s="146">
        <v>4</v>
      </c>
      <c r="L191" s="11">
        <v>4.26</v>
      </c>
      <c r="M191" s="11">
        <v>3.8</v>
      </c>
      <c r="N191" s="11">
        <v>3.9182544032900757</v>
      </c>
      <c r="O191" s="146" t="s">
        <v>103</v>
      </c>
      <c r="P191" s="11">
        <v>4.4000000000000004</v>
      </c>
      <c r="Q191" s="146">
        <v>4</v>
      </c>
      <c r="R191" s="11">
        <v>3.8751199999999999</v>
      </c>
      <c r="S191" s="11">
        <v>3.9</v>
      </c>
      <c r="T191" s="11">
        <v>3.8</v>
      </c>
      <c r="U191" s="11">
        <v>3.7</v>
      </c>
      <c r="V191" s="11">
        <v>4.3</v>
      </c>
      <c r="W191" s="11">
        <v>3.9</v>
      </c>
      <c r="X191" s="11">
        <v>3.3</v>
      </c>
      <c r="Y191" s="11">
        <v>4.2</v>
      </c>
      <c r="Z191" s="11">
        <v>3.8</v>
      </c>
      <c r="AA191" s="11">
        <v>4.2</v>
      </c>
      <c r="AB191" s="11">
        <v>4.1500000000000004</v>
      </c>
      <c r="AC191" s="11">
        <v>4.0999999999999996</v>
      </c>
      <c r="AD191" s="11">
        <v>4.0999999999999996</v>
      </c>
      <c r="AE191" s="146">
        <v>5</v>
      </c>
      <c r="AF191" s="11">
        <v>4.3</v>
      </c>
      <c r="AG191" s="151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20</v>
      </c>
    </row>
    <row r="192" spans="1:65">
      <c r="A192" s="29"/>
      <c r="B192" s="19">
        <v>1</v>
      </c>
      <c r="C192" s="9">
        <v>6</v>
      </c>
      <c r="D192" s="11">
        <v>3.5</v>
      </c>
      <c r="E192" s="11">
        <v>4.2</v>
      </c>
      <c r="F192" s="11">
        <v>4.0009756982636802</v>
      </c>
      <c r="G192" s="11">
        <v>3.8</v>
      </c>
      <c r="H192" s="11">
        <v>4.5999999999999996</v>
      </c>
      <c r="I192" s="11">
        <v>3.76</v>
      </c>
      <c r="J192" s="11">
        <v>4.2</v>
      </c>
      <c r="K192" s="146">
        <v>4</v>
      </c>
      <c r="L192" s="11">
        <v>4.29</v>
      </c>
      <c r="M192" s="11">
        <v>3.7</v>
      </c>
      <c r="N192" s="11">
        <v>3.9792852368801839</v>
      </c>
      <c r="O192" s="146" t="s">
        <v>103</v>
      </c>
      <c r="P192" s="11">
        <v>4.0999999999999996</v>
      </c>
      <c r="Q192" s="146">
        <v>4</v>
      </c>
      <c r="R192" s="11">
        <v>3.5632799999999998</v>
      </c>
      <c r="S192" s="11">
        <v>4</v>
      </c>
      <c r="T192" s="11">
        <v>4</v>
      </c>
      <c r="U192" s="11">
        <v>3.7</v>
      </c>
      <c r="V192" s="11">
        <v>4.4000000000000004</v>
      </c>
      <c r="W192" s="11">
        <v>4</v>
      </c>
      <c r="X192" s="11">
        <v>3.3</v>
      </c>
      <c r="Y192" s="11">
        <v>4.0999999999999996</v>
      </c>
      <c r="Z192" s="11">
        <v>4</v>
      </c>
      <c r="AA192" s="11">
        <v>4</v>
      </c>
      <c r="AB192" s="11">
        <v>4.25</v>
      </c>
      <c r="AC192" s="11">
        <v>4.3</v>
      </c>
      <c r="AD192" s="11">
        <v>3.8</v>
      </c>
      <c r="AE192" s="146">
        <v>4</v>
      </c>
      <c r="AF192" s="11">
        <v>4</v>
      </c>
      <c r="AG192" s="151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5"/>
    </row>
    <row r="193" spans="1:65">
      <c r="A193" s="29"/>
      <c r="B193" s="20" t="s">
        <v>273</v>
      </c>
      <c r="C193" s="12"/>
      <c r="D193" s="22">
        <v>3.5833333333333335</v>
      </c>
      <c r="E193" s="22">
        <v>4.2166666666666659</v>
      </c>
      <c r="F193" s="22">
        <v>4.0399120071760821</v>
      </c>
      <c r="G193" s="22">
        <v>3.8333333333333335</v>
      </c>
      <c r="H193" s="22">
        <v>4.6999999999999993</v>
      </c>
      <c r="I193" s="22">
        <v>3.8049999999999997</v>
      </c>
      <c r="J193" s="22">
        <v>4.3</v>
      </c>
      <c r="K193" s="22">
        <v>4</v>
      </c>
      <c r="L193" s="22">
        <v>4.336666666666666</v>
      </c>
      <c r="M193" s="22">
        <v>3.7166666666666668</v>
      </c>
      <c r="N193" s="22">
        <v>4.0071246054572933</v>
      </c>
      <c r="O193" s="22" t="s">
        <v>661</v>
      </c>
      <c r="P193" s="22">
        <v>4.166666666666667</v>
      </c>
      <c r="Q193" s="22">
        <v>4</v>
      </c>
      <c r="R193" s="22">
        <v>3.6744933333333329</v>
      </c>
      <c r="S193" s="22">
        <v>4.05</v>
      </c>
      <c r="T193" s="22">
        <v>3.8833333333333333</v>
      </c>
      <c r="U193" s="22">
        <v>3.6833333333333331</v>
      </c>
      <c r="V193" s="22">
        <v>4.3999999999999995</v>
      </c>
      <c r="W193" s="22">
        <v>3.9333333333333336</v>
      </c>
      <c r="X193" s="22">
        <v>3.35</v>
      </c>
      <c r="Y193" s="22">
        <v>4.2833333333333323</v>
      </c>
      <c r="Z193" s="22">
        <v>4.0666666666666673</v>
      </c>
      <c r="AA193" s="22">
        <v>4.1166666666666663</v>
      </c>
      <c r="AB193" s="22">
        <v>4.2133333333333338</v>
      </c>
      <c r="AC193" s="22">
        <v>4.2333333333333334</v>
      </c>
      <c r="AD193" s="22">
        <v>4.0000000000000009</v>
      </c>
      <c r="AE193" s="22">
        <v>4.166666666666667</v>
      </c>
      <c r="AF193" s="22">
        <v>4.1333333333333337</v>
      </c>
      <c r="AG193" s="151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274</v>
      </c>
      <c r="C194" s="28"/>
      <c r="D194" s="11">
        <v>3.6</v>
      </c>
      <c r="E194" s="11">
        <v>4.2</v>
      </c>
      <c r="F194" s="11">
        <v>4.03506512304513</v>
      </c>
      <c r="G194" s="11">
        <v>3.8499999999999996</v>
      </c>
      <c r="H194" s="11">
        <v>4.7</v>
      </c>
      <c r="I194" s="11">
        <v>3.8249999999999997</v>
      </c>
      <c r="J194" s="11">
        <v>4.3</v>
      </c>
      <c r="K194" s="11">
        <v>4</v>
      </c>
      <c r="L194" s="11">
        <v>4.3</v>
      </c>
      <c r="M194" s="11">
        <v>3.7</v>
      </c>
      <c r="N194" s="11">
        <v>3.9766606012698298</v>
      </c>
      <c r="O194" s="11" t="s">
        <v>661</v>
      </c>
      <c r="P194" s="11">
        <v>4.1500000000000004</v>
      </c>
      <c r="Q194" s="11">
        <v>4</v>
      </c>
      <c r="R194" s="11">
        <v>3.6468600000000002</v>
      </c>
      <c r="S194" s="11">
        <v>4</v>
      </c>
      <c r="T194" s="11">
        <v>3.9</v>
      </c>
      <c r="U194" s="11">
        <v>3.7</v>
      </c>
      <c r="V194" s="11">
        <v>4.3499999999999996</v>
      </c>
      <c r="W194" s="11">
        <v>3.95</v>
      </c>
      <c r="X194" s="11">
        <v>3.3499999999999996</v>
      </c>
      <c r="Y194" s="11">
        <v>4.3000000000000007</v>
      </c>
      <c r="Z194" s="11">
        <v>4.0999999999999996</v>
      </c>
      <c r="AA194" s="11">
        <v>4.1500000000000004</v>
      </c>
      <c r="AB194" s="11">
        <v>4.22</v>
      </c>
      <c r="AC194" s="11">
        <v>4.25</v>
      </c>
      <c r="AD194" s="11">
        <v>4.05</v>
      </c>
      <c r="AE194" s="11">
        <v>4</v>
      </c>
      <c r="AF194" s="11">
        <v>4.0999999999999996</v>
      </c>
      <c r="AG194" s="151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3" t="s">
        <v>275</v>
      </c>
      <c r="C195" s="28"/>
      <c r="D195" s="23">
        <v>7.5277265270908167E-2</v>
      </c>
      <c r="E195" s="23">
        <v>4.0824829046386159E-2</v>
      </c>
      <c r="F195" s="23">
        <v>3.6962189473146008E-2</v>
      </c>
      <c r="G195" s="23">
        <v>8.164965809277254E-2</v>
      </c>
      <c r="H195" s="23">
        <v>0.14142135623730964</v>
      </c>
      <c r="I195" s="23">
        <v>7.3688533707762086E-2</v>
      </c>
      <c r="J195" s="23">
        <v>8.9442719099991672E-2</v>
      </c>
      <c r="K195" s="23">
        <v>0</v>
      </c>
      <c r="L195" s="23">
        <v>0.15068731421943471</v>
      </c>
      <c r="M195" s="23">
        <v>7.5277265270907973E-2</v>
      </c>
      <c r="N195" s="23">
        <v>0.1075766903012214</v>
      </c>
      <c r="O195" s="23" t="s">
        <v>661</v>
      </c>
      <c r="P195" s="23">
        <v>0.13662601021279486</v>
      </c>
      <c r="Q195" s="23">
        <v>0</v>
      </c>
      <c r="R195" s="23">
        <v>0.13224840908935978</v>
      </c>
      <c r="S195" s="23">
        <v>0.13784048752090217</v>
      </c>
      <c r="T195" s="23">
        <v>0.11690451944500117</v>
      </c>
      <c r="U195" s="23">
        <v>0.11690451944500115</v>
      </c>
      <c r="V195" s="23">
        <v>0.12649110640673514</v>
      </c>
      <c r="W195" s="23">
        <v>8.1649658092772665E-2</v>
      </c>
      <c r="X195" s="23">
        <v>5.4772255750516662E-2</v>
      </c>
      <c r="Y195" s="23">
        <v>0.17224014243685107</v>
      </c>
      <c r="Z195" s="23">
        <v>0.23380903889000246</v>
      </c>
      <c r="AA195" s="23">
        <v>9.8319208025017618E-2</v>
      </c>
      <c r="AB195" s="23">
        <v>3.5590260840104242E-2</v>
      </c>
      <c r="AC195" s="23">
        <v>8.1649658092772595E-2</v>
      </c>
      <c r="AD195" s="23">
        <v>0.12649110640673508</v>
      </c>
      <c r="AE195" s="23">
        <v>0.40824829046386302</v>
      </c>
      <c r="AF195" s="23">
        <v>0.2503331114069145</v>
      </c>
      <c r="AG195" s="205"/>
      <c r="AH195" s="206"/>
      <c r="AI195" s="206"/>
      <c r="AJ195" s="206"/>
      <c r="AK195" s="206"/>
      <c r="AL195" s="206"/>
      <c r="AM195" s="206"/>
      <c r="AN195" s="206"/>
      <c r="AO195" s="206"/>
      <c r="AP195" s="206"/>
      <c r="AQ195" s="206"/>
      <c r="AR195" s="206"/>
      <c r="AS195" s="206"/>
      <c r="AT195" s="206"/>
      <c r="AU195" s="206"/>
      <c r="AV195" s="206"/>
      <c r="AW195" s="206"/>
      <c r="AX195" s="206"/>
      <c r="AY195" s="206"/>
      <c r="AZ195" s="206"/>
      <c r="BA195" s="206"/>
      <c r="BB195" s="206"/>
      <c r="BC195" s="206"/>
      <c r="BD195" s="206"/>
      <c r="BE195" s="206"/>
      <c r="BF195" s="206"/>
      <c r="BG195" s="206"/>
      <c r="BH195" s="206"/>
      <c r="BI195" s="206"/>
      <c r="BJ195" s="206"/>
      <c r="BK195" s="206"/>
      <c r="BL195" s="206"/>
      <c r="BM195" s="56"/>
    </row>
    <row r="196" spans="1:65">
      <c r="A196" s="29"/>
      <c r="B196" s="3" t="s">
        <v>86</v>
      </c>
      <c r="C196" s="28"/>
      <c r="D196" s="13">
        <v>2.100760891281158E-2</v>
      </c>
      <c r="E196" s="13">
        <v>9.6817776394591704E-3</v>
      </c>
      <c r="F196" s="13">
        <v>9.149256074758607E-3</v>
      </c>
      <c r="G196" s="13">
        <v>2.1299910806810228E-2</v>
      </c>
      <c r="H196" s="13">
        <v>3.0089650263257377E-2</v>
      </c>
      <c r="I196" s="13">
        <v>1.9366237505325123E-2</v>
      </c>
      <c r="J196" s="13">
        <v>2.0800632348835273E-2</v>
      </c>
      <c r="K196" s="13">
        <v>0</v>
      </c>
      <c r="L196" s="13">
        <v>3.4747266922237063E-2</v>
      </c>
      <c r="M196" s="13">
        <v>2.0253972718629946E-2</v>
      </c>
      <c r="N196" s="13">
        <v>2.6846355153197124E-2</v>
      </c>
      <c r="O196" s="13" t="s">
        <v>661</v>
      </c>
      <c r="P196" s="13">
        <v>3.2790242451070761E-2</v>
      </c>
      <c r="Q196" s="13">
        <v>0</v>
      </c>
      <c r="R196" s="13">
        <v>3.5990923670935072E-2</v>
      </c>
      <c r="S196" s="13">
        <v>3.4034688276765972E-2</v>
      </c>
      <c r="T196" s="13">
        <v>3.0104168097425194E-2</v>
      </c>
      <c r="U196" s="13">
        <v>3.1738783559728818E-2</v>
      </c>
      <c r="V196" s="13">
        <v>2.8747978728803445E-2</v>
      </c>
      <c r="W196" s="13">
        <v>2.0758387650704913E-2</v>
      </c>
      <c r="X196" s="13">
        <v>1.6349927089706465E-2</v>
      </c>
      <c r="Y196" s="13">
        <v>4.021170640549053E-2</v>
      </c>
      <c r="Z196" s="13">
        <v>5.7494025956557969E-2</v>
      </c>
      <c r="AA196" s="13">
        <v>2.3883208427129789E-2</v>
      </c>
      <c r="AB196" s="13">
        <v>8.4470555791386643E-3</v>
      </c>
      <c r="AC196" s="13">
        <v>1.9287320809316361E-2</v>
      </c>
      <c r="AD196" s="13">
        <v>3.1622776601683764E-2</v>
      </c>
      <c r="AE196" s="13">
        <v>9.7979589711327114E-2</v>
      </c>
      <c r="AF196" s="13">
        <v>6.0564462437156727E-2</v>
      </c>
      <c r="AG196" s="151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29"/>
      <c r="B197" s="3" t="s">
        <v>276</v>
      </c>
      <c r="C197" s="28"/>
      <c r="D197" s="13">
        <v>-0.1096677029936175</v>
      </c>
      <c r="E197" s="13">
        <v>4.7693354151696399E-2</v>
      </c>
      <c r="F197" s="13">
        <v>3.776038247278013E-3</v>
      </c>
      <c r="G197" s="13">
        <v>-4.7551496225730294E-2</v>
      </c>
      <c r="H197" s="13">
        <v>0.16778468723627826</v>
      </c>
      <c r="I197" s="13">
        <v>-5.4591332992757646E-2</v>
      </c>
      <c r="J197" s="13">
        <v>6.8398756407658912E-2</v>
      </c>
      <c r="K197" s="13">
        <v>-6.1406917138056016E-3</v>
      </c>
      <c r="L197" s="13">
        <v>7.7509133400282204E-2</v>
      </c>
      <c r="M197" s="13">
        <v>-7.6539059384077679E-2</v>
      </c>
      <c r="N197" s="13">
        <v>-4.3704778509061626E-3</v>
      </c>
      <c r="O197" s="13" t="s">
        <v>661</v>
      </c>
      <c r="P197" s="13">
        <v>3.5270112798119202E-2</v>
      </c>
      <c r="Q197" s="13">
        <v>-6.1406917138056016E-3</v>
      </c>
      <c r="R197" s="13">
        <v>-8.7017649357775229E-2</v>
      </c>
      <c r="S197" s="13">
        <v>6.2825496397718172E-3</v>
      </c>
      <c r="T197" s="13">
        <v>-3.5128254872152986E-2</v>
      </c>
      <c r="U197" s="13">
        <v>-8.4821220286462773E-2</v>
      </c>
      <c r="V197" s="13">
        <v>9.3245239114813749E-2</v>
      </c>
      <c r="W197" s="13">
        <v>-2.2705013518575456E-2</v>
      </c>
      <c r="X197" s="13">
        <v>-0.16764282931031216</v>
      </c>
      <c r="Y197" s="13">
        <v>6.4257675956466143E-2</v>
      </c>
      <c r="Z197" s="13">
        <v>1.0423630090964364E-2</v>
      </c>
      <c r="AA197" s="13">
        <v>2.2846871444541561E-2</v>
      </c>
      <c r="AB197" s="13">
        <v>4.68651380614582E-2</v>
      </c>
      <c r="AC197" s="13">
        <v>5.1834434602889168E-2</v>
      </c>
      <c r="AD197" s="13">
        <v>-6.1406917138053796E-3</v>
      </c>
      <c r="AE197" s="13">
        <v>3.5270112798119202E-2</v>
      </c>
      <c r="AF197" s="13">
        <v>2.698795189573433E-2</v>
      </c>
      <c r="AG197" s="151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45" t="s">
        <v>277</v>
      </c>
      <c r="C198" s="46"/>
      <c r="D198" s="44">
        <v>1.56</v>
      </c>
      <c r="E198" s="44">
        <v>0.57999999999999996</v>
      </c>
      <c r="F198" s="44">
        <v>0.02</v>
      </c>
      <c r="G198" s="44">
        <v>0.71</v>
      </c>
      <c r="H198" s="44">
        <v>2.21</v>
      </c>
      <c r="I198" s="44">
        <v>0.81</v>
      </c>
      <c r="J198" s="44">
        <v>0.86</v>
      </c>
      <c r="K198" s="44" t="s">
        <v>278</v>
      </c>
      <c r="L198" s="44">
        <v>0.98</v>
      </c>
      <c r="M198" s="44">
        <v>1.1100000000000001</v>
      </c>
      <c r="N198" s="44">
        <v>0.13</v>
      </c>
      <c r="O198" s="44">
        <v>5.21</v>
      </c>
      <c r="P198" s="44">
        <v>0.41</v>
      </c>
      <c r="Q198" s="44" t="s">
        <v>278</v>
      </c>
      <c r="R198" s="44">
        <v>1.25</v>
      </c>
      <c r="S198" s="44">
        <v>0.02</v>
      </c>
      <c r="T198" s="44">
        <v>0.54</v>
      </c>
      <c r="U198" s="44">
        <v>1.22</v>
      </c>
      <c r="V198" s="44">
        <v>1.2</v>
      </c>
      <c r="W198" s="44">
        <v>0.38</v>
      </c>
      <c r="X198" s="44">
        <v>2.34</v>
      </c>
      <c r="Y198" s="44">
        <v>0.8</v>
      </c>
      <c r="Z198" s="44">
        <v>7.0000000000000007E-2</v>
      </c>
      <c r="AA198" s="44">
        <v>0.24</v>
      </c>
      <c r="AB198" s="44">
        <v>0.56999999999999995</v>
      </c>
      <c r="AC198" s="44">
        <v>0.64</v>
      </c>
      <c r="AD198" s="44">
        <v>0.15</v>
      </c>
      <c r="AE198" s="44" t="s">
        <v>278</v>
      </c>
      <c r="AF198" s="44">
        <v>0.3</v>
      </c>
      <c r="AG198" s="151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B199" s="30" t="s">
        <v>290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BM199" s="55"/>
    </row>
    <row r="200" spans="1:65">
      <c r="BM200" s="55"/>
    </row>
    <row r="201" spans="1:65" ht="15">
      <c r="B201" s="8" t="s">
        <v>482</v>
      </c>
      <c r="BM201" s="27" t="s">
        <v>66</v>
      </c>
    </row>
    <row r="202" spans="1:65" ht="15">
      <c r="A202" s="24" t="s">
        <v>51</v>
      </c>
      <c r="B202" s="18" t="s">
        <v>110</v>
      </c>
      <c r="C202" s="15" t="s">
        <v>111</v>
      </c>
      <c r="D202" s="16" t="s">
        <v>234</v>
      </c>
      <c r="E202" s="17" t="s">
        <v>234</v>
      </c>
      <c r="F202" s="17" t="s">
        <v>234</v>
      </c>
      <c r="G202" s="17" t="s">
        <v>234</v>
      </c>
      <c r="H202" s="17" t="s">
        <v>234</v>
      </c>
      <c r="I202" s="17" t="s">
        <v>234</v>
      </c>
      <c r="J202" s="17" t="s">
        <v>234</v>
      </c>
      <c r="K202" s="17" t="s">
        <v>234</v>
      </c>
      <c r="L202" s="17" t="s">
        <v>234</v>
      </c>
      <c r="M202" s="17" t="s">
        <v>234</v>
      </c>
      <c r="N202" s="17" t="s">
        <v>234</v>
      </c>
      <c r="O202" s="17" t="s">
        <v>234</v>
      </c>
      <c r="P202" s="17" t="s">
        <v>234</v>
      </c>
      <c r="Q202" s="17" t="s">
        <v>234</v>
      </c>
      <c r="R202" s="17" t="s">
        <v>234</v>
      </c>
      <c r="S202" s="17" t="s">
        <v>234</v>
      </c>
      <c r="T202" s="17" t="s">
        <v>234</v>
      </c>
      <c r="U202" s="17" t="s">
        <v>234</v>
      </c>
      <c r="V202" s="17" t="s">
        <v>234</v>
      </c>
      <c r="W202" s="17" t="s">
        <v>234</v>
      </c>
      <c r="X202" s="17" t="s">
        <v>234</v>
      </c>
      <c r="Y202" s="17" t="s">
        <v>234</v>
      </c>
      <c r="Z202" s="17" t="s">
        <v>234</v>
      </c>
      <c r="AA202" s="17" t="s">
        <v>234</v>
      </c>
      <c r="AB202" s="17" t="s">
        <v>234</v>
      </c>
      <c r="AC202" s="17" t="s">
        <v>234</v>
      </c>
      <c r="AD202" s="17" t="s">
        <v>234</v>
      </c>
      <c r="AE202" s="17" t="s">
        <v>234</v>
      </c>
      <c r="AF202" s="151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1</v>
      </c>
    </row>
    <row r="203" spans="1:65">
      <c r="A203" s="29"/>
      <c r="B203" s="19" t="s">
        <v>235</v>
      </c>
      <c r="C203" s="9" t="s">
        <v>235</v>
      </c>
      <c r="D203" s="149" t="s">
        <v>237</v>
      </c>
      <c r="E203" s="150" t="s">
        <v>238</v>
      </c>
      <c r="F203" s="150" t="s">
        <v>239</v>
      </c>
      <c r="G203" s="150" t="s">
        <v>240</v>
      </c>
      <c r="H203" s="150" t="s">
        <v>241</v>
      </c>
      <c r="I203" s="150" t="s">
        <v>242</v>
      </c>
      <c r="J203" s="150" t="s">
        <v>243</v>
      </c>
      <c r="K203" s="150" t="s">
        <v>244</v>
      </c>
      <c r="L203" s="150" t="s">
        <v>245</v>
      </c>
      <c r="M203" s="150" t="s">
        <v>246</v>
      </c>
      <c r="N203" s="150" t="s">
        <v>247</v>
      </c>
      <c r="O203" s="150" t="s">
        <v>248</v>
      </c>
      <c r="P203" s="150" t="s">
        <v>249</v>
      </c>
      <c r="Q203" s="150" t="s">
        <v>250</v>
      </c>
      <c r="R203" s="150" t="s">
        <v>251</v>
      </c>
      <c r="S203" s="150" t="s">
        <v>253</v>
      </c>
      <c r="T203" s="150" t="s">
        <v>254</v>
      </c>
      <c r="U203" s="150" t="s">
        <v>255</v>
      </c>
      <c r="V203" s="150" t="s">
        <v>256</v>
      </c>
      <c r="W203" s="150" t="s">
        <v>279</v>
      </c>
      <c r="X203" s="150" t="s">
        <v>257</v>
      </c>
      <c r="Y203" s="150" t="s">
        <v>258</v>
      </c>
      <c r="Z203" s="150" t="s">
        <v>259</v>
      </c>
      <c r="AA203" s="150" t="s">
        <v>260</v>
      </c>
      <c r="AB203" s="150" t="s">
        <v>261</v>
      </c>
      <c r="AC203" s="150" t="s">
        <v>263</v>
      </c>
      <c r="AD203" s="150" t="s">
        <v>264</v>
      </c>
      <c r="AE203" s="150" t="s">
        <v>265</v>
      </c>
      <c r="AF203" s="151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 t="s">
        <v>3</v>
      </c>
    </row>
    <row r="204" spans="1:65">
      <c r="A204" s="29"/>
      <c r="B204" s="19"/>
      <c r="C204" s="9"/>
      <c r="D204" s="10" t="s">
        <v>285</v>
      </c>
      <c r="E204" s="11" t="s">
        <v>114</v>
      </c>
      <c r="F204" s="11" t="s">
        <v>285</v>
      </c>
      <c r="G204" s="11" t="s">
        <v>285</v>
      </c>
      <c r="H204" s="11" t="s">
        <v>114</v>
      </c>
      <c r="I204" s="11" t="s">
        <v>114</v>
      </c>
      <c r="J204" s="11" t="s">
        <v>286</v>
      </c>
      <c r="K204" s="11" t="s">
        <v>114</v>
      </c>
      <c r="L204" s="11" t="s">
        <v>285</v>
      </c>
      <c r="M204" s="11" t="s">
        <v>114</v>
      </c>
      <c r="N204" s="11" t="s">
        <v>114</v>
      </c>
      <c r="O204" s="11" t="s">
        <v>114</v>
      </c>
      <c r="P204" s="11" t="s">
        <v>285</v>
      </c>
      <c r="Q204" s="11" t="s">
        <v>286</v>
      </c>
      <c r="R204" s="11" t="s">
        <v>114</v>
      </c>
      <c r="S204" s="11" t="s">
        <v>286</v>
      </c>
      <c r="T204" s="11" t="s">
        <v>286</v>
      </c>
      <c r="U204" s="11" t="s">
        <v>286</v>
      </c>
      <c r="V204" s="11" t="s">
        <v>286</v>
      </c>
      <c r="W204" s="11" t="s">
        <v>286</v>
      </c>
      <c r="X204" s="11" t="s">
        <v>114</v>
      </c>
      <c r="Y204" s="11" t="s">
        <v>286</v>
      </c>
      <c r="Z204" s="11" t="s">
        <v>286</v>
      </c>
      <c r="AA204" s="11" t="s">
        <v>286</v>
      </c>
      <c r="AB204" s="11" t="s">
        <v>286</v>
      </c>
      <c r="AC204" s="11" t="s">
        <v>285</v>
      </c>
      <c r="AD204" s="11" t="s">
        <v>114</v>
      </c>
      <c r="AE204" s="11" t="s">
        <v>286</v>
      </c>
      <c r="AF204" s="151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/>
      <c r="C205" s="9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151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8">
        <v>1</v>
      </c>
      <c r="C206" s="14">
        <v>1</v>
      </c>
      <c r="D206" s="212">
        <v>17</v>
      </c>
      <c r="E206" s="212">
        <v>21</v>
      </c>
      <c r="F206" s="212">
        <v>17.334503721183275</v>
      </c>
      <c r="G206" s="219" t="s">
        <v>101</v>
      </c>
      <c r="H206" s="212">
        <v>16</v>
      </c>
      <c r="I206" s="212">
        <v>20</v>
      </c>
      <c r="J206" s="212">
        <v>17</v>
      </c>
      <c r="K206" s="212">
        <v>19</v>
      </c>
      <c r="L206" s="212">
        <v>21.95</v>
      </c>
      <c r="M206" s="219" t="s">
        <v>291</v>
      </c>
      <c r="N206" s="212">
        <v>18.977726940369401</v>
      </c>
      <c r="O206" s="212">
        <v>19.791</v>
      </c>
      <c r="P206" s="212">
        <v>16</v>
      </c>
      <c r="Q206" s="212">
        <v>25</v>
      </c>
      <c r="R206" s="212">
        <v>17.161000000000001</v>
      </c>
      <c r="S206" s="212">
        <v>20</v>
      </c>
      <c r="T206" s="212">
        <v>17</v>
      </c>
      <c r="U206" s="212">
        <v>17</v>
      </c>
      <c r="V206" s="212">
        <v>20</v>
      </c>
      <c r="W206" s="212">
        <v>16</v>
      </c>
      <c r="X206" s="219" t="s">
        <v>95</v>
      </c>
      <c r="Y206" s="212">
        <v>21</v>
      </c>
      <c r="Z206" s="212">
        <v>18</v>
      </c>
      <c r="AA206" s="212">
        <v>15</v>
      </c>
      <c r="AB206" s="212">
        <v>16.5</v>
      </c>
      <c r="AC206" s="212">
        <v>18</v>
      </c>
      <c r="AD206" s="219">
        <v>30</v>
      </c>
      <c r="AE206" s="219">
        <v>10</v>
      </c>
      <c r="AF206" s="213"/>
      <c r="AG206" s="214"/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  <c r="BI206" s="214"/>
      <c r="BJ206" s="214"/>
      <c r="BK206" s="214"/>
      <c r="BL206" s="214"/>
      <c r="BM206" s="215">
        <v>1</v>
      </c>
    </row>
    <row r="207" spans="1:65">
      <c r="A207" s="29"/>
      <c r="B207" s="19">
        <v>1</v>
      </c>
      <c r="C207" s="9">
        <v>2</v>
      </c>
      <c r="D207" s="216">
        <v>17</v>
      </c>
      <c r="E207" s="216">
        <v>21</v>
      </c>
      <c r="F207" s="216">
        <v>17.208730410885032</v>
      </c>
      <c r="G207" s="220" t="s">
        <v>101</v>
      </c>
      <c r="H207" s="216">
        <v>16</v>
      </c>
      <c r="I207" s="216">
        <v>20</v>
      </c>
      <c r="J207" s="216">
        <v>18</v>
      </c>
      <c r="K207" s="216">
        <v>18</v>
      </c>
      <c r="L207" s="216">
        <v>19.3</v>
      </c>
      <c r="M207" s="220" t="s">
        <v>291</v>
      </c>
      <c r="N207" s="216">
        <v>19.111496129458754</v>
      </c>
      <c r="O207" s="216">
        <v>20.538</v>
      </c>
      <c r="P207" s="216">
        <v>17</v>
      </c>
      <c r="Q207" s="231">
        <v>29</v>
      </c>
      <c r="R207" s="216">
        <v>16.79</v>
      </c>
      <c r="S207" s="216">
        <v>19</v>
      </c>
      <c r="T207" s="216">
        <v>17</v>
      </c>
      <c r="U207" s="216">
        <v>17</v>
      </c>
      <c r="V207" s="216">
        <v>20</v>
      </c>
      <c r="W207" s="216">
        <v>16</v>
      </c>
      <c r="X207" s="216">
        <v>11</v>
      </c>
      <c r="Y207" s="216">
        <v>21</v>
      </c>
      <c r="Z207" s="216">
        <v>18</v>
      </c>
      <c r="AA207" s="216">
        <v>15</v>
      </c>
      <c r="AB207" s="216">
        <v>16.2</v>
      </c>
      <c r="AC207" s="216">
        <v>18</v>
      </c>
      <c r="AD207" s="220">
        <v>20</v>
      </c>
      <c r="AE207" s="220">
        <v>8</v>
      </c>
      <c r="AF207" s="213"/>
      <c r="AG207" s="214"/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  <c r="BI207" s="214"/>
      <c r="BJ207" s="214"/>
      <c r="BK207" s="214"/>
      <c r="BL207" s="214"/>
      <c r="BM207" s="215">
        <v>26</v>
      </c>
    </row>
    <row r="208" spans="1:65">
      <c r="A208" s="29"/>
      <c r="B208" s="19">
        <v>1</v>
      </c>
      <c r="C208" s="9">
        <v>3</v>
      </c>
      <c r="D208" s="216">
        <v>18</v>
      </c>
      <c r="E208" s="216">
        <v>22</v>
      </c>
      <c r="F208" s="216">
        <v>17.672618344255948</v>
      </c>
      <c r="G208" s="220" t="s">
        <v>101</v>
      </c>
      <c r="H208" s="216">
        <v>17</v>
      </c>
      <c r="I208" s="216">
        <v>20</v>
      </c>
      <c r="J208" s="216">
        <v>17</v>
      </c>
      <c r="K208" s="216">
        <v>18</v>
      </c>
      <c r="L208" s="216">
        <v>21.45</v>
      </c>
      <c r="M208" s="220" t="s">
        <v>291</v>
      </c>
      <c r="N208" s="216">
        <v>20.139068577933816</v>
      </c>
      <c r="O208" s="216">
        <v>21.978999999999999</v>
      </c>
      <c r="P208" s="216">
        <v>15</v>
      </c>
      <c r="Q208" s="216">
        <v>22</v>
      </c>
      <c r="R208" s="216">
        <v>17.248999999999999</v>
      </c>
      <c r="S208" s="216">
        <v>20</v>
      </c>
      <c r="T208" s="216">
        <v>17</v>
      </c>
      <c r="U208" s="216">
        <v>17</v>
      </c>
      <c r="V208" s="216">
        <v>19</v>
      </c>
      <c r="W208" s="216">
        <v>16</v>
      </c>
      <c r="X208" s="216">
        <v>12</v>
      </c>
      <c r="Y208" s="216">
        <v>21</v>
      </c>
      <c r="Z208" s="216">
        <v>20</v>
      </c>
      <c r="AA208" s="216">
        <v>15</v>
      </c>
      <c r="AB208" s="216">
        <v>16.8</v>
      </c>
      <c r="AC208" s="216">
        <v>18</v>
      </c>
      <c r="AD208" s="220">
        <v>20</v>
      </c>
      <c r="AE208" s="220">
        <v>11</v>
      </c>
      <c r="AF208" s="213"/>
      <c r="AG208" s="214"/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  <c r="BI208" s="214"/>
      <c r="BJ208" s="214"/>
      <c r="BK208" s="214"/>
      <c r="BL208" s="214"/>
      <c r="BM208" s="215">
        <v>16</v>
      </c>
    </row>
    <row r="209" spans="1:65">
      <c r="A209" s="29"/>
      <c r="B209" s="19">
        <v>1</v>
      </c>
      <c r="C209" s="9">
        <v>4</v>
      </c>
      <c r="D209" s="216">
        <v>18</v>
      </c>
      <c r="E209" s="216">
        <v>20</v>
      </c>
      <c r="F209" s="216">
        <v>17.624409534069571</v>
      </c>
      <c r="G209" s="220" t="s">
        <v>101</v>
      </c>
      <c r="H209" s="216">
        <v>15</v>
      </c>
      <c r="I209" s="216">
        <v>19</v>
      </c>
      <c r="J209" s="216">
        <v>16</v>
      </c>
      <c r="K209" s="216">
        <v>19</v>
      </c>
      <c r="L209" s="216">
        <v>19.510000000000002</v>
      </c>
      <c r="M209" s="220" t="s">
        <v>291</v>
      </c>
      <c r="N209" s="216">
        <v>20.485759939782486</v>
      </c>
      <c r="O209" s="216">
        <v>20.579000000000001</v>
      </c>
      <c r="P209" s="216">
        <v>16</v>
      </c>
      <c r="Q209" s="216">
        <v>25</v>
      </c>
      <c r="R209" s="216">
        <v>17.347000000000001</v>
      </c>
      <c r="S209" s="216">
        <v>19</v>
      </c>
      <c r="T209" s="216">
        <v>19</v>
      </c>
      <c r="U209" s="216">
        <v>18</v>
      </c>
      <c r="V209" s="216">
        <v>20</v>
      </c>
      <c r="W209" s="216">
        <v>16</v>
      </c>
      <c r="X209" s="216">
        <v>12</v>
      </c>
      <c r="Y209" s="216">
        <v>20</v>
      </c>
      <c r="Z209" s="216">
        <v>21</v>
      </c>
      <c r="AA209" s="216">
        <v>16</v>
      </c>
      <c r="AB209" s="216">
        <v>17.100000000000001</v>
      </c>
      <c r="AC209" s="216">
        <v>18</v>
      </c>
      <c r="AD209" s="220">
        <v>30</v>
      </c>
      <c r="AE209" s="220">
        <v>10</v>
      </c>
      <c r="AF209" s="213"/>
      <c r="AG209" s="214"/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  <c r="BI209" s="214"/>
      <c r="BJ209" s="214"/>
      <c r="BK209" s="214"/>
      <c r="BL209" s="214"/>
      <c r="BM209" s="215">
        <v>18.16935839379795</v>
      </c>
    </row>
    <row r="210" spans="1:65">
      <c r="A210" s="29"/>
      <c r="B210" s="19">
        <v>1</v>
      </c>
      <c r="C210" s="9">
        <v>5</v>
      </c>
      <c r="D210" s="216">
        <v>18</v>
      </c>
      <c r="E210" s="216">
        <v>20</v>
      </c>
      <c r="F210" s="216">
        <v>17.685175295699526</v>
      </c>
      <c r="G210" s="220" t="s">
        <v>101</v>
      </c>
      <c r="H210" s="216">
        <v>17</v>
      </c>
      <c r="I210" s="216">
        <v>19</v>
      </c>
      <c r="J210" s="216">
        <v>19</v>
      </c>
      <c r="K210" s="216">
        <v>18</v>
      </c>
      <c r="L210" s="216">
        <v>19.63</v>
      </c>
      <c r="M210" s="220" t="s">
        <v>291</v>
      </c>
      <c r="N210" s="216">
        <v>18.911766085501135</v>
      </c>
      <c r="O210" s="216">
        <v>20.768999999999998</v>
      </c>
      <c r="P210" s="231">
        <v>34</v>
      </c>
      <c r="Q210" s="216">
        <v>21</v>
      </c>
      <c r="R210" s="216">
        <v>17.427</v>
      </c>
      <c r="S210" s="216">
        <v>19</v>
      </c>
      <c r="T210" s="216">
        <v>17</v>
      </c>
      <c r="U210" s="216">
        <v>19</v>
      </c>
      <c r="V210" s="216">
        <v>18</v>
      </c>
      <c r="W210" s="216">
        <v>17</v>
      </c>
      <c r="X210" s="216">
        <v>13</v>
      </c>
      <c r="Y210" s="216">
        <v>21</v>
      </c>
      <c r="Z210" s="216">
        <v>21</v>
      </c>
      <c r="AA210" s="216">
        <v>15</v>
      </c>
      <c r="AB210" s="216">
        <v>15.9</v>
      </c>
      <c r="AC210" s="216">
        <v>18</v>
      </c>
      <c r="AD210" s="220">
        <v>20</v>
      </c>
      <c r="AE210" s="220">
        <v>8</v>
      </c>
      <c r="AF210" s="213"/>
      <c r="AG210" s="214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  <c r="BI210" s="214"/>
      <c r="BJ210" s="214"/>
      <c r="BK210" s="214"/>
      <c r="BL210" s="214"/>
      <c r="BM210" s="215">
        <v>21</v>
      </c>
    </row>
    <row r="211" spans="1:65">
      <c r="A211" s="29"/>
      <c r="B211" s="19">
        <v>1</v>
      </c>
      <c r="C211" s="9">
        <v>6</v>
      </c>
      <c r="D211" s="216">
        <v>20</v>
      </c>
      <c r="E211" s="216">
        <v>19</v>
      </c>
      <c r="F211" s="216">
        <v>17.800097127085778</v>
      </c>
      <c r="G211" s="220" t="s">
        <v>101</v>
      </c>
      <c r="H211" s="216">
        <v>16</v>
      </c>
      <c r="I211" s="216">
        <v>20</v>
      </c>
      <c r="J211" s="216">
        <v>18</v>
      </c>
      <c r="K211" s="216">
        <v>17</v>
      </c>
      <c r="L211" s="216">
        <v>20.149999999999999</v>
      </c>
      <c r="M211" s="220" t="s">
        <v>291</v>
      </c>
      <c r="N211" s="216">
        <v>20.333256600679999</v>
      </c>
      <c r="O211" s="216">
        <v>20.994</v>
      </c>
      <c r="P211" s="216">
        <v>15</v>
      </c>
      <c r="Q211" s="216">
        <v>21</v>
      </c>
      <c r="R211" s="216">
        <v>16.789000000000001</v>
      </c>
      <c r="S211" s="216">
        <v>20</v>
      </c>
      <c r="T211" s="216">
        <v>18</v>
      </c>
      <c r="U211" s="216">
        <v>18</v>
      </c>
      <c r="V211" s="216">
        <v>18</v>
      </c>
      <c r="W211" s="216">
        <v>17</v>
      </c>
      <c r="X211" s="216">
        <v>12</v>
      </c>
      <c r="Y211" s="216">
        <v>20</v>
      </c>
      <c r="Z211" s="216">
        <v>19</v>
      </c>
      <c r="AA211" s="216">
        <v>16</v>
      </c>
      <c r="AB211" s="216">
        <v>16.600000000000001</v>
      </c>
      <c r="AC211" s="216">
        <v>17</v>
      </c>
      <c r="AD211" s="220">
        <v>30</v>
      </c>
      <c r="AE211" s="220">
        <v>11</v>
      </c>
      <c r="AF211" s="213"/>
      <c r="AG211" s="214"/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  <c r="BI211" s="214"/>
      <c r="BJ211" s="214"/>
      <c r="BK211" s="214"/>
      <c r="BL211" s="214"/>
      <c r="BM211" s="217"/>
    </row>
    <row r="212" spans="1:65">
      <c r="A212" s="29"/>
      <c r="B212" s="20" t="s">
        <v>273</v>
      </c>
      <c r="C212" s="12"/>
      <c r="D212" s="218">
        <v>18</v>
      </c>
      <c r="E212" s="218">
        <v>20.5</v>
      </c>
      <c r="F212" s="218">
        <v>17.554255738863187</v>
      </c>
      <c r="G212" s="218" t="s">
        <v>661</v>
      </c>
      <c r="H212" s="218">
        <v>16.166666666666668</v>
      </c>
      <c r="I212" s="218">
        <v>19.666666666666668</v>
      </c>
      <c r="J212" s="218">
        <v>17.5</v>
      </c>
      <c r="K212" s="218">
        <v>18.166666666666668</v>
      </c>
      <c r="L212" s="218">
        <v>20.331666666666667</v>
      </c>
      <c r="M212" s="218" t="s">
        <v>661</v>
      </c>
      <c r="N212" s="218">
        <v>19.659845712287598</v>
      </c>
      <c r="O212" s="218">
        <v>20.775000000000002</v>
      </c>
      <c r="P212" s="218">
        <v>18.833333333333332</v>
      </c>
      <c r="Q212" s="218">
        <v>23.833333333333332</v>
      </c>
      <c r="R212" s="218">
        <v>17.127166666666664</v>
      </c>
      <c r="S212" s="218">
        <v>19.5</v>
      </c>
      <c r="T212" s="218">
        <v>17.5</v>
      </c>
      <c r="U212" s="218">
        <v>17.666666666666668</v>
      </c>
      <c r="V212" s="218">
        <v>19.166666666666668</v>
      </c>
      <c r="W212" s="218">
        <v>16.333333333333332</v>
      </c>
      <c r="X212" s="218">
        <v>12</v>
      </c>
      <c r="Y212" s="218">
        <v>20.666666666666668</v>
      </c>
      <c r="Z212" s="218">
        <v>19.5</v>
      </c>
      <c r="AA212" s="218">
        <v>15.333333333333334</v>
      </c>
      <c r="AB212" s="218">
        <v>16.516666666666666</v>
      </c>
      <c r="AC212" s="218">
        <v>17.833333333333332</v>
      </c>
      <c r="AD212" s="218">
        <v>25</v>
      </c>
      <c r="AE212" s="218">
        <v>9.6666666666666661</v>
      </c>
      <c r="AF212" s="213"/>
      <c r="AG212" s="214"/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  <c r="BI212" s="214"/>
      <c r="BJ212" s="214"/>
      <c r="BK212" s="214"/>
      <c r="BL212" s="214"/>
      <c r="BM212" s="217"/>
    </row>
    <row r="213" spans="1:65">
      <c r="A213" s="29"/>
      <c r="B213" s="3" t="s">
        <v>274</v>
      </c>
      <c r="C213" s="28"/>
      <c r="D213" s="216">
        <v>18</v>
      </c>
      <c r="E213" s="216">
        <v>20.5</v>
      </c>
      <c r="F213" s="216">
        <v>17.648513939162761</v>
      </c>
      <c r="G213" s="216" t="s">
        <v>661</v>
      </c>
      <c r="H213" s="216">
        <v>16</v>
      </c>
      <c r="I213" s="216">
        <v>20</v>
      </c>
      <c r="J213" s="216">
        <v>17.5</v>
      </c>
      <c r="K213" s="216">
        <v>18</v>
      </c>
      <c r="L213" s="216">
        <v>19.89</v>
      </c>
      <c r="M213" s="216" t="s">
        <v>661</v>
      </c>
      <c r="N213" s="216">
        <v>19.625282353696285</v>
      </c>
      <c r="O213" s="216">
        <v>20.673999999999999</v>
      </c>
      <c r="P213" s="216">
        <v>16</v>
      </c>
      <c r="Q213" s="216">
        <v>23.5</v>
      </c>
      <c r="R213" s="216">
        <v>17.204999999999998</v>
      </c>
      <c r="S213" s="216">
        <v>19.5</v>
      </c>
      <c r="T213" s="216">
        <v>17</v>
      </c>
      <c r="U213" s="216">
        <v>17.5</v>
      </c>
      <c r="V213" s="216">
        <v>19.5</v>
      </c>
      <c r="W213" s="216">
        <v>16</v>
      </c>
      <c r="X213" s="216">
        <v>12</v>
      </c>
      <c r="Y213" s="216">
        <v>21</v>
      </c>
      <c r="Z213" s="216">
        <v>19.5</v>
      </c>
      <c r="AA213" s="216">
        <v>15</v>
      </c>
      <c r="AB213" s="216">
        <v>16.55</v>
      </c>
      <c r="AC213" s="216">
        <v>18</v>
      </c>
      <c r="AD213" s="216">
        <v>25</v>
      </c>
      <c r="AE213" s="216">
        <v>10</v>
      </c>
      <c r="AF213" s="213"/>
      <c r="AG213" s="214"/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  <c r="BI213" s="214"/>
      <c r="BJ213" s="214"/>
      <c r="BK213" s="214"/>
      <c r="BL213" s="214"/>
      <c r="BM213" s="217"/>
    </row>
    <row r="214" spans="1:65">
      <c r="A214" s="29"/>
      <c r="B214" s="3" t="s">
        <v>275</v>
      </c>
      <c r="C214" s="28"/>
      <c r="D214" s="216">
        <v>1.0954451150103321</v>
      </c>
      <c r="E214" s="216">
        <v>1.0488088481701516</v>
      </c>
      <c r="F214" s="216">
        <v>0.22986425620851095</v>
      </c>
      <c r="G214" s="216" t="s">
        <v>661</v>
      </c>
      <c r="H214" s="216">
        <v>0.752772652709081</v>
      </c>
      <c r="I214" s="216">
        <v>0.5163977794943222</v>
      </c>
      <c r="J214" s="216">
        <v>1.0488088481701516</v>
      </c>
      <c r="K214" s="216">
        <v>0.752772652709081</v>
      </c>
      <c r="L214" s="216">
        <v>1.1076536763206564</v>
      </c>
      <c r="M214" s="216" t="s">
        <v>661</v>
      </c>
      <c r="N214" s="216">
        <v>0.73360309469723806</v>
      </c>
      <c r="O214" s="216">
        <v>0.71560519841599768</v>
      </c>
      <c r="P214" s="216">
        <v>7.4677082606825698</v>
      </c>
      <c r="Q214" s="216">
        <v>3.1251666622224641</v>
      </c>
      <c r="R214" s="216">
        <v>0.27649695598083285</v>
      </c>
      <c r="S214" s="216">
        <v>0.54772255750516607</v>
      </c>
      <c r="T214" s="216">
        <v>0.83666002653407556</v>
      </c>
      <c r="U214" s="216">
        <v>0.81649658092772603</v>
      </c>
      <c r="V214" s="216">
        <v>0.98319208025017502</v>
      </c>
      <c r="W214" s="216">
        <v>0.5163977794943222</v>
      </c>
      <c r="X214" s="216">
        <v>0.70710678118654757</v>
      </c>
      <c r="Y214" s="216">
        <v>0.5163977794943222</v>
      </c>
      <c r="Z214" s="216">
        <v>1.3784048752090221</v>
      </c>
      <c r="AA214" s="216">
        <v>0.5163977794943222</v>
      </c>
      <c r="AB214" s="216">
        <v>0.42622372841814793</v>
      </c>
      <c r="AC214" s="216">
        <v>0.40824829046386302</v>
      </c>
      <c r="AD214" s="216">
        <v>5.4772255750516612</v>
      </c>
      <c r="AE214" s="216">
        <v>1.3662601021279492</v>
      </c>
      <c r="AF214" s="213"/>
      <c r="AG214" s="214"/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  <c r="BI214" s="214"/>
      <c r="BJ214" s="214"/>
      <c r="BK214" s="214"/>
      <c r="BL214" s="214"/>
      <c r="BM214" s="217"/>
    </row>
    <row r="215" spans="1:65">
      <c r="A215" s="29"/>
      <c r="B215" s="3" t="s">
        <v>86</v>
      </c>
      <c r="C215" s="28"/>
      <c r="D215" s="13">
        <v>6.085806194501845E-2</v>
      </c>
      <c r="E215" s="13">
        <v>5.1161407227812275E-2</v>
      </c>
      <c r="F215" s="13">
        <v>1.3094503101012527E-2</v>
      </c>
      <c r="G215" s="13" t="s">
        <v>661</v>
      </c>
      <c r="H215" s="13">
        <v>4.6563256868602944E-2</v>
      </c>
      <c r="I215" s="13">
        <v>2.6257514211575704E-2</v>
      </c>
      <c r="J215" s="13">
        <v>5.9931934181151524E-2</v>
      </c>
      <c r="K215" s="13">
        <v>4.1437026754628306E-2</v>
      </c>
      <c r="L215" s="13">
        <v>5.447923647777636E-2</v>
      </c>
      <c r="M215" s="13" t="s">
        <v>661</v>
      </c>
      <c r="N215" s="13">
        <v>3.7314794095191138E-2</v>
      </c>
      <c r="O215" s="13">
        <v>3.444549691533081E-2</v>
      </c>
      <c r="P215" s="13">
        <v>0.39651548286810107</v>
      </c>
      <c r="Q215" s="13">
        <v>0.13112587393940409</v>
      </c>
      <c r="R215" s="13">
        <v>1.6143765128353565E-2</v>
      </c>
      <c r="S215" s="13">
        <v>2.8088336282316211E-2</v>
      </c>
      <c r="T215" s="13">
        <v>4.7809144373375745E-2</v>
      </c>
      <c r="U215" s="13">
        <v>4.6216787599682604E-2</v>
      </c>
      <c r="V215" s="13">
        <v>5.1296978100009126E-2</v>
      </c>
      <c r="W215" s="13">
        <v>3.1616190581285036E-2</v>
      </c>
      <c r="X215" s="13">
        <v>5.8925565098878967E-2</v>
      </c>
      <c r="Y215" s="13">
        <v>2.4986989330370427E-2</v>
      </c>
      <c r="Z215" s="13">
        <v>7.0687429497898566E-2</v>
      </c>
      <c r="AA215" s="13">
        <v>3.3678116053977532E-2</v>
      </c>
      <c r="AB215" s="13">
        <v>2.5805674778091703E-2</v>
      </c>
      <c r="AC215" s="13">
        <v>2.2892427502646525E-2</v>
      </c>
      <c r="AD215" s="13">
        <v>0.21908902300206645</v>
      </c>
      <c r="AE215" s="13">
        <v>0.14133725194427063</v>
      </c>
      <c r="AF215" s="151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3" t="s">
        <v>276</v>
      </c>
      <c r="C216" s="28"/>
      <c r="D216" s="13">
        <v>-9.3210992995635955E-3</v>
      </c>
      <c r="E216" s="13">
        <v>0.12827319246438584</v>
      </c>
      <c r="F216" s="13">
        <v>-3.385384566714944E-2</v>
      </c>
      <c r="G216" s="13" t="s">
        <v>661</v>
      </c>
      <c r="H216" s="13">
        <v>-0.11022357992645981</v>
      </c>
      <c r="I216" s="13">
        <v>8.2408428543069512E-2</v>
      </c>
      <c r="J216" s="13">
        <v>-3.6839957652353483E-2</v>
      </c>
      <c r="K216" s="13">
        <v>-1.4814651530026257E-4</v>
      </c>
      <c r="L216" s="13">
        <v>0.11900851015227998</v>
      </c>
      <c r="M216" s="13" t="s">
        <v>661</v>
      </c>
      <c r="N216" s="13">
        <v>8.20330187882925E-2</v>
      </c>
      <c r="O216" s="13">
        <v>0.14340856455842044</v>
      </c>
      <c r="P216" s="13">
        <v>3.6543664621752958E-2</v>
      </c>
      <c r="Q216" s="13">
        <v>0.31173224814965184</v>
      </c>
      <c r="R216" s="13">
        <v>-5.735985303075064E-2</v>
      </c>
      <c r="S216" s="13">
        <v>7.3235475758806068E-2</v>
      </c>
      <c r="T216" s="13">
        <v>-3.6839957652353483E-2</v>
      </c>
      <c r="U216" s="13">
        <v>-2.766700486809015E-2</v>
      </c>
      <c r="V216" s="13">
        <v>5.4889570190279624E-2</v>
      </c>
      <c r="W216" s="13">
        <v>-0.10105062714219659</v>
      </c>
      <c r="X216" s="13">
        <v>-0.33954739953304236</v>
      </c>
      <c r="Y216" s="13">
        <v>0.13744614524864929</v>
      </c>
      <c r="Z216" s="13">
        <v>7.3235475758806068E-2</v>
      </c>
      <c r="AA216" s="13">
        <v>-0.15608834384777637</v>
      </c>
      <c r="AB216" s="13">
        <v>-9.0960379079507048E-2</v>
      </c>
      <c r="AC216" s="13">
        <v>-1.8494052083826928E-2</v>
      </c>
      <c r="AD216" s="13">
        <v>0.37594291763949506</v>
      </c>
      <c r="AE216" s="13">
        <v>-0.46796873851272858</v>
      </c>
      <c r="AF216" s="151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45" t="s">
        <v>277</v>
      </c>
      <c r="C217" s="46"/>
      <c r="D217" s="44">
        <v>0.03</v>
      </c>
      <c r="E217" s="44">
        <v>1.05</v>
      </c>
      <c r="F217" s="44">
        <v>0.15</v>
      </c>
      <c r="G217" s="44">
        <v>7.06</v>
      </c>
      <c r="H217" s="44">
        <v>0.71</v>
      </c>
      <c r="I217" s="44">
        <v>0.71</v>
      </c>
      <c r="J217" s="44">
        <v>0.17</v>
      </c>
      <c r="K217" s="44">
        <v>0.1</v>
      </c>
      <c r="L217" s="44">
        <v>0.98</v>
      </c>
      <c r="M217" s="44">
        <v>2.2000000000000002</v>
      </c>
      <c r="N217" s="44">
        <v>0.71</v>
      </c>
      <c r="O217" s="44">
        <v>1.1599999999999999</v>
      </c>
      <c r="P217" s="44">
        <v>0.37</v>
      </c>
      <c r="Q217" s="44">
        <v>2.4</v>
      </c>
      <c r="R217" s="44">
        <v>0.32</v>
      </c>
      <c r="S217" s="44">
        <v>0.64</v>
      </c>
      <c r="T217" s="44">
        <v>0.17</v>
      </c>
      <c r="U217" s="44">
        <v>0.1</v>
      </c>
      <c r="V217" s="44">
        <v>0.51</v>
      </c>
      <c r="W217" s="44">
        <v>0.64</v>
      </c>
      <c r="X217" s="44">
        <v>2.87</v>
      </c>
      <c r="Y217" s="44">
        <v>1.1100000000000001</v>
      </c>
      <c r="Z217" s="44">
        <v>0.64</v>
      </c>
      <c r="AA217" s="44">
        <v>1.05</v>
      </c>
      <c r="AB217" s="44">
        <v>0.56999999999999995</v>
      </c>
      <c r="AC217" s="44">
        <v>0.03</v>
      </c>
      <c r="AD217" s="44">
        <v>2.87</v>
      </c>
      <c r="AE217" s="44">
        <v>3.34</v>
      </c>
      <c r="AF217" s="151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BM218" s="55"/>
    </row>
    <row r="219" spans="1:65" ht="15">
      <c r="B219" s="8" t="s">
        <v>483</v>
      </c>
      <c r="BM219" s="27" t="s">
        <v>66</v>
      </c>
    </row>
    <row r="220" spans="1:65" ht="15">
      <c r="A220" s="24" t="s">
        <v>28</v>
      </c>
      <c r="B220" s="18" t="s">
        <v>110</v>
      </c>
      <c r="C220" s="15" t="s">
        <v>111</v>
      </c>
      <c r="D220" s="16" t="s">
        <v>234</v>
      </c>
      <c r="E220" s="17" t="s">
        <v>234</v>
      </c>
      <c r="F220" s="17" t="s">
        <v>234</v>
      </c>
      <c r="G220" s="17" t="s">
        <v>234</v>
      </c>
      <c r="H220" s="17" t="s">
        <v>234</v>
      </c>
      <c r="I220" s="17" t="s">
        <v>234</v>
      </c>
      <c r="J220" s="17" t="s">
        <v>234</v>
      </c>
      <c r="K220" s="17" t="s">
        <v>234</v>
      </c>
      <c r="L220" s="17" t="s">
        <v>234</v>
      </c>
      <c r="M220" s="17" t="s">
        <v>234</v>
      </c>
      <c r="N220" s="17" t="s">
        <v>234</v>
      </c>
      <c r="O220" s="17" t="s">
        <v>234</v>
      </c>
      <c r="P220" s="17" t="s">
        <v>234</v>
      </c>
      <c r="Q220" s="17" t="s">
        <v>234</v>
      </c>
      <c r="R220" s="17" t="s">
        <v>234</v>
      </c>
      <c r="S220" s="17" t="s">
        <v>234</v>
      </c>
      <c r="T220" s="17" t="s">
        <v>234</v>
      </c>
      <c r="U220" s="17" t="s">
        <v>234</v>
      </c>
      <c r="V220" s="17" t="s">
        <v>234</v>
      </c>
      <c r="W220" s="17" t="s">
        <v>234</v>
      </c>
      <c r="X220" s="17" t="s">
        <v>234</v>
      </c>
      <c r="Y220" s="17" t="s">
        <v>234</v>
      </c>
      <c r="Z220" s="17" t="s">
        <v>234</v>
      </c>
      <c r="AA220" s="17" t="s">
        <v>234</v>
      </c>
      <c r="AB220" s="17" t="s">
        <v>234</v>
      </c>
      <c r="AC220" s="151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1</v>
      </c>
    </row>
    <row r="221" spans="1:65">
      <c r="A221" s="29"/>
      <c r="B221" s="19" t="s">
        <v>235</v>
      </c>
      <c r="C221" s="9" t="s">
        <v>235</v>
      </c>
      <c r="D221" s="149" t="s">
        <v>238</v>
      </c>
      <c r="E221" s="150" t="s">
        <v>239</v>
      </c>
      <c r="F221" s="150" t="s">
        <v>240</v>
      </c>
      <c r="G221" s="150" t="s">
        <v>241</v>
      </c>
      <c r="H221" s="150" t="s">
        <v>242</v>
      </c>
      <c r="I221" s="150" t="s">
        <v>243</v>
      </c>
      <c r="J221" s="150" t="s">
        <v>244</v>
      </c>
      <c r="K221" s="150" t="s">
        <v>246</v>
      </c>
      <c r="L221" s="150" t="s">
        <v>247</v>
      </c>
      <c r="M221" s="150" t="s">
        <v>249</v>
      </c>
      <c r="N221" s="150" t="s">
        <v>250</v>
      </c>
      <c r="O221" s="150" t="s">
        <v>251</v>
      </c>
      <c r="P221" s="150" t="s">
        <v>253</v>
      </c>
      <c r="Q221" s="150" t="s">
        <v>254</v>
      </c>
      <c r="R221" s="150" t="s">
        <v>255</v>
      </c>
      <c r="S221" s="150" t="s">
        <v>256</v>
      </c>
      <c r="T221" s="150" t="s">
        <v>279</v>
      </c>
      <c r="U221" s="150" t="s">
        <v>257</v>
      </c>
      <c r="V221" s="150" t="s">
        <v>258</v>
      </c>
      <c r="W221" s="150" t="s">
        <v>259</v>
      </c>
      <c r="X221" s="150" t="s">
        <v>260</v>
      </c>
      <c r="Y221" s="150" t="s">
        <v>261</v>
      </c>
      <c r="Z221" s="150" t="s">
        <v>263</v>
      </c>
      <c r="AA221" s="150" t="s">
        <v>264</v>
      </c>
      <c r="AB221" s="150" t="s">
        <v>265</v>
      </c>
      <c r="AC221" s="151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 t="s">
        <v>3</v>
      </c>
    </row>
    <row r="222" spans="1:65">
      <c r="A222" s="29"/>
      <c r="B222" s="19"/>
      <c r="C222" s="9"/>
      <c r="D222" s="10" t="s">
        <v>285</v>
      </c>
      <c r="E222" s="11" t="s">
        <v>285</v>
      </c>
      <c r="F222" s="11" t="s">
        <v>285</v>
      </c>
      <c r="G222" s="11" t="s">
        <v>285</v>
      </c>
      <c r="H222" s="11" t="s">
        <v>285</v>
      </c>
      <c r="I222" s="11" t="s">
        <v>285</v>
      </c>
      <c r="J222" s="11" t="s">
        <v>285</v>
      </c>
      <c r="K222" s="11" t="s">
        <v>285</v>
      </c>
      <c r="L222" s="11" t="s">
        <v>114</v>
      </c>
      <c r="M222" s="11" t="s">
        <v>285</v>
      </c>
      <c r="N222" s="11" t="s">
        <v>286</v>
      </c>
      <c r="O222" s="11" t="s">
        <v>285</v>
      </c>
      <c r="P222" s="11" t="s">
        <v>286</v>
      </c>
      <c r="Q222" s="11" t="s">
        <v>286</v>
      </c>
      <c r="R222" s="11" t="s">
        <v>286</v>
      </c>
      <c r="S222" s="11" t="s">
        <v>286</v>
      </c>
      <c r="T222" s="11" t="s">
        <v>286</v>
      </c>
      <c r="U222" s="11" t="s">
        <v>285</v>
      </c>
      <c r="V222" s="11" t="s">
        <v>286</v>
      </c>
      <c r="W222" s="11" t="s">
        <v>286</v>
      </c>
      <c r="X222" s="11" t="s">
        <v>286</v>
      </c>
      <c r="Y222" s="11" t="s">
        <v>286</v>
      </c>
      <c r="Z222" s="11" t="s">
        <v>285</v>
      </c>
      <c r="AA222" s="11" t="s">
        <v>285</v>
      </c>
      <c r="AB222" s="11" t="s">
        <v>286</v>
      </c>
      <c r="AC222" s="151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2</v>
      </c>
    </row>
    <row r="223" spans="1:65">
      <c r="A223" s="29"/>
      <c r="B223" s="19"/>
      <c r="C223" s="9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151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3</v>
      </c>
    </row>
    <row r="224" spans="1:65">
      <c r="A224" s="29"/>
      <c r="B224" s="18">
        <v>1</v>
      </c>
      <c r="C224" s="14">
        <v>1</v>
      </c>
      <c r="D224" s="21">
        <v>5.9</v>
      </c>
      <c r="E224" s="21">
        <v>5.8012995722512759</v>
      </c>
      <c r="F224" s="145">
        <v>6.68</v>
      </c>
      <c r="G224" s="21">
        <v>5.81</v>
      </c>
      <c r="H224" s="145">
        <v>6.5</v>
      </c>
      <c r="I224" s="21">
        <v>5.75</v>
      </c>
      <c r="J224" s="21">
        <v>5.7</v>
      </c>
      <c r="K224" s="21">
        <v>5.6</v>
      </c>
      <c r="L224" s="21">
        <v>5.7493361287311862</v>
      </c>
      <c r="M224" s="21">
        <v>6.2</v>
      </c>
      <c r="N224" s="21">
        <v>6.02</v>
      </c>
      <c r="O224" s="21">
        <v>5.6533600000000002</v>
      </c>
      <c r="P224" s="21">
        <v>5.98</v>
      </c>
      <c r="Q224" s="21">
        <v>5.86</v>
      </c>
      <c r="R224" s="21">
        <v>5.97</v>
      </c>
      <c r="S224" s="21">
        <v>5.99</v>
      </c>
      <c r="T224" s="21">
        <v>5.8</v>
      </c>
      <c r="U224" s="21">
        <v>5.52</v>
      </c>
      <c r="V224" s="145">
        <v>6.5</v>
      </c>
      <c r="W224" s="21">
        <v>5.61</v>
      </c>
      <c r="X224" s="21">
        <v>5.4</v>
      </c>
      <c r="Y224" s="21">
        <v>6.05</v>
      </c>
      <c r="Z224" s="21">
        <v>5.82</v>
      </c>
      <c r="AA224" s="21">
        <v>5.4</v>
      </c>
      <c r="AB224" s="145">
        <v>5</v>
      </c>
      <c r="AC224" s="151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</v>
      </c>
    </row>
    <row r="225" spans="1:65">
      <c r="A225" s="29"/>
      <c r="B225" s="19">
        <v>1</v>
      </c>
      <c r="C225" s="9">
        <v>2</v>
      </c>
      <c r="D225" s="11">
        <v>5.89</v>
      </c>
      <c r="E225" s="11">
        <v>5.8222196941676554</v>
      </c>
      <c r="F225" s="146">
        <v>6.56</v>
      </c>
      <c r="G225" s="11">
        <v>6.09</v>
      </c>
      <c r="H225" s="146">
        <v>6.5</v>
      </c>
      <c r="I225" s="11">
        <v>5.82</v>
      </c>
      <c r="J225" s="11">
        <v>5.8</v>
      </c>
      <c r="K225" s="11">
        <v>5.7</v>
      </c>
      <c r="L225" s="11">
        <v>5.8500557884492617</v>
      </c>
      <c r="M225" s="147">
        <v>5.7</v>
      </c>
      <c r="N225" s="11">
        <v>5.99</v>
      </c>
      <c r="O225" s="11">
        <v>5.66472</v>
      </c>
      <c r="P225" s="11">
        <v>5.76</v>
      </c>
      <c r="Q225" s="11">
        <v>5.53</v>
      </c>
      <c r="R225" s="11">
        <v>5.56</v>
      </c>
      <c r="S225" s="11">
        <v>5.99</v>
      </c>
      <c r="T225" s="11">
        <v>5.7</v>
      </c>
      <c r="U225" s="11">
        <v>5.51</v>
      </c>
      <c r="V225" s="146">
        <v>6.9</v>
      </c>
      <c r="W225" s="11">
        <v>5.66</v>
      </c>
      <c r="X225" s="11">
        <v>5.5</v>
      </c>
      <c r="Y225" s="11">
        <v>6.14</v>
      </c>
      <c r="Z225" s="11">
        <v>6.08</v>
      </c>
      <c r="AA225" s="11">
        <v>5.4</v>
      </c>
      <c r="AB225" s="146">
        <v>6</v>
      </c>
      <c r="AC225" s="151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27</v>
      </c>
    </row>
    <row r="226" spans="1:65">
      <c r="A226" s="29"/>
      <c r="B226" s="19">
        <v>1</v>
      </c>
      <c r="C226" s="9">
        <v>3</v>
      </c>
      <c r="D226" s="11">
        <v>5.95</v>
      </c>
      <c r="E226" s="11">
        <v>5.8825468132366776</v>
      </c>
      <c r="F226" s="146">
        <v>6.58</v>
      </c>
      <c r="G226" s="11">
        <v>6.21</v>
      </c>
      <c r="H226" s="146">
        <v>6.5</v>
      </c>
      <c r="I226" s="11">
        <v>5.87</v>
      </c>
      <c r="J226" s="11">
        <v>5.6</v>
      </c>
      <c r="K226" s="11">
        <v>5.7</v>
      </c>
      <c r="L226" s="11">
        <v>5.8050470347821905</v>
      </c>
      <c r="M226" s="11">
        <v>6.3</v>
      </c>
      <c r="N226" s="147">
        <v>6.41</v>
      </c>
      <c r="O226" s="11">
        <v>5.6828799999999999</v>
      </c>
      <c r="P226" s="11">
        <v>5.91</v>
      </c>
      <c r="Q226" s="11">
        <v>5.72</v>
      </c>
      <c r="R226" s="11">
        <v>5.84</v>
      </c>
      <c r="S226" s="147">
        <v>6.22</v>
      </c>
      <c r="T226" s="11">
        <v>5.67</v>
      </c>
      <c r="U226" s="11">
        <v>5.61</v>
      </c>
      <c r="V226" s="146">
        <v>6.3</v>
      </c>
      <c r="W226" s="11">
        <v>5.65</v>
      </c>
      <c r="X226" s="11">
        <v>5.6</v>
      </c>
      <c r="Y226" s="11">
        <v>6.16</v>
      </c>
      <c r="Z226" s="11">
        <v>6.03</v>
      </c>
      <c r="AA226" s="11">
        <v>5.6</v>
      </c>
      <c r="AB226" s="146">
        <v>6</v>
      </c>
      <c r="AC226" s="151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16</v>
      </c>
    </row>
    <row r="227" spans="1:65">
      <c r="A227" s="29"/>
      <c r="B227" s="19">
        <v>1</v>
      </c>
      <c r="C227" s="9">
        <v>4</v>
      </c>
      <c r="D227" s="11">
        <v>5.88</v>
      </c>
      <c r="E227" s="11">
        <v>5.8742827726260494</v>
      </c>
      <c r="F227" s="146">
        <v>6.52</v>
      </c>
      <c r="G227" s="11">
        <v>6.37</v>
      </c>
      <c r="H227" s="146">
        <v>6.7</v>
      </c>
      <c r="I227" s="11">
        <v>5.81</v>
      </c>
      <c r="J227" s="11">
        <v>5.9</v>
      </c>
      <c r="K227" s="11">
        <v>5.6</v>
      </c>
      <c r="L227" s="11">
        <v>5.708546711569368</v>
      </c>
      <c r="M227" s="11">
        <v>6.2</v>
      </c>
      <c r="N227" s="11">
        <v>5.89</v>
      </c>
      <c r="O227" s="11">
        <v>5.7482399999999991</v>
      </c>
      <c r="P227" s="11">
        <v>5.94</v>
      </c>
      <c r="Q227" s="11">
        <v>5.77</v>
      </c>
      <c r="R227" s="11">
        <v>5.9</v>
      </c>
      <c r="S227" s="11">
        <v>6</v>
      </c>
      <c r="T227" s="11">
        <v>5.7</v>
      </c>
      <c r="U227" s="11">
        <v>5.47</v>
      </c>
      <c r="V227" s="146">
        <v>7</v>
      </c>
      <c r="W227" s="11">
        <v>5.24</v>
      </c>
      <c r="X227" s="11">
        <v>5.7</v>
      </c>
      <c r="Y227" s="11">
        <v>5.87</v>
      </c>
      <c r="Z227" s="11">
        <v>6.04</v>
      </c>
      <c r="AA227" s="11">
        <v>5.4</v>
      </c>
      <c r="AB227" s="146">
        <v>5</v>
      </c>
      <c r="AC227" s="151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5.8104186657965862</v>
      </c>
    </row>
    <row r="228" spans="1:65">
      <c r="A228" s="29"/>
      <c r="B228" s="19">
        <v>1</v>
      </c>
      <c r="C228" s="9">
        <v>5</v>
      </c>
      <c r="D228" s="11">
        <v>5.83</v>
      </c>
      <c r="E228" s="11">
        <v>5.8286184458041497</v>
      </c>
      <c r="F228" s="146">
        <v>6.64</v>
      </c>
      <c r="G228" s="11">
        <v>6.07</v>
      </c>
      <c r="H228" s="146">
        <v>6.6</v>
      </c>
      <c r="I228" s="11">
        <v>5.9</v>
      </c>
      <c r="J228" s="11">
        <v>5.7</v>
      </c>
      <c r="K228" s="11">
        <v>5.4</v>
      </c>
      <c r="L228" s="11">
        <v>5.7209150130187663</v>
      </c>
      <c r="M228" s="11">
        <v>6.2</v>
      </c>
      <c r="N228" s="11">
        <v>6.11</v>
      </c>
      <c r="O228" s="11">
        <v>5.721239999999999</v>
      </c>
      <c r="P228" s="11">
        <v>5.89</v>
      </c>
      <c r="Q228" s="11">
        <v>5.66</v>
      </c>
      <c r="R228" s="11">
        <v>5.75</v>
      </c>
      <c r="S228" s="11">
        <v>6.02</v>
      </c>
      <c r="T228" s="11">
        <v>5.56</v>
      </c>
      <c r="U228" s="11">
        <v>5.6</v>
      </c>
      <c r="V228" s="146">
        <v>6.4</v>
      </c>
      <c r="W228" s="11">
        <v>5.43</v>
      </c>
      <c r="X228" s="11">
        <v>5.7</v>
      </c>
      <c r="Y228" s="11">
        <v>5.99</v>
      </c>
      <c r="Z228" s="11">
        <v>6.12</v>
      </c>
      <c r="AA228" s="11">
        <v>5.6</v>
      </c>
      <c r="AB228" s="146">
        <v>6</v>
      </c>
      <c r="AC228" s="151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22</v>
      </c>
    </row>
    <row r="229" spans="1:65">
      <c r="A229" s="29"/>
      <c r="B229" s="19">
        <v>1</v>
      </c>
      <c r="C229" s="9">
        <v>6</v>
      </c>
      <c r="D229" s="11">
        <v>5.99</v>
      </c>
      <c r="E229" s="11">
        <v>5.8605408285513407</v>
      </c>
      <c r="F229" s="146">
        <v>6.54</v>
      </c>
      <c r="G229" s="11">
        <v>6.06</v>
      </c>
      <c r="H229" s="146">
        <v>6.5</v>
      </c>
      <c r="I229" s="11">
        <v>5.73</v>
      </c>
      <c r="J229" s="11">
        <v>5.7</v>
      </c>
      <c r="K229" s="11">
        <v>5.6</v>
      </c>
      <c r="L229" s="11">
        <v>5.8005430871822403</v>
      </c>
      <c r="M229" s="11">
        <v>6.5</v>
      </c>
      <c r="N229" s="11">
        <v>5.91</v>
      </c>
      <c r="O229" s="11">
        <v>5.7903600000000006</v>
      </c>
      <c r="P229" s="11">
        <v>5.93</v>
      </c>
      <c r="Q229" s="11">
        <v>5.79</v>
      </c>
      <c r="R229" s="11">
        <v>5.83</v>
      </c>
      <c r="S229" s="11">
        <v>6.07</v>
      </c>
      <c r="T229" s="11">
        <v>5.92</v>
      </c>
      <c r="U229" s="11">
        <v>5.7</v>
      </c>
      <c r="V229" s="146">
        <v>6.5</v>
      </c>
      <c r="W229" s="11">
        <v>5.25</v>
      </c>
      <c r="X229" s="11">
        <v>5.2</v>
      </c>
      <c r="Y229" s="11">
        <v>6.2</v>
      </c>
      <c r="Z229" s="11">
        <v>5.86</v>
      </c>
      <c r="AA229" s="11">
        <v>5.5</v>
      </c>
      <c r="AB229" s="146">
        <v>5</v>
      </c>
      <c r="AC229" s="151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29"/>
      <c r="B230" s="20" t="s">
        <v>273</v>
      </c>
      <c r="C230" s="12"/>
      <c r="D230" s="22">
        <v>5.9066666666666663</v>
      </c>
      <c r="E230" s="22">
        <v>5.8449180211061922</v>
      </c>
      <c r="F230" s="22">
        <v>6.586666666666666</v>
      </c>
      <c r="G230" s="22">
        <v>6.1016666666666666</v>
      </c>
      <c r="H230" s="22">
        <v>6.55</v>
      </c>
      <c r="I230" s="22">
        <v>5.8133333333333326</v>
      </c>
      <c r="J230" s="22">
        <v>5.7333333333333334</v>
      </c>
      <c r="K230" s="22">
        <v>5.6000000000000005</v>
      </c>
      <c r="L230" s="22">
        <v>5.7724072939555029</v>
      </c>
      <c r="M230" s="22">
        <v>6.1833333333333327</v>
      </c>
      <c r="N230" s="22">
        <v>6.0549999999999997</v>
      </c>
      <c r="O230" s="22">
        <v>5.7101333333333324</v>
      </c>
      <c r="P230" s="22">
        <v>5.9016666666666664</v>
      </c>
      <c r="Q230" s="22">
        <v>5.7216666666666667</v>
      </c>
      <c r="R230" s="22">
        <v>5.8083333333333327</v>
      </c>
      <c r="S230" s="22">
        <v>6.0483333333333329</v>
      </c>
      <c r="T230" s="22">
        <v>5.7250000000000005</v>
      </c>
      <c r="U230" s="22">
        <v>5.5683333333333342</v>
      </c>
      <c r="V230" s="22">
        <v>6.6000000000000005</v>
      </c>
      <c r="W230" s="22">
        <v>5.4733333333333336</v>
      </c>
      <c r="X230" s="22">
        <v>5.5166666666666666</v>
      </c>
      <c r="Y230" s="22">
        <v>6.0683333333333342</v>
      </c>
      <c r="Z230" s="22">
        <v>5.9916666666666671</v>
      </c>
      <c r="AA230" s="22">
        <v>5.4833333333333334</v>
      </c>
      <c r="AB230" s="22">
        <v>5.5</v>
      </c>
      <c r="AC230" s="151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29"/>
      <c r="B231" s="3" t="s">
        <v>274</v>
      </c>
      <c r="C231" s="28"/>
      <c r="D231" s="11">
        <v>5.8949999999999996</v>
      </c>
      <c r="E231" s="11">
        <v>5.8445796371777448</v>
      </c>
      <c r="F231" s="11">
        <v>6.57</v>
      </c>
      <c r="G231" s="11">
        <v>6.08</v>
      </c>
      <c r="H231" s="11">
        <v>6.5</v>
      </c>
      <c r="I231" s="11">
        <v>5.8149999999999995</v>
      </c>
      <c r="J231" s="11">
        <v>5.7</v>
      </c>
      <c r="K231" s="11">
        <v>5.6</v>
      </c>
      <c r="L231" s="11">
        <v>5.7749396079567132</v>
      </c>
      <c r="M231" s="11">
        <v>6.2</v>
      </c>
      <c r="N231" s="11">
        <v>6.0049999999999999</v>
      </c>
      <c r="O231" s="11">
        <v>5.7020599999999995</v>
      </c>
      <c r="P231" s="11">
        <v>5.92</v>
      </c>
      <c r="Q231" s="11">
        <v>5.7449999999999992</v>
      </c>
      <c r="R231" s="11">
        <v>5.835</v>
      </c>
      <c r="S231" s="11">
        <v>6.01</v>
      </c>
      <c r="T231" s="11">
        <v>5.7</v>
      </c>
      <c r="U231" s="11">
        <v>5.56</v>
      </c>
      <c r="V231" s="11">
        <v>6.5</v>
      </c>
      <c r="W231" s="11">
        <v>5.52</v>
      </c>
      <c r="X231" s="11">
        <v>5.55</v>
      </c>
      <c r="Y231" s="11">
        <v>6.0949999999999998</v>
      </c>
      <c r="Z231" s="11">
        <v>6.0350000000000001</v>
      </c>
      <c r="AA231" s="11">
        <v>5.45</v>
      </c>
      <c r="AB231" s="11">
        <v>5.5</v>
      </c>
      <c r="AC231" s="151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3" t="s">
        <v>275</v>
      </c>
      <c r="C232" s="28"/>
      <c r="D232" s="23">
        <v>5.6095157247900436E-2</v>
      </c>
      <c r="E232" s="23">
        <v>3.2266843734195728E-2</v>
      </c>
      <c r="F232" s="23">
        <v>6.1535897382476383E-2</v>
      </c>
      <c r="G232" s="23">
        <v>0.18530155602872503</v>
      </c>
      <c r="H232" s="23">
        <v>8.3666002653407581E-2</v>
      </c>
      <c r="I232" s="23">
        <v>6.5929255013739294E-2</v>
      </c>
      <c r="J232" s="23">
        <v>0.1032795558988646</v>
      </c>
      <c r="K232" s="23">
        <v>0.10954451150103316</v>
      </c>
      <c r="L232" s="23">
        <v>5.5042114571390161E-2</v>
      </c>
      <c r="M232" s="23">
        <v>0.26394443859772193</v>
      </c>
      <c r="N232" s="23">
        <v>0.1911805429430517</v>
      </c>
      <c r="O232" s="23">
        <v>5.2990792659354191E-2</v>
      </c>
      <c r="P232" s="23">
        <v>7.57407860182788E-2</v>
      </c>
      <c r="Q232" s="23">
        <v>0.11548448669265779</v>
      </c>
      <c r="R232" s="23">
        <v>0.14218532507494119</v>
      </c>
      <c r="S232" s="23">
        <v>8.9312186551817468E-2</v>
      </c>
      <c r="T232" s="23">
        <v>0.12259690045021535</v>
      </c>
      <c r="U232" s="23">
        <v>8.4241715715355062E-2</v>
      </c>
      <c r="V232" s="23">
        <v>0.28284271247461906</v>
      </c>
      <c r="W232" s="23">
        <v>0.19541409024598688</v>
      </c>
      <c r="X232" s="23">
        <v>0.19407902170679509</v>
      </c>
      <c r="Y232" s="23">
        <v>0.12384129628951183</v>
      </c>
      <c r="Z232" s="23">
        <v>0.12237919213112432</v>
      </c>
      <c r="AA232" s="23">
        <v>9.831920802501716E-2</v>
      </c>
      <c r="AB232" s="23">
        <v>0.54772255750516607</v>
      </c>
      <c r="AC232" s="205"/>
      <c r="AD232" s="206"/>
      <c r="AE232" s="206"/>
      <c r="AF232" s="206"/>
      <c r="AG232" s="206"/>
      <c r="AH232" s="206"/>
      <c r="AI232" s="206"/>
      <c r="AJ232" s="206"/>
      <c r="AK232" s="206"/>
      <c r="AL232" s="206"/>
      <c r="AM232" s="206"/>
      <c r="AN232" s="206"/>
      <c r="AO232" s="206"/>
      <c r="AP232" s="206"/>
      <c r="AQ232" s="206"/>
      <c r="AR232" s="206"/>
      <c r="AS232" s="206"/>
      <c r="AT232" s="206"/>
      <c r="AU232" s="206"/>
      <c r="AV232" s="206"/>
      <c r="AW232" s="206"/>
      <c r="AX232" s="206"/>
      <c r="AY232" s="206"/>
      <c r="AZ232" s="206"/>
      <c r="BA232" s="206"/>
      <c r="BB232" s="206"/>
      <c r="BC232" s="206"/>
      <c r="BD232" s="206"/>
      <c r="BE232" s="206"/>
      <c r="BF232" s="206"/>
      <c r="BG232" s="206"/>
      <c r="BH232" s="206"/>
      <c r="BI232" s="206"/>
      <c r="BJ232" s="206"/>
      <c r="BK232" s="206"/>
      <c r="BL232" s="206"/>
      <c r="BM232" s="56"/>
    </row>
    <row r="233" spans="1:65">
      <c r="A233" s="29"/>
      <c r="B233" s="3" t="s">
        <v>86</v>
      </c>
      <c r="C233" s="28"/>
      <c r="D233" s="13">
        <v>9.4969227846332573E-3</v>
      </c>
      <c r="E233" s="13">
        <v>5.5204955172474769E-3</v>
      </c>
      <c r="F233" s="13">
        <v>9.3424945418739466E-3</v>
      </c>
      <c r="G233" s="13">
        <v>3.0369006724183287E-2</v>
      </c>
      <c r="H233" s="13">
        <v>1.2773435519604212E-2</v>
      </c>
      <c r="I233" s="13">
        <v>1.1341041573464329E-2</v>
      </c>
      <c r="J233" s="13">
        <v>1.8013876028871733E-2</v>
      </c>
      <c r="K233" s="13">
        <v>1.9561519910898776E-2</v>
      </c>
      <c r="L233" s="13">
        <v>9.535383033180413E-3</v>
      </c>
      <c r="M233" s="13">
        <v>4.2686432118229964E-2</v>
      </c>
      <c r="N233" s="13">
        <v>3.1573995531470139E-2</v>
      </c>
      <c r="O233" s="13">
        <v>9.2801322781757931E-3</v>
      </c>
      <c r="P233" s="13">
        <v>1.2833795992930608E-2</v>
      </c>
      <c r="Q233" s="13">
        <v>2.0183714539934363E-2</v>
      </c>
      <c r="R233" s="13">
        <v>2.4479539467708672E-2</v>
      </c>
      <c r="S233" s="13">
        <v>1.4766412766902862E-2</v>
      </c>
      <c r="T233" s="13">
        <v>2.1414305755496129E-2</v>
      </c>
      <c r="U233" s="13">
        <v>1.5128712789348407E-2</v>
      </c>
      <c r="V233" s="13">
        <v>4.285495643554834E-2</v>
      </c>
      <c r="W233" s="13">
        <v>3.5702939752616361E-2</v>
      </c>
      <c r="X233" s="13">
        <v>3.5180487318452282E-2</v>
      </c>
      <c r="Y233" s="13">
        <v>2.0407793950482585E-2</v>
      </c>
      <c r="Z233" s="13">
        <v>2.0424899938435211E-2</v>
      </c>
      <c r="AA233" s="13">
        <v>1.7930554655018326E-2</v>
      </c>
      <c r="AB233" s="13">
        <v>9.9585919546393828E-2</v>
      </c>
      <c r="AC233" s="151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276</v>
      </c>
      <c r="C234" s="28"/>
      <c r="D234" s="13">
        <v>1.6564727329658746E-2</v>
      </c>
      <c r="E234" s="13">
        <v>5.9374990502301106E-3</v>
      </c>
      <c r="F234" s="13">
        <v>0.13359588104029663</v>
      </c>
      <c r="G234" s="13">
        <v>5.0125131702562387E-2</v>
      </c>
      <c r="H234" s="13">
        <v>0.12728537765393888</v>
      </c>
      <c r="I234" s="13">
        <v>5.0162780074769486E-4</v>
      </c>
      <c r="J234" s="13">
        <v>-1.3266743224033206E-2</v>
      </c>
      <c r="K234" s="13">
        <v>-3.6214028265334708E-2</v>
      </c>
      <c r="L234" s="13">
        <v>-6.541933383361842E-3</v>
      </c>
      <c r="M234" s="13">
        <v>6.4180343790359418E-2</v>
      </c>
      <c r="N234" s="13">
        <v>4.209358193810675E-2</v>
      </c>
      <c r="O234" s="13">
        <v>-1.7259570821219872E-2</v>
      </c>
      <c r="P234" s="13">
        <v>1.5704204140609912E-2</v>
      </c>
      <c r="Q234" s="13">
        <v>-1.5274630665147115E-2</v>
      </c>
      <c r="R234" s="13">
        <v>-3.5889538830113921E-4</v>
      </c>
      <c r="S234" s="13">
        <v>4.0946217686041564E-2</v>
      </c>
      <c r="T234" s="13">
        <v>-1.4700948539114411E-2</v>
      </c>
      <c r="U234" s="13">
        <v>-4.1664008462643731E-2</v>
      </c>
      <c r="V234" s="13">
        <v>0.135890609544427</v>
      </c>
      <c r="W234" s="13">
        <v>-5.8013949054571134E-2</v>
      </c>
      <c r="X234" s="13">
        <v>-5.0556081416148202E-2</v>
      </c>
      <c r="Y234" s="13">
        <v>4.4388310442237122E-2</v>
      </c>
      <c r="Z234" s="13">
        <v>3.1193621543488703E-2</v>
      </c>
      <c r="AA234" s="13">
        <v>-5.6292902676473577E-2</v>
      </c>
      <c r="AB234" s="13">
        <v>-5.3424492046310945E-2</v>
      </c>
      <c r="AC234" s="151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45" t="s">
        <v>277</v>
      </c>
      <c r="C235" s="46"/>
      <c r="D235" s="44">
        <v>0.23</v>
      </c>
      <c r="E235" s="44">
        <v>0.05</v>
      </c>
      <c r="F235" s="44">
        <v>2.2999999999999998</v>
      </c>
      <c r="G235" s="44">
        <v>0.83</v>
      </c>
      <c r="H235" s="44">
        <v>2.1800000000000002</v>
      </c>
      <c r="I235" s="44">
        <v>0.05</v>
      </c>
      <c r="J235" s="44">
        <v>0.28999999999999998</v>
      </c>
      <c r="K235" s="44">
        <v>0.69</v>
      </c>
      <c r="L235" s="44">
        <v>0.17</v>
      </c>
      <c r="M235" s="44">
        <v>1.07</v>
      </c>
      <c r="N235" s="44">
        <v>0.68</v>
      </c>
      <c r="O235" s="44">
        <v>0.36</v>
      </c>
      <c r="P235" s="44">
        <v>0.22</v>
      </c>
      <c r="Q235" s="44">
        <v>0.33</v>
      </c>
      <c r="R235" s="44">
        <v>0.06</v>
      </c>
      <c r="S235" s="44">
        <v>0.66</v>
      </c>
      <c r="T235" s="44">
        <v>0.32</v>
      </c>
      <c r="U235" s="44">
        <v>0.79</v>
      </c>
      <c r="V235" s="44">
        <v>2.34</v>
      </c>
      <c r="W235" s="44">
        <v>1.08</v>
      </c>
      <c r="X235" s="44">
        <v>0.95</v>
      </c>
      <c r="Y235" s="44">
        <v>0.72</v>
      </c>
      <c r="Z235" s="44">
        <v>0.49</v>
      </c>
      <c r="AA235" s="44">
        <v>1.05</v>
      </c>
      <c r="AB235" s="44" t="s">
        <v>278</v>
      </c>
      <c r="AC235" s="151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0" t="s">
        <v>292</v>
      </c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BM236" s="55"/>
    </row>
    <row r="237" spans="1:65">
      <c r="BM237" s="55"/>
    </row>
    <row r="238" spans="1:65" ht="15">
      <c r="B238" s="8" t="s">
        <v>484</v>
      </c>
      <c r="BM238" s="27" t="s">
        <v>66</v>
      </c>
    </row>
    <row r="239" spans="1:65" ht="15">
      <c r="A239" s="24" t="s">
        <v>0</v>
      </c>
      <c r="B239" s="18" t="s">
        <v>110</v>
      </c>
      <c r="C239" s="15" t="s">
        <v>111</v>
      </c>
      <c r="D239" s="16" t="s">
        <v>234</v>
      </c>
      <c r="E239" s="17" t="s">
        <v>234</v>
      </c>
      <c r="F239" s="17" t="s">
        <v>234</v>
      </c>
      <c r="G239" s="17" t="s">
        <v>234</v>
      </c>
      <c r="H239" s="17" t="s">
        <v>234</v>
      </c>
      <c r="I239" s="17" t="s">
        <v>234</v>
      </c>
      <c r="J239" s="17" t="s">
        <v>234</v>
      </c>
      <c r="K239" s="17" t="s">
        <v>234</v>
      </c>
      <c r="L239" s="17" t="s">
        <v>234</v>
      </c>
      <c r="M239" s="17" t="s">
        <v>234</v>
      </c>
      <c r="N239" s="17" t="s">
        <v>234</v>
      </c>
      <c r="O239" s="17" t="s">
        <v>234</v>
      </c>
      <c r="P239" s="17" t="s">
        <v>234</v>
      </c>
      <c r="Q239" s="17" t="s">
        <v>234</v>
      </c>
      <c r="R239" s="17" t="s">
        <v>234</v>
      </c>
      <c r="S239" s="17" t="s">
        <v>234</v>
      </c>
      <c r="T239" s="17" t="s">
        <v>234</v>
      </c>
      <c r="U239" s="17" t="s">
        <v>234</v>
      </c>
      <c r="V239" s="17" t="s">
        <v>234</v>
      </c>
      <c r="W239" s="17" t="s">
        <v>234</v>
      </c>
      <c r="X239" s="17" t="s">
        <v>234</v>
      </c>
      <c r="Y239" s="17" t="s">
        <v>234</v>
      </c>
      <c r="Z239" s="17" t="s">
        <v>234</v>
      </c>
      <c r="AA239" s="17" t="s">
        <v>234</v>
      </c>
      <c r="AB239" s="17" t="s">
        <v>234</v>
      </c>
      <c r="AC239" s="17" t="s">
        <v>234</v>
      </c>
      <c r="AD239" s="17" t="s">
        <v>234</v>
      </c>
      <c r="AE239" s="17" t="s">
        <v>234</v>
      </c>
      <c r="AF239" s="17" t="s">
        <v>234</v>
      </c>
      <c r="AG239" s="151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1</v>
      </c>
    </row>
    <row r="240" spans="1:65">
      <c r="A240" s="29"/>
      <c r="B240" s="19" t="s">
        <v>235</v>
      </c>
      <c r="C240" s="9" t="s">
        <v>235</v>
      </c>
      <c r="D240" s="149" t="s">
        <v>237</v>
      </c>
      <c r="E240" s="150" t="s">
        <v>238</v>
      </c>
      <c r="F240" s="150" t="s">
        <v>239</v>
      </c>
      <c r="G240" s="150" t="s">
        <v>240</v>
      </c>
      <c r="H240" s="150" t="s">
        <v>241</v>
      </c>
      <c r="I240" s="150" t="s">
        <v>242</v>
      </c>
      <c r="J240" s="150" t="s">
        <v>243</v>
      </c>
      <c r="K240" s="150" t="s">
        <v>244</v>
      </c>
      <c r="L240" s="150" t="s">
        <v>245</v>
      </c>
      <c r="M240" s="150" t="s">
        <v>246</v>
      </c>
      <c r="N240" s="150" t="s">
        <v>247</v>
      </c>
      <c r="O240" s="150" t="s">
        <v>248</v>
      </c>
      <c r="P240" s="150" t="s">
        <v>249</v>
      </c>
      <c r="Q240" s="150" t="s">
        <v>250</v>
      </c>
      <c r="R240" s="150" t="s">
        <v>251</v>
      </c>
      <c r="S240" s="150" t="s">
        <v>253</v>
      </c>
      <c r="T240" s="150" t="s">
        <v>254</v>
      </c>
      <c r="U240" s="150" t="s">
        <v>255</v>
      </c>
      <c r="V240" s="150" t="s">
        <v>256</v>
      </c>
      <c r="W240" s="150" t="s">
        <v>279</v>
      </c>
      <c r="X240" s="150" t="s">
        <v>257</v>
      </c>
      <c r="Y240" s="150" t="s">
        <v>258</v>
      </c>
      <c r="Z240" s="150" t="s">
        <v>259</v>
      </c>
      <c r="AA240" s="150" t="s">
        <v>260</v>
      </c>
      <c r="AB240" s="150" t="s">
        <v>261</v>
      </c>
      <c r="AC240" s="150" t="s">
        <v>262</v>
      </c>
      <c r="AD240" s="150" t="s">
        <v>263</v>
      </c>
      <c r="AE240" s="150" t="s">
        <v>264</v>
      </c>
      <c r="AF240" s="150" t="s">
        <v>265</v>
      </c>
      <c r="AG240" s="151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 t="s">
        <v>1</v>
      </c>
    </row>
    <row r="241" spans="1:65">
      <c r="A241" s="29"/>
      <c r="B241" s="19"/>
      <c r="C241" s="9"/>
      <c r="D241" s="10" t="s">
        <v>285</v>
      </c>
      <c r="E241" s="11" t="s">
        <v>285</v>
      </c>
      <c r="F241" s="11" t="s">
        <v>285</v>
      </c>
      <c r="G241" s="11" t="s">
        <v>285</v>
      </c>
      <c r="H241" s="11" t="s">
        <v>285</v>
      </c>
      <c r="I241" s="11" t="s">
        <v>285</v>
      </c>
      <c r="J241" s="11" t="s">
        <v>286</v>
      </c>
      <c r="K241" s="11" t="s">
        <v>114</v>
      </c>
      <c r="L241" s="11" t="s">
        <v>285</v>
      </c>
      <c r="M241" s="11" t="s">
        <v>114</v>
      </c>
      <c r="N241" s="11" t="s">
        <v>114</v>
      </c>
      <c r="O241" s="11" t="s">
        <v>114</v>
      </c>
      <c r="P241" s="11" t="s">
        <v>285</v>
      </c>
      <c r="Q241" s="11" t="s">
        <v>286</v>
      </c>
      <c r="R241" s="11" t="s">
        <v>114</v>
      </c>
      <c r="S241" s="11" t="s">
        <v>286</v>
      </c>
      <c r="T241" s="11" t="s">
        <v>286</v>
      </c>
      <c r="U241" s="11" t="s">
        <v>286</v>
      </c>
      <c r="V241" s="11" t="s">
        <v>286</v>
      </c>
      <c r="W241" s="11" t="s">
        <v>286</v>
      </c>
      <c r="X241" s="11" t="s">
        <v>285</v>
      </c>
      <c r="Y241" s="11" t="s">
        <v>286</v>
      </c>
      <c r="Z241" s="11" t="s">
        <v>286</v>
      </c>
      <c r="AA241" s="11" t="s">
        <v>286</v>
      </c>
      <c r="AB241" s="11" t="s">
        <v>286</v>
      </c>
      <c r="AC241" s="11" t="s">
        <v>285</v>
      </c>
      <c r="AD241" s="11" t="s">
        <v>285</v>
      </c>
      <c r="AE241" s="11" t="s">
        <v>114</v>
      </c>
      <c r="AF241" s="11" t="s">
        <v>286</v>
      </c>
      <c r="AG241" s="151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3</v>
      </c>
    </row>
    <row r="242" spans="1:65">
      <c r="A242" s="29"/>
      <c r="B242" s="19"/>
      <c r="C242" s="9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151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3</v>
      </c>
    </row>
    <row r="243" spans="1:65">
      <c r="A243" s="29"/>
      <c r="B243" s="18">
        <v>1</v>
      </c>
      <c r="C243" s="14">
        <v>1</v>
      </c>
      <c r="D243" s="203">
        <v>0.10640000000000001</v>
      </c>
      <c r="E243" s="203">
        <v>0.10951999999999999</v>
      </c>
      <c r="F243" s="203">
        <v>0.10858414546276197</v>
      </c>
      <c r="G243" s="203">
        <v>0.11175</v>
      </c>
      <c r="H243" s="203">
        <v>0.10300000000000001</v>
      </c>
      <c r="I243" s="203">
        <v>0.108</v>
      </c>
      <c r="J243" s="203">
        <v>0.1062</v>
      </c>
      <c r="K243" s="203">
        <v>0.107</v>
      </c>
      <c r="L243" s="203">
        <v>0.10357599999999999</v>
      </c>
      <c r="M243" s="203">
        <v>0.10610000000000001</v>
      </c>
      <c r="N243" s="203">
        <v>0.10681017904961372</v>
      </c>
      <c r="O243" s="203">
        <v>0.10617989999999999</v>
      </c>
      <c r="P243" s="203">
        <v>0.11005</v>
      </c>
      <c r="Q243" s="204">
        <v>0.11</v>
      </c>
      <c r="R243" s="203">
        <v>0.10604500000000001</v>
      </c>
      <c r="S243" s="203">
        <v>0.11050000000000001</v>
      </c>
      <c r="T243" s="203">
        <v>0.1065</v>
      </c>
      <c r="U243" s="203">
        <v>0.104</v>
      </c>
      <c r="V243" s="203">
        <v>0.108</v>
      </c>
      <c r="W243" s="203">
        <v>0.10200000000000001</v>
      </c>
      <c r="X243" s="203">
        <v>0.11</v>
      </c>
      <c r="Y243" s="203">
        <v>0.10758000000000001</v>
      </c>
      <c r="Z243" s="203">
        <v>0.11050000000000001</v>
      </c>
      <c r="AA243" s="203">
        <v>0.10314000000000001</v>
      </c>
      <c r="AB243" s="203">
        <v>0.1091</v>
      </c>
      <c r="AC243" s="204">
        <v>9.5019999999999993E-2</v>
      </c>
      <c r="AD243" s="203">
        <v>0.10284</v>
      </c>
      <c r="AE243" s="203">
        <v>0.108</v>
      </c>
      <c r="AF243" s="203">
        <v>0.10027999999999998</v>
      </c>
      <c r="AG243" s="205"/>
      <c r="AH243" s="206"/>
      <c r="AI243" s="206"/>
      <c r="AJ243" s="206"/>
      <c r="AK243" s="206"/>
      <c r="AL243" s="206"/>
      <c r="AM243" s="206"/>
      <c r="AN243" s="206"/>
      <c r="AO243" s="206"/>
      <c r="AP243" s="206"/>
      <c r="AQ243" s="206"/>
      <c r="AR243" s="206"/>
      <c r="AS243" s="206"/>
      <c r="AT243" s="206"/>
      <c r="AU243" s="206"/>
      <c r="AV243" s="206"/>
      <c r="AW243" s="206"/>
      <c r="AX243" s="206"/>
      <c r="AY243" s="206"/>
      <c r="AZ243" s="206"/>
      <c r="BA243" s="206"/>
      <c r="BB243" s="206"/>
      <c r="BC243" s="206"/>
      <c r="BD243" s="206"/>
      <c r="BE243" s="206"/>
      <c r="BF243" s="206"/>
      <c r="BG243" s="206"/>
      <c r="BH243" s="206"/>
      <c r="BI243" s="206"/>
      <c r="BJ243" s="206"/>
      <c r="BK243" s="206"/>
      <c r="BL243" s="206"/>
      <c r="BM243" s="207">
        <v>1</v>
      </c>
    </row>
    <row r="244" spans="1:65">
      <c r="A244" s="29"/>
      <c r="B244" s="19">
        <v>1</v>
      </c>
      <c r="C244" s="9">
        <v>2</v>
      </c>
      <c r="D244" s="23">
        <v>0.1062</v>
      </c>
      <c r="E244" s="23">
        <v>0.10982000000000001</v>
      </c>
      <c r="F244" s="23">
        <v>0.10792272106942796</v>
      </c>
      <c r="G244" s="23">
        <v>0.11092999999999999</v>
      </c>
      <c r="H244" s="23">
        <v>0.11199999999999999</v>
      </c>
      <c r="I244" s="23">
        <v>0.106</v>
      </c>
      <c r="J244" s="23">
        <v>0.10529999999999999</v>
      </c>
      <c r="K244" s="23">
        <v>0.108</v>
      </c>
      <c r="L244" s="23">
        <v>0.101239</v>
      </c>
      <c r="M244" s="23">
        <v>0.106</v>
      </c>
      <c r="N244" s="23">
        <v>0.10800478418047225</v>
      </c>
      <c r="O244" s="23">
        <v>0.10447769999999999</v>
      </c>
      <c r="P244" s="23">
        <v>0.10833999999999999</v>
      </c>
      <c r="Q244" s="209">
        <v>0.11199999999999999</v>
      </c>
      <c r="R244" s="23">
        <v>0.106928</v>
      </c>
      <c r="S244" s="23">
        <v>0.1095</v>
      </c>
      <c r="T244" s="23">
        <v>0.106</v>
      </c>
      <c r="U244" s="23">
        <v>0.10100000000000001</v>
      </c>
      <c r="V244" s="23">
        <v>0.106</v>
      </c>
      <c r="W244" s="23">
        <v>0.104</v>
      </c>
      <c r="X244" s="23">
        <v>0.11050000000000001</v>
      </c>
      <c r="Y244" s="23">
        <v>0.11021</v>
      </c>
      <c r="Z244" s="23">
        <v>0.1095</v>
      </c>
      <c r="AA244" s="23">
        <v>0.10502</v>
      </c>
      <c r="AB244" s="23">
        <v>0.10809999999999999</v>
      </c>
      <c r="AC244" s="209">
        <v>9.9970000000000003E-2</v>
      </c>
      <c r="AD244" s="23">
        <v>0.10235000000000001</v>
      </c>
      <c r="AE244" s="23">
        <v>0.107</v>
      </c>
      <c r="AF244" s="23">
        <v>0.10469000000000002</v>
      </c>
      <c r="AG244" s="205"/>
      <c r="AH244" s="206"/>
      <c r="AI244" s="206"/>
      <c r="AJ244" s="206"/>
      <c r="AK244" s="206"/>
      <c r="AL244" s="206"/>
      <c r="AM244" s="206"/>
      <c r="AN244" s="206"/>
      <c r="AO244" s="206"/>
      <c r="AP244" s="206"/>
      <c r="AQ244" s="206"/>
      <c r="AR244" s="206"/>
      <c r="AS244" s="206"/>
      <c r="AT244" s="206"/>
      <c r="AU244" s="206"/>
      <c r="AV244" s="206"/>
      <c r="AW244" s="206"/>
      <c r="AX244" s="206"/>
      <c r="AY244" s="206"/>
      <c r="AZ244" s="206"/>
      <c r="BA244" s="206"/>
      <c r="BB244" s="206"/>
      <c r="BC244" s="206"/>
      <c r="BD244" s="206"/>
      <c r="BE244" s="206"/>
      <c r="BF244" s="206"/>
      <c r="BG244" s="206"/>
      <c r="BH244" s="206"/>
      <c r="BI244" s="206"/>
      <c r="BJ244" s="206"/>
      <c r="BK244" s="206"/>
      <c r="BL244" s="206"/>
      <c r="BM244" s="207">
        <v>28</v>
      </c>
    </row>
    <row r="245" spans="1:65">
      <c r="A245" s="29"/>
      <c r="B245" s="19">
        <v>1</v>
      </c>
      <c r="C245" s="9">
        <v>3</v>
      </c>
      <c r="D245" s="23">
        <v>0.10640000000000001</v>
      </c>
      <c r="E245" s="23">
        <v>0.11245000000000001</v>
      </c>
      <c r="F245" s="23">
        <v>0.10827889242586253</v>
      </c>
      <c r="G245" s="23">
        <v>0.10944999999999999</v>
      </c>
      <c r="H245" s="23">
        <v>0.11</v>
      </c>
      <c r="I245" s="23">
        <v>0.105</v>
      </c>
      <c r="J245" s="23">
        <v>0.10610000000000001</v>
      </c>
      <c r="K245" s="23">
        <v>0.106</v>
      </c>
      <c r="L245" s="23">
        <v>0.107116</v>
      </c>
      <c r="M245" s="23">
        <v>0.10660000000000001</v>
      </c>
      <c r="N245" s="23">
        <v>0.10473360318126064</v>
      </c>
      <c r="O245" s="23">
        <v>0.1092233</v>
      </c>
      <c r="P245" s="23">
        <v>0.10879000000000001</v>
      </c>
      <c r="Q245" s="209">
        <v>0.11700000000000001</v>
      </c>
      <c r="R245" s="23">
        <v>0.10606299999999999</v>
      </c>
      <c r="S245" s="23">
        <v>0.109</v>
      </c>
      <c r="T245" s="23">
        <v>0.106</v>
      </c>
      <c r="U245" s="23">
        <v>0.10300000000000001</v>
      </c>
      <c r="V245" s="23">
        <v>0.109</v>
      </c>
      <c r="W245" s="23">
        <v>0.10050000000000001</v>
      </c>
      <c r="X245" s="23">
        <v>0.11310000000000001</v>
      </c>
      <c r="Y245" s="23">
        <v>0.10785</v>
      </c>
      <c r="Z245" s="23">
        <v>0.1104</v>
      </c>
      <c r="AA245" s="23">
        <v>0.106</v>
      </c>
      <c r="AB245" s="23">
        <v>0.10779999999999999</v>
      </c>
      <c r="AC245" s="209">
        <v>9.7110000000000002E-2</v>
      </c>
      <c r="AD245" s="23">
        <v>0.10274000000000001</v>
      </c>
      <c r="AE245" s="23">
        <v>0.107</v>
      </c>
      <c r="AF245" s="23">
        <v>0.10753</v>
      </c>
      <c r="AG245" s="205"/>
      <c r="AH245" s="206"/>
      <c r="AI245" s="206"/>
      <c r="AJ245" s="206"/>
      <c r="AK245" s="206"/>
      <c r="AL245" s="206"/>
      <c r="AM245" s="206"/>
      <c r="AN245" s="206"/>
      <c r="AO245" s="206"/>
      <c r="AP245" s="206"/>
      <c r="AQ245" s="206"/>
      <c r="AR245" s="206"/>
      <c r="AS245" s="206"/>
      <c r="AT245" s="206"/>
      <c r="AU245" s="206"/>
      <c r="AV245" s="206"/>
      <c r="AW245" s="206"/>
      <c r="AX245" s="206"/>
      <c r="AY245" s="206"/>
      <c r="AZ245" s="206"/>
      <c r="BA245" s="206"/>
      <c r="BB245" s="206"/>
      <c r="BC245" s="206"/>
      <c r="BD245" s="206"/>
      <c r="BE245" s="206"/>
      <c r="BF245" s="206"/>
      <c r="BG245" s="206"/>
      <c r="BH245" s="206"/>
      <c r="BI245" s="206"/>
      <c r="BJ245" s="206"/>
      <c r="BK245" s="206"/>
      <c r="BL245" s="206"/>
      <c r="BM245" s="207">
        <v>16</v>
      </c>
    </row>
    <row r="246" spans="1:65">
      <c r="A246" s="29"/>
      <c r="B246" s="19">
        <v>1</v>
      </c>
      <c r="C246" s="9">
        <v>4</v>
      </c>
      <c r="D246" s="23">
        <v>0.1048</v>
      </c>
      <c r="E246" s="23">
        <v>0.11140999999999998</v>
      </c>
      <c r="F246" s="23">
        <v>0.10631748288671274</v>
      </c>
      <c r="G246" s="23">
        <v>0.11095999999999999</v>
      </c>
      <c r="H246" s="23">
        <v>0.109</v>
      </c>
      <c r="I246" s="23">
        <v>0.108</v>
      </c>
      <c r="J246" s="23">
        <v>0.106</v>
      </c>
      <c r="K246" s="23">
        <v>0.109</v>
      </c>
      <c r="L246" s="23">
        <v>0.10683499999999999</v>
      </c>
      <c r="M246" s="23">
        <v>0.10560000000000001</v>
      </c>
      <c r="N246" s="23">
        <v>0.10630649557969166</v>
      </c>
      <c r="O246" s="23">
        <v>0.10644619999999999</v>
      </c>
      <c r="P246" s="23">
        <v>0.11214</v>
      </c>
      <c r="Q246" s="209">
        <v>0.11299999999999999</v>
      </c>
      <c r="R246" s="23">
        <v>0.10629300000000001</v>
      </c>
      <c r="S246" s="23">
        <v>0.107</v>
      </c>
      <c r="T246" s="23">
        <v>0.1055</v>
      </c>
      <c r="U246" s="23">
        <v>0.1045</v>
      </c>
      <c r="V246" s="23">
        <v>0.109</v>
      </c>
      <c r="W246" s="23">
        <v>9.8900000000000002E-2</v>
      </c>
      <c r="X246" s="23">
        <v>0.11150000000000002</v>
      </c>
      <c r="Y246" s="23">
        <v>0.10894000000000001</v>
      </c>
      <c r="Z246" s="23">
        <v>0.1065</v>
      </c>
      <c r="AA246" s="23">
        <v>0.10566</v>
      </c>
      <c r="AB246" s="23">
        <v>0.10629999999999999</v>
      </c>
      <c r="AC246" s="209">
        <v>9.6020000000000008E-2</v>
      </c>
      <c r="AD246" s="23">
        <v>0.10504000000000002</v>
      </c>
      <c r="AE246" s="23">
        <v>0.109</v>
      </c>
      <c r="AF246" s="23">
        <v>0.10328</v>
      </c>
      <c r="AG246" s="205"/>
      <c r="AH246" s="206"/>
      <c r="AI246" s="206"/>
      <c r="AJ246" s="206"/>
      <c r="AK246" s="206"/>
      <c r="AL246" s="206"/>
      <c r="AM246" s="206"/>
      <c r="AN246" s="206"/>
      <c r="AO246" s="206"/>
      <c r="AP246" s="206"/>
      <c r="AQ246" s="206"/>
      <c r="AR246" s="206"/>
      <c r="AS246" s="206"/>
      <c r="AT246" s="206"/>
      <c r="AU246" s="206"/>
      <c r="AV246" s="206"/>
      <c r="AW246" s="206"/>
      <c r="AX246" s="206"/>
      <c r="AY246" s="206"/>
      <c r="AZ246" s="206"/>
      <c r="BA246" s="206"/>
      <c r="BB246" s="206"/>
      <c r="BC246" s="206"/>
      <c r="BD246" s="206"/>
      <c r="BE246" s="206"/>
      <c r="BF246" s="206"/>
      <c r="BG246" s="206"/>
      <c r="BH246" s="206"/>
      <c r="BI246" s="206"/>
      <c r="BJ246" s="206"/>
      <c r="BK246" s="206"/>
      <c r="BL246" s="206"/>
      <c r="BM246" s="207">
        <v>0.10678179683799985</v>
      </c>
    </row>
    <row r="247" spans="1:65">
      <c r="A247" s="29"/>
      <c r="B247" s="19">
        <v>1</v>
      </c>
      <c r="C247" s="9">
        <v>5</v>
      </c>
      <c r="D247" s="23">
        <v>0.1043</v>
      </c>
      <c r="E247" s="23">
        <v>0.11099000000000001</v>
      </c>
      <c r="F247" s="23">
        <v>0.10684153493228576</v>
      </c>
      <c r="G247" s="23">
        <v>0.11149000000000001</v>
      </c>
      <c r="H247" s="23">
        <v>0.104</v>
      </c>
      <c r="I247" s="23">
        <v>0.105</v>
      </c>
      <c r="J247" s="23">
        <v>0.10560000000000001</v>
      </c>
      <c r="K247" s="23">
        <v>0.108</v>
      </c>
      <c r="L247" s="23">
        <v>0.104939</v>
      </c>
      <c r="M247" s="23">
        <v>0.10690000000000001</v>
      </c>
      <c r="N247" s="23">
        <v>0.10411438082828625</v>
      </c>
      <c r="O247" s="23">
        <v>0.1086741</v>
      </c>
      <c r="P247" s="23">
        <v>0.10738</v>
      </c>
      <c r="Q247" s="209">
        <v>0.11199999999999999</v>
      </c>
      <c r="R247" s="23">
        <v>0.10620599999999998</v>
      </c>
      <c r="S247" s="23">
        <v>0.11050000000000001</v>
      </c>
      <c r="T247" s="23">
        <v>0.1045</v>
      </c>
      <c r="U247" s="23">
        <v>0.10250000000000001</v>
      </c>
      <c r="V247" s="23">
        <v>0.107</v>
      </c>
      <c r="W247" s="23">
        <v>0.10250000000000001</v>
      </c>
      <c r="X247" s="23">
        <v>0.11249999999999999</v>
      </c>
      <c r="Y247" s="23">
        <v>0.10754</v>
      </c>
      <c r="Z247" s="23">
        <v>0.1046</v>
      </c>
      <c r="AA247" s="23">
        <v>0.10532999999999998</v>
      </c>
      <c r="AB247" s="23">
        <v>0.10510000000000001</v>
      </c>
      <c r="AC247" s="209">
        <v>9.6570000000000003E-2</v>
      </c>
      <c r="AD247" s="23">
        <v>0.10375999999999999</v>
      </c>
      <c r="AE247" s="23">
        <v>0.108</v>
      </c>
      <c r="AF247" s="23">
        <v>0.10199999999999998</v>
      </c>
      <c r="AG247" s="205"/>
      <c r="AH247" s="206"/>
      <c r="AI247" s="206"/>
      <c r="AJ247" s="206"/>
      <c r="AK247" s="206"/>
      <c r="AL247" s="206"/>
      <c r="AM247" s="206"/>
      <c r="AN247" s="206"/>
      <c r="AO247" s="206"/>
      <c r="AP247" s="206"/>
      <c r="AQ247" s="206"/>
      <c r="AR247" s="206"/>
      <c r="AS247" s="206"/>
      <c r="AT247" s="206"/>
      <c r="AU247" s="206"/>
      <c r="AV247" s="206"/>
      <c r="AW247" s="206"/>
      <c r="AX247" s="206"/>
      <c r="AY247" s="206"/>
      <c r="AZ247" s="206"/>
      <c r="BA247" s="206"/>
      <c r="BB247" s="206"/>
      <c r="BC247" s="206"/>
      <c r="BD247" s="206"/>
      <c r="BE247" s="206"/>
      <c r="BF247" s="206"/>
      <c r="BG247" s="206"/>
      <c r="BH247" s="206"/>
      <c r="BI247" s="206"/>
      <c r="BJ247" s="206"/>
      <c r="BK247" s="206"/>
      <c r="BL247" s="206"/>
      <c r="BM247" s="207">
        <v>23</v>
      </c>
    </row>
    <row r="248" spans="1:65">
      <c r="A248" s="29"/>
      <c r="B248" s="19">
        <v>1</v>
      </c>
      <c r="C248" s="9">
        <v>6</v>
      </c>
      <c r="D248" s="23">
        <v>0.10529999999999999</v>
      </c>
      <c r="E248" s="23">
        <v>0.11115999999999999</v>
      </c>
      <c r="F248" s="23">
        <v>0.10685284093650414</v>
      </c>
      <c r="G248" s="23">
        <v>0.10987</v>
      </c>
      <c r="H248" s="23">
        <v>0.108</v>
      </c>
      <c r="I248" s="23">
        <v>0.105</v>
      </c>
      <c r="J248" s="23">
        <v>0.1055</v>
      </c>
      <c r="K248" s="23">
        <v>0.108</v>
      </c>
      <c r="L248" s="23">
        <v>0.10694100000000001</v>
      </c>
      <c r="M248" s="23">
        <v>0.108</v>
      </c>
      <c r="N248" s="23">
        <v>0.10412492722309781</v>
      </c>
      <c r="O248" s="23">
        <v>0.10395889999999998</v>
      </c>
      <c r="P248" s="23">
        <v>0.10953</v>
      </c>
      <c r="Q248" s="209">
        <v>0.11</v>
      </c>
      <c r="R248" s="23">
        <v>0.10597300000000001</v>
      </c>
      <c r="S248" s="23">
        <v>0.1095</v>
      </c>
      <c r="T248" s="23">
        <v>0.1065</v>
      </c>
      <c r="U248" s="23">
        <v>0.10349999999999999</v>
      </c>
      <c r="V248" s="23">
        <v>0.1075</v>
      </c>
      <c r="W248" s="23">
        <v>0.104</v>
      </c>
      <c r="X248" s="23">
        <v>0.11080000000000001</v>
      </c>
      <c r="Y248" s="23">
        <v>0.10729000000000001</v>
      </c>
      <c r="Z248" s="23">
        <v>0.105</v>
      </c>
      <c r="AA248" s="23">
        <v>0.10349</v>
      </c>
      <c r="AB248" s="23">
        <v>0.1084</v>
      </c>
      <c r="AC248" s="209">
        <v>9.9900000000000017E-2</v>
      </c>
      <c r="AD248" s="23">
        <v>9.9459999999999993E-2</v>
      </c>
      <c r="AE248" s="23">
        <v>0.109</v>
      </c>
      <c r="AF248" s="23">
        <v>0.10269499999999999</v>
      </c>
      <c r="AG248" s="205"/>
      <c r="AH248" s="206"/>
      <c r="AI248" s="206"/>
      <c r="AJ248" s="206"/>
      <c r="AK248" s="206"/>
      <c r="AL248" s="206"/>
      <c r="AM248" s="206"/>
      <c r="AN248" s="206"/>
      <c r="AO248" s="206"/>
      <c r="AP248" s="206"/>
      <c r="AQ248" s="206"/>
      <c r="AR248" s="206"/>
      <c r="AS248" s="206"/>
      <c r="AT248" s="206"/>
      <c r="AU248" s="206"/>
      <c r="AV248" s="206"/>
      <c r="AW248" s="206"/>
      <c r="AX248" s="206"/>
      <c r="AY248" s="206"/>
      <c r="AZ248" s="206"/>
      <c r="BA248" s="206"/>
      <c r="BB248" s="206"/>
      <c r="BC248" s="206"/>
      <c r="BD248" s="206"/>
      <c r="BE248" s="206"/>
      <c r="BF248" s="206"/>
      <c r="BG248" s="206"/>
      <c r="BH248" s="206"/>
      <c r="BI248" s="206"/>
      <c r="BJ248" s="206"/>
      <c r="BK248" s="206"/>
      <c r="BL248" s="206"/>
      <c r="BM248" s="56"/>
    </row>
    <row r="249" spans="1:65">
      <c r="A249" s="29"/>
      <c r="B249" s="20" t="s">
        <v>273</v>
      </c>
      <c r="C249" s="12"/>
      <c r="D249" s="211">
        <v>0.10556666666666666</v>
      </c>
      <c r="E249" s="211">
        <v>0.11089166666666668</v>
      </c>
      <c r="F249" s="211">
        <v>0.10746626961892584</v>
      </c>
      <c r="G249" s="211">
        <v>0.11074166666666667</v>
      </c>
      <c r="H249" s="211">
        <v>0.10766666666666667</v>
      </c>
      <c r="I249" s="211">
        <v>0.10616666666666667</v>
      </c>
      <c r="J249" s="211">
        <v>0.10578333333333334</v>
      </c>
      <c r="K249" s="211">
        <v>0.10766666666666667</v>
      </c>
      <c r="L249" s="211">
        <v>0.10510766666666667</v>
      </c>
      <c r="M249" s="211">
        <v>0.10653333333333335</v>
      </c>
      <c r="N249" s="211">
        <v>0.1056823950070704</v>
      </c>
      <c r="O249" s="211">
        <v>0.10649334999999999</v>
      </c>
      <c r="P249" s="211">
        <v>0.10937166666666666</v>
      </c>
      <c r="Q249" s="211">
        <v>0.11233333333333333</v>
      </c>
      <c r="R249" s="211">
        <v>0.10625133333333332</v>
      </c>
      <c r="S249" s="211">
        <v>0.10933333333333334</v>
      </c>
      <c r="T249" s="211">
        <v>0.10583333333333333</v>
      </c>
      <c r="U249" s="211">
        <v>0.10308333333333335</v>
      </c>
      <c r="V249" s="211">
        <v>0.10775000000000001</v>
      </c>
      <c r="W249" s="211">
        <v>0.10198333333333333</v>
      </c>
      <c r="X249" s="211">
        <v>0.11140000000000001</v>
      </c>
      <c r="Y249" s="211">
        <v>0.10823500000000001</v>
      </c>
      <c r="Z249" s="211">
        <v>0.10775</v>
      </c>
      <c r="AA249" s="211">
        <v>0.10477333333333333</v>
      </c>
      <c r="AB249" s="211">
        <v>0.10746666666666667</v>
      </c>
      <c r="AC249" s="211">
        <v>9.743166666666668E-2</v>
      </c>
      <c r="AD249" s="211">
        <v>0.10269833333333334</v>
      </c>
      <c r="AE249" s="211">
        <v>0.108</v>
      </c>
      <c r="AF249" s="211">
        <v>0.10341249999999998</v>
      </c>
      <c r="AG249" s="205"/>
      <c r="AH249" s="206"/>
      <c r="AI249" s="206"/>
      <c r="AJ249" s="206"/>
      <c r="AK249" s="206"/>
      <c r="AL249" s="206"/>
      <c r="AM249" s="206"/>
      <c r="AN249" s="206"/>
      <c r="AO249" s="206"/>
      <c r="AP249" s="206"/>
      <c r="AQ249" s="206"/>
      <c r="AR249" s="206"/>
      <c r="AS249" s="206"/>
      <c r="AT249" s="206"/>
      <c r="AU249" s="206"/>
      <c r="AV249" s="206"/>
      <c r="AW249" s="206"/>
      <c r="AX249" s="206"/>
      <c r="AY249" s="206"/>
      <c r="AZ249" s="206"/>
      <c r="BA249" s="206"/>
      <c r="BB249" s="206"/>
      <c r="BC249" s="206"/>
      <c r="BD249" s="206"/>
      <c r="BE249" s="206"/>
      <c r="BF249" s="206"/>
      <c r="BG249" s="206"/>
      <c r="BH249" s="206"/>
      <c r="BI249" s="206"/>
      <c r="BJ249" s="206"/>
      <c r="BK249" s="206"/>
      <c r="BL249" s="206"/>
      <c r="BM249" s="56"/>
    </row>
    <row r="250" spans="1:65">
      <c r="A250" s="29"/>
      <c r="B250" s="3" t="s">
        <v>274</v>
      </c>
      <c r="C250" s="28"/>
      <c r="D250" s="23">
        <v>0.10575</v>
      </c>
      <c r="E250" s="23">
        <v>0.11107500000000001</v>
      </c>
      <c r="F250" s="23">
        <v>0.10738778100296606</v>
      </c>
      <c r="G250" s="23">
        <v>0.11094499999999999</v>
      </c>
      <c r="H250" s="23">
        <v>0.1085</v>
      </c>
      <c r="I250" s="23">
        <v>0.1055</v>
      </c>
      <c r="J250" s="23">
        <v>0.10580000000000001</v>
      </c>
      <c r="K250" s="23">
        <v>0.108</v>
      </c>
      <c r="L250" s="23">
        <v>0.105887</v>
      </c>
      <c r="M250" s="23">
        <v>0.10635000000000001</v>
      </c>
      <c r="N250" s="23">
        <v>0.10552004938047616</v>
      </c>
      <c r="O250" s="23">
        <v>0.10631304999999999</v>
      </c>
      <c r="P250" s="23">
        <v>0.10916000000000001</v>
      </c>
      <c r="Q250" s="23">
        <v>0.11199999999999999</v>
      </c>
      <c r="R250" s="23">
        <v>0.10613449999999999</v>
      </c>
      <c r="S250" s="23">
        <v>0.1095</v>
      </c>
      <c r="T250" s="23">
        <v>0.106</v>
      </c>
      <c r="U250" s="23">
        <v>0.10325000000000001</v>
      </c>
      <c r="V250" s="23">
        <v>0.10775</v>
      </c>
      <c r="W250" s="23">
        <v>0.10225000000000001</v>
      </c>
      <c r="X250" s="23">
        <v>0.11115000000000001</v>
      </c>
      <c r="Y250" s="23">
        <v>0.10771500000000001</v>
      </c>
      <c r="Z250" s="23">
        <v>0.108</v>
      </c>
      <c r="AA250" s="23">
        <v>0.10517499999999999</v>
      </c>
      <c r="AB250" s="23">
        <v>0.10794999999999999</v>
      </c>
      <c r="AC250" s="23">
        <v>9.6840000000000009E-2</v>
      </c>
      <c r="AD250" s="23">
        <v>0.10279000000000001</v>
      </c>
      <c r="AE250" s="23">
        <v>0.108</v>
      </c>
      <c r="AF250" s="23">
        <v>0.1029875</v>
      </c>
      <c r="AG250" s="205"/>
      <c r="AH250" s="206"/>
      <c r="AI250" s="206"/>
      <c r="AJ250" s="206"/>
      <c r="AK250" s="206"/>
      <c r="AL250" s="206"/>
      <c r="AM250" s="206"/>
      <c r="AN250" s="206"/>
      <c r="AO250" s="206"/>
      <c r="AP250" s="206"/>
      <c r="AQ250" s="206"/>
      <c r="AR250" s="206"/>
      <c r="AS250" s="206"/>
      <c r="AT250" s="206"/>
      <c r="AU250" s="206"/>
      <c r="AV250" s="206"/>
      <c r="AW250" s="206"/>
      <c r="AX250" s="206"/>
      <c r="AY250" s="206"/>
      <c r="AZ250" s="206"/>
      <c r="BA250" s="206"/>
      <c r="BB250" s="206"/>
      <c r="BC250" s="206"/>
      <c r="BD250" s="206"/>
      <c r="BE250" s="206"/>
      <c r="BF250" s="206"/>
      <c r="BG250" s="206"/>
      <c r="BH250" s="206"/>
      <c r="BI250" s="206"/>
      <c r="BJ250" s="206"/>
      <c r="BK250" s="206"/>
      <c r="BL250" s="206"/>
      <c r="BM250" s="56"/>
    </row>
    <row r="251" spans="1:65">
      <c r="A251" s="29"/>
      <c r="B251" s="3" t="s">
        <v>275</v>
      </c>
      <c r="C251" s="28"/>
      <c r="D251" s="23">
        <v>9.0037029419382268E-4</v>
      </c>
      <c r="E251" s="23">
        <v>1.0778388871564551E-3</v>
      </c>
      <c r="F251" s="23">
        <v>9.1702227764316148E-4</v>
      </c>
      <c r="G251" s="23">
        <v>9.0422158051368874E-4</v>
      </c>
      <c r="H251" s="23">
        <v>3.5023801430836485E-3</v>
      </c>
      <c r="I251" s="23">
        <v>1.4719601443879758E-3</v>
      </c>
      <c r="J251" s="23">
        <v>3.6560452221857129E-4</v>
      </c>
      <c r="K251" s="23">
        <v>1.0327955589886455E-3</v>
      </c>
      <c r="L251" s="23">
        <v>2.3545372085967721E-3</v>
      </c>
      <c r="M251" s="23">
        <v>8.5244745683629144E-4</v>
      </c>
      <c r="N251" s="23">
        <v>1.6024649846907559E-3</v>
      </c>
      <c r="O251" s="23">
        <v>2.1351839880909603E-3</v>
      </c>
      <c r="P251" s="23">
        <v>1.6442799842686974E-3</v>
      </c>
      <c r="Q251" s="23">
        <v>2.5819888974716139E-3</v>
      </c>
      <c r="R251" s="23">
        <v>3.5133497785826015E-4</v>
      </c>
      <c r="S251" s="23">
        <v>1.2909944487358119E-3</v>
      </c>
      <c r="T251" s="23">
        <v>7.5277265270908163E-4</v>
      </c>
      <c r="U251" s="23">
        <v>1.2416387021459399E-3</v>
      </c>
      <c r="V251" s="23">
        <v>1.1726039399558585E-3</v>
      </c>
      <c r="W251" s="23">
        <v>2.0054093513960322E-3</v>
      </c>
      <c r="X251" s="23">
        <v>1.2033287165193027E-3</v>
      </c>
      <c r="Y251" s="23">
        <v>1.127027062674184E-3</v>
      </c>
      <c r="Z251" s="23">
        <v>2.7090588771748799E-3</v>
      </c>
      <c r="AA251" s="23">
        <v>1.1812140647091266E-3</v>
      </c>
      <c r="AB251" s="23">
        <v>1.4841383583300632E-3</v>
      </c>
      <c r="AC251" s="23">
        <v>2.0586735211457611E-3</v>
      </c>
      <c r="AD251" s="23">
        <v>1.8569051313049602E-3</v>
      </c>
      <c r="AE251" s="23">
        <v>8.9442719099991667E-4</v>
      </c>
      <c r="AF251" s="23">
        <v>2.4870017088856307E-3</v>
      </c>
      <c r="AG251" s="205"/>
      <c r="AH251" s="206"/>
      <c r="AI251" s="206"/>
      <c r="AJ251" s="206"/>
      <c r="AK251" s="206"/>
      <c r="AL251" s="206"/>
      <c r="AM251" s="206"/>
      <c r="AN251" s="206"/>
      <c r="AO251" s="206"/>
      <c r="AP251" s="206"/>
      <c r="AQ251" s="206"/>
      <c r="AR251" s="206"/>
      <c r="AS251" s="206"/>
      <c r="AT251" s="206"/>
      <c r="AU251" s="206"/>
      <c r="AV251" s="206"/>
      <c r="AW251" s="206"/>
      <c r="AX251" s="206"/>
      <c r="AY251" s="206"/>
      <c r="AZ251" s="206"/>
      <c r="BA251" s="206"/>
      <c r="BB251" s="206"/>
      <c r="BC251" s="206"/>
      <c r="BD251" s="206"/>
      <c r="BE251" s="206"/>
      <c r="BF251" s="206"/>
      <c r="BG251" s="206"/>
      <c r="BH251" s="206"/>
      <c r="BI251" s="206"/>
      <c r="BJ251" s="206"/>
      <c r="BK251" s="206"/>
      <c r="BL251" s="206"/>
      <c r="BM251" s="56"/>
    </row>
    <row r="252" spans="1:65">
      <c r="A252" s="29"/>
      <c r="B252" s="3" t="s">
        <v>86</v>
      </c>
      <c r="C252" s="28"/>
      <c r="D252" s="13">
        <v>8.5289260580406322E-3</v>
      </c>
      <c r="E252" s="13">
        <v>9.7197464837134283E-3</v>
      </c>
      <c r="F252" s="13">
        <v>8.533117236644688E-3</v>
      </c>
      <c r="G252" s="13">
        <v>8.1651433261827559E-3</v>
      </c>
      <c r="H252" s="13">
        <v>3.2529846530188686E-2</v>
      </c>
      <c r="I252" s="13">
        <v>1.3864616744627715E-2</v>
      </c>
      <c r="J252" s="13">
        <v>3.4561637518692729E-3</v>
      </c>
      <c r="K252" s="13">
        <v>9.5925284116592461E-3</v>
      </c>
      <c r="L252" s="13">
        <v>2.2401193778412345E-2</v>
      </c>
      <c r="M252" s="13">
        <v>8.0016970291266389E-3</v>
      </c>
      <c r="N252" s="13">
        <v>1.5163026770764868E-2</v>
      </c>
      <c r="O252" s="13">
        <v>2.0049927888370123E-2</v>
      </c>
      <c r="P252" s="13">
        <v>1.5033875174271497E-2</v>
      </c>
      <c r="Q252" s="13">
        <v>2.2985064369183506E-2</v>
      </c>
      <c r="R252" s="13">
        <v>3.3066406494499851E-3</v>
      </c>
      <c r="S252" s="13">
        <v>1.1807876055510475E-2</v>
      </c>
      <c r="T252" s="13">
        <v>7.1128124665425039E-3</v>
      </c>
      <c r="U252" s="13">
        <v>1.2044999535773062E-2</v>
      </c>
      <c r="V252" s="13">
        <v>1.0882635173604254E-2</v>
      </c>
      <c r="W252" s="13">
        <v>1.9664089080529815E-2</v>
      </c>
      <c r="X252" s="13">
        <v>1.0801873577372554E-2</v>
      </c>
      <c r="Y252" s="13">
        <v>1.041277833116999E-2</v>
      </c>
      <c r="Z252" s="13">
        <v>2.5142077746402598E-2</v>
      </c>
      <c r="AA252" s="13">
        <v>1.1273995272739182E-2</v>
      </c>
      <c r="AB252" s="13">
        <v>1.3810220455924905E-2</v>
      </c>
      <c r="AC252" s="13">
        <v>2.1129408862407096E-2</v>
      </c>
      <c r="AD252" s="13">
        <v>1.8081161310358432E-2</v>
      </c>
      <c r="AE252" s="13">
        <v>8.2817332499992291E-3</v>
      </c>
      <c r="AF252" s="13">
        <v>2.4049333580424333E-2</v>
      </c>
      <c r="AG252" s="151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29"/>
      <c r="B253" s="3" t="s">
        <v>276</v>
      </c>
      <c r="C253" s="28"/>
      <c r="D253" s="13">
        <v>-1.1379562877900318E-2</v>
      </c>
      <c r="E253" s="13">
        <v>3.8488487273743655E-2</v>
      </c>
      <c r="F253" s="13">
        <v>6.410013702657702E-3</v>
      </c>
      <c r="G253" s="13">
        <v>3.7083753466655045E-2</v>
      </c>
      <c r="H253" s="13">
        <v>8.2867104213395493E-3</v>
      </c>
      <c r="I253" s="13">
        <v>-5.7606276495458797E-3</v>
      </c>
      <c r="J253" s="13">
        <v>-9.3505029343277091E-3</v>
      </c>
      <c r="K253" s="13">
        <v>8.2867104213395493E-3</v>
      </c>
      <c r="L253" s="13">
        <v>-1.5678048327591121E-2</v>
      </c>
      <c r="M253" s="13">
        <v>-2.3268338988848836E-3</v>
      </c>
      <c r="N253" s="13">
        <v>-1.029577946321103E-2</v>
      </c>
      <c r="O253" s="13">
        <v>-2.701273499241319E-3</v>
      </c>
      <c r="P253" s="13">
        <v>2.4253851361912826E-2</v>
      </c>
      <c r="Q253" s="13">
        <v>5.1989539975205723E-2</v>
      </c>
      <c r="R253" s="13">
        <v>-4.9677334562115982E-3</v>
      </c>
      <c r="S253" s="13">
        <v>2.3894863833434643E-2</v>
      </c>
      <c r="T253" s="13">
        <v>-8.8822583319649873E-3</v>
      </c>
      <c r="U253" s="13">
        <v>-3.4635711461921681E-2</v>
      </c>
      <c r="V253" s="13">
        <v>9.0671180919443817E-3</v>
      </c>
      <c r="W253" s="13">
        <v>-4.4937092713904558E-2</v>
      </c>
      <c r="X253" s="13">
        <v>4.3248974064432621E-2</v>
      </c>
      <c r="Y253" s="13">
        <v>1.3609090734864049E-2</v>
      </c>
      <c r="Z253" s="13">
        <v>9.0671180919443817E-3</v>
      </c>
      <c r="AA253" s="13">
        <v>-1.8809043902057399E-2</v>
      </c>
      <c r="AB253" s="13">
        <v>6.413732011888218E-3</v>
      </c>
      <c r="AC253" s="13">
        <v>-8.7562959682335961E-2</v>
      </c>
      <c r="AD253" s="13">
        <v>-3.8241194900115683E-2</v>
      </c>
      <c r="AE253" s="13">
        <v>1.1408341103758657E-2</v>
      </c>
      <c r="AF253" s="13">
        <v>-3.1553101163033226E-2</v>
      </c>
      <c r="AG253" s="151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45" t="s">
        <v>277</v>
      </c>
      <c r="C254" s="46"/>
      <c r="D254" s="44">
        <v>0.46</v>
      </c>
      <c r="E254" s="44">
        <v>2.06</v>
      </c>
      <c r="F254" s="44">
        <v>0.44</v>
      </c>
      <c r="G254" s="44">
        <v>1.99</v>
      </c>
      <c r="H254" s="44">
        <v>0.54</v>
      </c>
      <c r="I254" s="44">
        <v>0.17</v>
      </c>
      <c r="J254" s="44">
        <v>0.35</v>
      </c>
      <c r="K254" s="44">
        <v>0.54</v>
      </c>
      <c r="L254" s="44">
        <v>0.67</v>
      </c>
      <c r="M254" s="44">
        <v>0</v>
      </c>
      <c r="N254" s="44">
        <v>0.4</v>
      </c>
      <c r="O254" s="44">
        <v>0.02</v>
      </c>
      <c r="P254" s="44">
        <v>1.34</v>
      </c>
      <c r="Q254" s="44">
        <v>2.74</v>
      </c>
      <c r="R254" s="44">
        <v>0.13</v>
      </c>
      <c r="S254" s="44">
        <v>1.32</v>
      </c>
      <c r="T254" s="44">
        <v>0.33</v>
      </c>
      <c r="U254" s="44">
        <v>1.63</v>
      </c>
      <c r="V254" s="44">
        <v>0.57999999999999996</v>
      </c>
      <c r="W254" s="44">
        <v>2.15</v>
      </c>
      <c r="X254" s="44">
        <v>2.2999999999999998</v>
      </c>
      <c r="Y254" s="44">
        <v>0.8</v>
      </c>
      <c r="Z254" s="44">
        <v>0.57999999999999996</v>
      </c>
      <c r="AA254" s="44">
        <v>0.83</v>
      </c>
      <c r="AB254" s="44">
        <v>0.44</v>
      </c>
      <c r="AC254" s="44">
        <v>4.3</v>
      </c>
      <c r="AD254" s="44">
        <v>1.81</v>
      </c>
      <c r="AE254" s="44">
        <v>0.69</v>
      </c>
      <c r="AF254" s="44">
        <v>1.48</v>
      </c>
      <c r="AG254" s="151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B255" s="3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BM255" s="55"/>
    </row>
    <row r="256" spans="1:65" ht="15">
      <c r="B256" s="8" t="s">
        <v>485</v>
      </c>
      <c r="BM256" s="27" t="s">
        <v>66</v>
      </c>
    </row>
    <row r="257" spans="1:65" ht="15">
      <c r="A257" s="24" t="s">
        <v>33</v>
      </c>
      <c r="B257" s="18" t="s">
        <v>110</v>
      </c>
      <c r="C257" s="15" t="s">
        <v>111</v>
      </c>
      <c r="D257" s="16" t="s">
        <v>234</v>
      </c>
      <c r="E257" s="17" t="s">
        <v>234</v>
      </c>
      <c r="F257" s="17" t="s">
        <v>234</v>
      </c>
      <c r="G257" s="17" t="s">
        <v>234</v>
      </c>
      <c r="H257" s="17" t="s">
        <v>234</v>
      </c>
      <c r="I257" s="17" t="s">
        <v>234</v>
      </c>
      <c r="J257" s="17" t="s">
        <v>234</v>
      </c>
      <c r="K257" s="17" t="s">
        <v>234</v>
      </c>
      <c r="L257" s="17" t="s">
        <v>234</v>
      </c>
      <c r="M257" s="17" t="s">
        <v>234</v>
      </c>
      <c r="N257" s="17" t="s">
        <v>234</v>
      </c>
      <c r="O257" s="151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1</v>
      </c>
    </row>
    <row r="258" spans="1:65">
      <c r="A258" s="29"/>
      <c r="B258" s="19" t="s">
        <v>235</v>
      </c>
      <c r="C258" s="9" t="s">
        <v>235</v>
      </c>
      <c r="D258" s="149" t="s">
        <v>237</v>
      </c>
      <c r="E258" s="150" t="s">
        <v>238</v>
      </c>
      <c r="F258" s="150" t="s">
        <v>239</v>
      </c>
      <c r="G258" s="150" t="s">
        <v>242</v>
      </c>
      <c r="H258" s="150" t="s">
        <v>246</v>
      </c>
      <c r="I258" s="150" t="s">
        <v>249</v>
      </c>
      <c r="J258" s="150" t="s">
        <v>250</v>
      </c>
      <c r="K258" s="150" t="s">
        <v>251</v>
      </c>
      <c r="L258" s="150" t="s">
        <v>257</v>
      </c>
      <c r="M258" s="150" t="s">
        <v>260</v>
      </c>
      <c r="N258" s="150" t="s">
        <v>264</v>
      </c>
      <c r="O258" s="151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 t="s">
        <v>3</v>
      </c>
    </row>
    <row r="259" spans="1:65">
      <c r="A259" s="29"/>
      <c r="B259" s="19"/>
      <c r="C259" s="9"/>
      <c r="D259" s="10" t="s">
        <v>285</v>
      </c>
      <c r="E259" s="11" t="s">
        <v>285</v>
      </c>
      <c r="F259" s="11" t="s">
        <v>285</v>
      </c>
      <c r="G259" s="11" t="s">
        <v>285</v>
      </c>
      <c r="H259" s="11" t="s">
        <v>285</v>
      </c>
      <c r="I259" s="11" t="s">
        <v>285</v>
      </c>
      <c r="J259" s="11" t="s">
        <v>286</v>
      </c>
      <c r="K259" s="11" t="s">
        <v>285</v>
      </c>
      <c r="L259" s="11" t="s">
        <v>285</v>
      </c>
      <c r="M259" s="11" t="s">
        <v>286</v>
      </c>
      <c r="N259" s="11" t="s">
        <v>285</v>
      </c>
      <c r="O259" s="151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</v>
      </c>
    </row>
    <row r="260" spans="1:65">
      <c r="A260" s="29"/>
      <c r="B260" s="19"/>
      <c r="C260" s="9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151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3</v>
      </c>
    </row>
    <row r="261" spans="1:65">
      <c r="A261" s="29"/>
      <c r="B261" s="18">
        <v>1</v>
      </c>
      <c r="C261" s="14">
        <v>1</v>
      </c>
      <c r="D261" s="21">
        <v>2.83</v>
      </c>
      <c r="E261" s="21">
        <v>3.07</v>
      </c>
      <c r="F261" s="21">
        <v>3.1533756871813523</v>
      </c>
      <c r="G261" s="21">
        <v>3.07</v>
      </c>
      <c r="H261" s="21">
        <v>3</v>
      </c>
      <c r="I261" s="21">
        <v>3</v>
      </c>
      <c r="J261" s="21">
        <v>3</v>
      </c>
      <c r="K261" s="21">
        <v>3.4361249999999997</v>
      </c>
      <c r="L261" s="21">
        <v>3.39</v>
      </c>
      <c r="M261" s="21">
        <v>2.9</v>
      </c>
      <c r="N261" s="21">
        <v>2.95</v>
      </c>
      <c r="O261" s="151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9">
        <v>1</v>
      </c>
      <c r="C262" s="9">
        <v>2</v>
      </c>
      <c r="D262" s="11">
        <v>2.93</v>
      </c>
      <c r="E262" s="11">
        <v>3.1</v>
      </c>
      <c r="F262" s="11">
        <v>3.1186320495985478</v>
      </c>
      <c r="G262" s="11">
        <v>3.13</v>
      </c>
      <c r="H262" s="11">
        <v>3</v>
      </c>
      <c r="I262" s="11">
        <v>2.9</v>
      </c>
      <c r="J262" s="11">
        <v>3</v>
      </c>
      <c r="K262" s="11">
        <v>3.4663749999999998</v>
      </c>
      <c r="L262" s="11">
        <v>3.34</v>
      </c>
      <c r="M262" s="11">
        <v>3</v>
      </c>
      <c r="N262" s="147">
        <v>3</v>
      </c>
      <c r="O262" s="151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29</v>
      </c>
    </row>
    <row r="263" spans="1:65">
      <c r="A263" s="29"/>
      <c r="B263" s="19">
        <v>1</v>
      </c>
      <c r="C263" s="9">
        <v>3</v>
      </c>
      <c r="D263" s="11">
        <v>2.87</v>
      </c>
      <c r="E263" s="11">
        <v>3.11</v>
      </c>
      <c r="F263" s="11">
        <v>3.135721396379072</v>
      </c>
      <c r="G263" s="11">
        <v>3.02</v>
      </c>
      <c r="H263" s="11">
        <v>2.9</v>
      </c>
      <c r="I263" s="11">
        <v>3.1</v>
      </c>
      <c r="J263" s="11">
        <v>3.7</v>
      </c>
      <c r="K263" s="11">
        <v>3.4728750000000002</v>
      </c>
      <c r="L263" s="11">
        <v>3.3</v>
      </c>
      <c r="M263" s="11">
        <v>3.1</v>
      </c>
      <c r="N263" s="11">
        <v>2.9</v>
      </c>
      <c r="O263" s="151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16</v>
      </c>
    </row>
    <row r="264" spans="1:65">
      <c r="A264" s="29"/>
      <c r="B264" s="19">
        <v>1</v>
      </c>
      <c r="C264" s="9">
        <v>4</v>
      </c>
      <c r="D264" s="11">
        <v>2.65</v>
      </c>
      <c r="E264" s="11">
        <v>3.08</v>
      </c>
      <c r="F264" s="11">
        <v>3.1452728457341328</v>
      </c>
      <c r="G264" s="11">
        <v>3.11</v>
      </c>
      <c r="H264" s="11">
        <v>3</v>
      </c>
      <c r="I264" s="11">
        <v>3.1</v>
      </c>
      <c r="J264" s="11">
        <v>3.1</v>
      </c>
      <c r="K264" s="11">
        <v>3.5625</v>
      </c>
      <c r="L264" s="11">
        <v>3.08</v>
      </c>
      <c r="M264" s="11">
        <v>3.1</v>
      </c>
      <c r="N264" s="11">
        <v>2.9</v>
      </c>
      <c r="O264" s="151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3.097756731010274</v>
      </c>
    </row>
    <row r="265" spans="1:65">
      <c r="A265" s="29"/>
      <c r="B265" s="19">
        <v>1</v>
      </c>
      <c r="C265" s="9">
        <v>5</v>
      </c>
      <c r="D265" s="11">
        <v>2.66</v>
      </c>
      <c r="E265" s="147">
        <v>3.19</v>
      </c>
      <c r="F265" s="11">
        <v>3.1252417355123692</v>
      </c>
      <c r="G265" s="11">
        <v>3.09</v>
      </c>
      <c r="H265" s="11">
        <v>2.8</v>
      </c>
      <c r="I265" s="11">
        <v>3.1</v>
      </c>
      <c r="J265" s="11">
        <v>3.4</v>
      </c>
      <c r="K265" s="11">
        <v>3.5129999999999999</v>
      </c>
      <c r="L265" s="11">
        <v>3.39</v>
      </c>
      <c r="M265" s="11">
        <v>3.1</v>
      </c>
      <c r="N265" s="11">
        <v>2.9</v>
      </c>
      <c r="O265" s="151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24</v>
      </c>
    </row>
    <row r="266" spans="1:65">
      <c r="A266" s="29"/>
      <c r="B266" s="19">
        <v>1</v>
      </c>
      <c r="C266" s="9">
        <v>6</v>
      </c>
      <c r="D266" s="11">
        <v>2.58</v>
      </c>
      <c r="E266" s="11">
        <v>3.08</v>
      </c>
      <c r="F266" s="11">
        <v>3.1510755322726158</v>
      </c>
      <c r="G266" s="11">
        <v>3.11</v>
      </c>
      <c r="H266" s="11">
        <v>3</v>
      </c>
      <c r="I266" s="11">
        <v>3.2</v>
      </c>
      <c r="J266" s="11">
        <v>3.2</v>
      </c>
      <c r="K266" s="11">
        <v>3.5137499999999999</v>
      </c>
      <c r="L266" s="11">
        <v>3.52</v>
      </c>
      <c r="M266" s="11">
        <v>2.9</v>
      </c>
      <c r="N266" s="11">
        <v>2.9</v>
      </c>
      <c r="O266" s="151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29"/>
      <c r="B267" s="20" t="s">
        <v>273</v>
      </c>
      <c r="C267" s="12"/>
      <c r="D267" s="22">
        <v>2.7533333333333334</v>
      </c>
      <c r="E267" s="22">
        <v>3.105</v>
      </c>
      <c r="F267" s="22">
        <v>3.1382198744463481</v>
      </c>
      <c r="G267" s="22">
        <v>3.0883333333333329</v>
      </c>
      <c r="H267" s="22">
        <v>2.9499999999999997</v>
      </c>
      <c r="I267" s="22">
        <v>3.0666666666666664</v>
      </c>
      <c r="J267" s="22">
        <v>3.2333333333333329</v>
      </c>
      <c r="K267" s="22">
        <v>3.4941041666666663</v>
      </c>
      <c r="L267" s="22">
        <v>3.3366666666666664</v>
      </c>
      <c r="M267" s="22">
        <v>3.0166666666666662</v>
      </c>
      <c r="N267" s="22">
        <v>2.9250000000000003</v>
      </c>
      <c r="O267" s="151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3" t="s">
        <v>274</v>
      </c>
      <c r="C268" s="28"/>
      <c r="D268" s="11">
        <v>2.7450000000000001</v>
      </c>
      <c r="E268" s="11">
        <v>3.09</v>
      </c>
      <c r="F268" s="11">
        <v>3.1404971210566024</v>
      </c>
      <c r="G268" s="11">
        <v>3.0999999999999996</v>
      </c>
      <c r="H268" s="11">
        <v>3</v>
      </c>
      <c r="I268" s="11">
        <v>3.1</v>
      </c>
      <c r="J268" s="11">
        <v>3.1500000000000004</v>
      </c>
      <c r="K268" s="11">
        <v>3.4929375</v>
      </c>
      <c r="L268" s="11">
        <v>3.3650000000000002</v>
      </c>
      <c r="M268" s="11">
        <v>3.05</v>
      </c>
      <c r="N268" s="11">
        <v>2.9</v>
      </c>
      <c r="O268" s="151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275</v>
      </c>
      <c r="C269" s="28"/>
      <c r="D269" s="23">
        <v>0.14151560573543356</v>
      </c>
      <c r="E269" s="23">
        <v>4.4158804331639219E-2</v>
      </c>
      <c r="F269" s="23">
        <v>1.4163815636341308E-2</v>
      </c>
      <c r="G269" s="23">
        <v>3.9200340134578723E-2</v>
      </c>
      <c r="H269" s="23">
        <v>8.3666002653407623E-2</v>
      </c>
      <c r="I269" s="23">
        <v>0.10327955589886455</v>
      </c>
      <c r="J269" s="23">
        <v>0.27325202042558933</v>
      </c>
      <c r="K269" s="23">
        <v>4.4726209924010718E-2</v>
      </c>
      <c r="L269" s="23">
        <v>0.14596803303006678</v>
      </c>
      <c r="M269" s="23">
        <v>9.831920802501759E-2</v>
      </c>
      <c r="N269" s="23">
        <v>4.1833001326703839E-2</v>
      </c>
      <c r="O269" s="205"/>
      <c r="P269" s="206"/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  <c r="AA269" s="206"/>
      <c r="AB269" s="206"/>
      <c r="AC269" s="206"/>
      <c r="AD269" s="206"/>
      <c r="AE269" s="206"/>
      <c r="AF269" s="206"/>
      <c r="AG269" s="206"/>
      <c r="AH269" s="206"/>
      <c r="AI269" s="206"/>
      <c r="AJ269" s="206"/>
      <c r="AK269" s="206"/>
      <c r="AL269" s="206"/>
      <c r="AM269" s="206"/>
      <c r="AN269" s="206"/>
      <c r="AO269" s="206"/>
      <c r="AP269" s="206"/>
      <c r="AQ269" s="206"/>
      <c r="AR269" s="206"/>
      <c r="AS269" s="206"/>
      <c r="AT269" s="206"/>
      <c r="AU269" s="206"/>
      <c r="AV269" s="206"/>
      <c r="AW269" s="206"/>
      <c r="AX269" s="206"/>
      <c r="AY269" s="206"/>
      <c r="AZ269" s="206"/>
      <c r="BA269" s="206"/>
      <c r="BB269" s="206"/>
      <c r="BC269" s="206"/>
      <c r="BD269" s="206"/>
      <c r="BE269" s="206"/>
      <c r="BF269" s="206"/>
      <c r="BG269" s="206"/>
      <c r="BH269" s="206"/>
      <c r="BI269" s="206"/>
      <c r="BJ269" s="206"/>
      <c r="BK269" s="206"/>
      <c r="BL269" s="206"/>
      <c r="BM269" s="56"/>
    </row>
    <row r="270" spans="1:65">
      <c r="A270" s="29"/>
      <c r="B270" s="3" t="s">
        <v>86</v>
      </c>
      <c r="C270" s="28"/>
      <c r="D270" s="13">
        <v>5.1397919758632046E-2</v>
      </c>
      <c r="E270" s="13">
        <v>1.4221837143845159E-2</v>
      </c>
      <c r="F270" s="13">
        <v>4.5133280021815297E-3</v>
      </c>
      <c r="G270" s="13">
        <v>1.269304051848205E-2</v>
      </c>
      <c r="H270" s="13">
        <v>2.8361356831663603E-2</v>
      </c>
      <c r="I270" s="13">
        <v>3.3678116053977573E-2</v>
      </c>
      <c r="J270" s="13">
        <v>8.451093415224413E-2</v>
      </c>
      <c r="K270" s="13">
        <v>1.2800479834199959E-2</v>
      </c>
      <c r="L270" s="13">
        <v>4.374666324577426E-2</v>
      </c>
      <c r="M270" s="13">
        <v>3.2592002660226833E-2</v>
      </c>
      <c r="N270" s="13">
        <v>1.4301880795454303E-2</v>
      </c>
      <c r="O270" s="151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276</v>
      </c>
      <c r="C271" s="28"/>
      <c r="D271" s="13">
        <v>-0.11118477904642099</v>
      </c>
      <c r="E271" s="13">
        <v>2.3382304095143081E-3</v>
      </c>
      <c r="F271" s="13">
        <v>1.306207909453172E-2</v>
      </c>
      <c r="G271" s="13">
        <v>-3.0420070054589798E-3</v>
      </c>
      <c r="H271" s="13">
        <v>-4.7697977549736814E-2</v>
      </c>
      <c r="I271" s="13">
        <v>-1.0036315644924132E-2</v>
      </c>
      <c r="J271" s="13">
        <v>4.3766058504808081E-2</v>
      </c>
      <c r="K271" s="13">
        <v>0.12794659815883325</v>
      </c>
      <c r="L271" s="13">
        <v>7.712353047764231E-2</v>
      </c>
      <c r="M271" s="13">
        <v>-2.6177027889843996E-2</v>
      </c>
      <c r="N271" s="13">
        <v>-5.5768333672196579E-2</v>
      </c>
      <c r="O271" s="151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45" t="s">
        <v>277</v>
      </c>
      <c r="C272" s="46"/>
      <c r="D272" s="44">
        <v>1.63</v>
      </c>
      <c r="E272" s="44">
        <v>0.08</v>
      </c>
      <c r="F272" s="44">
        <v>0.24</v>
      </c>
      <c r="G272" s="44">
        <v>0</v>
      </c>
      <c r="H272" s="44">
        <v>0.67</v>
      </c>
      <c r="I272" s="44">
        <v>0.11</v>
      </c>
      <c r="J272" s="44">
        <v>0.71</v>
      </c>
      <c r="K272" s="44">
        <v>1.98</v>
      </c>
      <c r="L272" s="44">
        <v>1.21</v>
      </c>
      <c r="M272" s="44">
        <v>0.35</v>
      </c>
      <c r="N272" s="44">
        <v>0.8</v>
      </c>
      <c r="O272" s="151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BM273" s="55"/>
    </row>
    <row r="274" spans="1:65" ht="15">
      <c r="B274" s="8" t="s">
        <v>486</v>
      </c>
      <c r="BM274" s="27" t="s">
        <v>66</v>
      </c>
    </row>
    <row r="275" spans="1:65" ht="15">
      <c r="A275" s="24" t="s">
        <v>36</v>
      </c>
      <c r="B275" s="18" t="s">
        <v>110</v>
      </c>
      <c r="C275" s="15" t="s">
        <v>111</v>
      </c>
      <c r="D275" s="16" t="s">
        <v>234</v>
      </c>
      <c r="E275" s="17" t="s">
        <v>234</v>
      </c>
      <c r="F275" s="17" t="s">
        <v>234</v>
      </c>
      <c r="G275" s="17" t="s">
        <v>234</v>
      </c>
      <c r="H275" s="17" t="s">
        <v>234</v>
      </c>
      <c r="I275" s="17" t="s">
        <v>234</v>
      </c>
      <c r="J275" s="17" t="s">
        <v>234</v>
      </c>
      <c r="K275" s="17" t="s">
        <v>234</v>
      </c>
      <c r="L275" s="17" t="s">
        <v>234</v>
      </c>
      <c r="M275" s="17" t="s">
        <v>234</v>
      </c>
      <c r="N275" s="17" t="s">
        <v>234</v>
      </c>
      <c r="O275" s="151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1</v>
      </c>
    </row>
    <row r="276" spans="1:65">
      <c r="A276" s="29"/>
      <c r="B276" s="19" t="s">
        <v>235</v>
      </c>
      <c r="C276" s="9" t="s">
        <v>235</v>
      </c>
      <c r="D276" s="149" t="s">
        <v>237</v>
      </c>
      <c r="E276" s="150" t="s">
        <v>238</v>
      </c>
      <c r="F276" s="150" t="s">
        <v>239</v>
      </c>
      <c r="G276" s="150" t="s">
        <v>242</v>
      </c>
      <c r="H276" s="150" t="s">
        <v>246</v>
      </c>
      <c r="I276" s="150" t="s">
        <v>249</v>
      </c>
      <c r="J276" s="150" t="s">
        <v>250</v>
      </c>
      <c r="K276" s="150" t="s">
        <v>251</v>
      </c>
      <c r="L276" s="150" t="s">
        <v>257</v>
      </c>
      <c r="M276" s="150" t="s">
        <v>260</v>
      </c>
      <c r="N276" s="150" t="s">
        <v>264</v>
      </c>
      <c r="O276" s="151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 t="s">
        <v>3</v>
      </c>
    </row>
    <row r="277" spans="1:65">
      <c r="A277" s="29"/>
      <c r="B277" s="19"/>
      <c r="C277" s="9"/>
      <c r="D277" s="10" t="s">
        <v>285</v>
      </c>
      <c r="E277" s="11" t="s">
        <v>285</v>
      </c>
      <c r="F277" s="11" t="s">
        <v>285</v>
      </c>
      <c r="G277" s="11" t="s">
        <v>285</v>
      </c>
      <c r="H277" s="11" t="s">
        <v>285</v>
      </c>
      <c r="I277" s="11" t="s">
        <v>285</v>
      </c>
      <c r="J277" s="11" t="s">
        <v>286</v>
      </c>
      <c r="K277" s="11" t="s">
        <v>285</v>
      </c>
      <c r="L277" s="11" t="s">
        <v>285</v>
      </c>
      <c r="M277" s="11" t="s">
        <v>286</v>
      </c>
      <c r="N277" s="11" t="s">
        <v>285</v>
      </c>
      <c r="O277" s="151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2</v>
      </c>
    </row>
    <row r="278" spans="1:65">
      <c r="A278" s="29"/>
      <c r="B278" s="19"/>
      <c r="C278" s="9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151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3</v>
      </c>
    </row>
    <row r="279" spans="1:65">
      <c r="A279" s="29"/>
      <c r="B279" s="18">
        <v>1</v>
      </c>
      <c r="C279" s="14">
        <v>1</v>
      </c>
      <c r="D279" s="145">
        <v>0.94</v>
      </c>
      <c r="E279" s="21">
        <v>1.1399999999999999</v>
      </c>
      <c r="F279" s="21">
        <v>1.1730129011889581</v>
      </c>
      <c r="G279" s="21">
        <v>1.1599999999999999</v>
      </c>
      <c r="H279" s="145">
        <v>1.2</v>
      </c>
      <c r="I279" s="145">
        <v>1.1000000000000001</v>
      </c>
      <c r="J279" s="145">
        <v>1.1000000000000001</v>
      </c>
      <c r="K279" s="21">
        <v>1.1150949999999999</v>
      </c>
      <c r="L279" s="21">
        <v>1.18</v>
      </c>
      <c r="M279" s="145">
        <v>1</v>
      </c>
      <c r="N279" s="21">
        <v>1.1000000000000001</v>
      </c>
      <c r="O279" s="151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</v>
      </c>
    </row>
    <row r="280" spans="1:65">
      <c r="A280" s="29"/>
      <c r="B280" s="19">
        <v>1</v>
      </c>
      <c r="C280" s="9">
        <v>2</v>
      </c>
      <c r="D280" s="146">
        <v>0.96</v>
      </c>
      <c r="E280" s="11">
        <v>1.0900000000000001</v>
      </c>
      <c r="F280" s="11">
        <v>1.1718151099337701</v>
      </c>
      <c r="G280" s="11">
        <v>1.1599999999999999</v>
      </c>
      <c r="H280" s="146">
        <v>1.3</v>
      </c>
      <c r="I280" s="146">
        <v>1.1000000000000001</v>
      </c>
      <c r="J280" s="146">
        <v>1.1000000000000001</v>
      </c>
      <c r="K280" s="11">
        <v>1.1114759999999999</v>
      </c>
      <c r="L280" s="11">
        <v>1.17</v>
      </c>
      <c r="M280" s="146">
        <v>1.1000000000000001</v>
      </c>
      <c r="N280" s="11">
        <v>1.1000000000000001</v>
      </c>
      <c r="O280" s="151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30</v>
      </c>
    </row>
    <row r="281" spans="1:65">
      <c r="A281" s="29"/>
      <c r="B281" s="19">
        <v>1</v>
      </c>
      <c r="C281" s="9">
        <v>3</v>
      </c>
      <c r="D281" s="146">
        <v>0.98</v>
      </c>
      <c r="E281" s="11">
        <v>1.1000000000000001</v>
      </c>
      <c r="F281" s="11">
        <v>1.1740917145571554</v>
      </c>
      <c r="G281" s="11">
        <v>1.1299999999999999</v>
      </c>
      <c r="H281" s="146">
        <v>1.3</v>
      </c>
      <c r="I281" s="146">
        <v>1.2</v>
      </c>
      <c r="J281" s="146">
        <v>1.3</v>
      </c>
      <c r="K281" s="11">
        <v>1.113326</v>
      </c>
      <c r="L281" s="11">
        <v>1.1399999999999999</v>
      </c>
      <c r="M281" s="146">
        <v>1.1000000000000001</v>
      </c>
      <c r="N281" s="11">
        <v>1.1000000000000001</v>
      </c>
      <c r="O281" s="151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16</v>
      </c>
    </row>
    <row r="282" spans="1:65">
      <c r="A282" s="29"/>
      <c r="B282" s="19">
        <v>1</v>
      </c>
      <c r="C282" s="9">
        <v>4</v>
      </c>
      <c r="D282" s="146">
        <v>0.92</v>
      </c>
      <c r="E282" s="11">
        <v>1.1000000000000001</v>
      </c>
      <c r="F282" s="11">
        <v>1.172399660853632</v>
      </c>
      <c r="G282" s="11">
        <v>1.17</v>
      </c>
      <c r="H282" s="146">
        <v>1.2</v>
      </c>
      <c r="I282" s="146">
        <v>1.2</v>
      </c>
      <c r="J282" s="146">
        <v>1.2</v>
      </c>
      <c r="K282" s="11">
        <v>1.112242</v>
      </c>
      <c r="L282" s="11">
        <v>1.08</v>
      </c>
      <c r="M282" s="146">
        <v>1.1000000000000001</v>
      </c>
      <c r="N282" s="11">
        <v>1.1000000000000001</v>
      </c>
      <c r="O282" s="151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1.1357274620565658</v>
      </c>
    </row>
    <row r="283" spans="1:65">
      <c r="A283" s="29"/>
      <c r="B283" s="19">
        <v>1</v>
      </c>
      <c r="C283" s="9">
        <v>5</v>
      </c>
      <c r="D283" s="146">
        <v>0.91</v>
      </c>
      <c r="E283" s="11">
        <v>1.1299999999999999</v>
      </c>
      <c r="F283" s="11">
        <v>1.1685570645898122</v>
      </c>
      <c r="G283" s="11">
        <v>1.1599999999999999</v>
      </c>
      <c r="H283" s="146">
        <v>1.1000000000000001</v>
      </c>
      <c r="I283" s="146">
        <v>1.2</v>
      </c>
      <c r="J283" s="146">
        <v>1.3</v>
      </c>
      <c r="K283" s="11">
        <v>1.111504</v>
      </c>
      <c r="L283" s="11">
        <v>1.1599999999999999</v>
      </c>
      <c r="M283" s="146">
        <v>1.1000000000000001</v>
      </c>
      <c r="N283" s="147">
        <v>1.05</v>
      </c>
      <c r="O283" s="151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25</v>
      </c>
    </row>
    <row r="284" spans="1:65">
      <c r="A284" s="29"/>
      <c r="B284" s="19">
        <v>1</v>
      </c>
      <c r="C284" s="9">
        <v>6</v>
      </c>
      <c r="D284" s="146">
        <v>0.93</v>
      </c>
      <c r="E284" s="11">
        <v>1.1200000000000001</v>
      </c>
      <c r="F284" s="11">
        <v>1.1745971829130428</v>
      </c>
      <c r="G284" s="11">
        <v>1.1499999999999999</v>
      </c>
      <c r="H284" s="146">
        <v>1.3</v>
      </c>
      <c r="I284" s="146">
        <v>1.2</v>
      </c>
      <c r="J284" s="146">
        <v>1.2</v>
      </c>
      <c r="K284" s="11">
        <v>1.118072</v>
      </c>
      <c r="L284" s="11">
        <v>1.23</v>
      </c>
      <c r="M284" s="146">
        <v>1</v>
      </c>
      <c r="N284" s="11">
        <v>1.1000000000000001</v>
      </c>
      <c r="O284" s="151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29"/>
      <c r="B285" s="20" t="s">
        <v>273</v>
      </c>
      <c r="C285" s="12"/>
      <c r="D285" s="22">
        <v>0.94</v>
      </c>
      <c r="E285" s="22">
        <v>1.1133333333333333</v>
      </c>
      <c r="F285" s="22">
        <v>1.172412272339395</v>
      </c>
      <c r="G285" s="22">
        <v>1.155</v>
      </c>
      <c r="H285" s="22">
        <v>1.2333333333333332</v>
      </c>
      <c r="I285" s="22">
        <v>1.1666666666666667</v>
      </c>
      <c r="J285" s="22">
        <v>1.2</v>
      </c>
      <c r="K285" s="22">
        <v>1.1136191666666666</v>
      </c>
      <c r="L285" s="22">
        <v>1.1599999999999999</v>
      </c>
      <c r="M285" s="22">
        <v>1.0666666666666667</v>
      </c>
      <c r="N285" s="22">
        <v>1.0916666666666668</v>
      </c>
      <c r="O285" s="151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3" t="s">
        <v>274</v>
      </c>
      <c r="C286" s="28"/>
      <c r="D286" s="11">
        <v>0.93500000000000005</v>
      </c>
      <c r="E286" s="11">
        <v>1.1100000000000001</v>
      </c>
      <c r="F286" s="11">
        <v>1.1727062810212949</v>
      </c>
      <c r="G286" s="11">
        <v>1.1599999999999999</v>
      </c>
      <c r="H286" s="11">
        <v>1.25</v>
      </c>
      <c r="I286" s="11">
        <v>1.2</v>
      </c>
      <c r="J286" s="11">
        <v>1.2</v>
      </c>
      <c r="K286" s="11">
        <v>1.112784</v>
      </c>
      <c r="L286" s="11">
        <v>1.165</v>
      </c>
      <c r="M286" s="11">
        <v>1.1000000000000001</v>
      </c>
      <c r="N286" s="11">
        <v>1.1000000000000001</v>
      </c>
      <c r="O286" s="151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275</v>
      </c>
      <c r="C287" s="28"/>
      <c r="D287" s="23">
        <v>2.6076809620810566E-2</v>
      </c>
      <c r="E287" s="23">
        <v>1.966384160500342E-2</v>
      </c>
      <c r="F287" s="23">
        <v>2.1528819834477448E-3</v>
      </c>
      <c r="G287" s="23">
        <v>1.3784048752090234E-2</v>
      </c>
      <c r="H287" s="23">
        <v>8.1649658092772595E-2</v>
      </c>
      <c r="I287" s="23">
        <v>5.1639777949432156E-2</v>
      </c>
      <c r="J287" s="23">
        <v>8.9442719099991574E-2</v>
      </c>
      <c r="K287" s="23">
        <v>2.5712034860482383E-3</v>
      </c>
      <c r="L287" s="23">
        <v>4.9396356140913845E-2</v>
      </c>
      <c r="M287" s="23">
        <v>5.1639777949432274E-2</v>
      </c>
      <c r="N287" s="23">
        <v>2.041241452319317E-2</v>
      </c>
      <c r="O287" s="205"/>
      <c r="P287" s="206"/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  <c r="AA287" s="206"/>
      <c r="AB287" s="206"/>
      <c r="AC287" s="206"/>
      <c r="AD287" s="206"/>
      <c r="AE287" s="206"/>
      <c r="AF287" s="206"/>
      <c r="AG287" s="206"/>
      <c r="AH287" s="206"/>
      <c r="AI287" s="206"/>
      <c r="AJ287" s="206"/>
      <c r="AK287" s="206"/>
      <c r="AL287" s="206"/>
      <c r="AM287" s="206"/>
      <c r="AN287" s="206"/>
      <c r="AO287" s="206"/>
      <c r="AP287" s="206"/>
      <c r="AQ287" s="206"/>
      <c r="AR287" s="206"/>
      <c r="AS287" s="206"/>
      <c r="AT287" s="206"/>
      <c r="AU287" s="206"/>
      <c r="AV287" s="206"/>
      <c r="AW287" s="206"/>
      <c r="AX287" s="206"/>
      <c r="AY287" s="206"/>
      <c r="AZ287" s="206"/>
      <c r="BA287" s="206"/>
      <c r="BB287" s="206"/>
      <c r="BC287" s="206"/>
      <c r="BD287" s="206"/>
      <c r="BE287" s="206"/>
      <c r="BF287" s="206"/>
      <c r="BG287" s="206"/>
      <c r="BH287" s="206"/>
      <c r="BI287" s="206"/>
      <c r="BJ287" s="206"/>
      <c r="BK287" s="206"/>
      <c r="BL287" s="206"/>
      <c r="BM287" s="56"/>
    </row>
    <row r="288" spans="1:65">
      <c r="A288" s="29"/>
      <c r="B288" s="3" t="s">
        <v>86</v>
      </c>
      <c r="C288" s="28"/>
      <c r="D288" s="13">
        <v>2.7741286830649539E-2</v>
      </c>
      <c r="E288" s="13">
        <v>1.7662133178146786E-2</v>
      </c>
      <c r="F288" s="13">
        <v>1.8362840736492385E-3</v>
      </c>
      <c r="G288" s="13">
        <v>1.1934241343801067E-2</v>
      </c>
      <c r="H288" s="13">
        <v>6.6202425480626437E-2</v>
      </c>
      <c r="I288" s="13">
        <v>4.4262666813798986E-2</v>
      </c>
      <c r="J288" s="13">
        <v>7.4535599249992979E-2</v>
      </c>
      <c r="K288" s="13">
        <v>2.3088714373913628E-3</v>
      </c>
      <c r="L288" s="13">
        <v>4.2583065638718838E-2</v>
      </c>
      <c r="M288" s="13">
        <v>4.8412291827592754E-2</v>
      </c>
      <c r="N288" s="13">
        <v>1.869839498307771E-2</v>
      </c>
      <c r="O288" s="151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276</v>
      </c>
      <c r="C289" s="28"/>
      <c r="D289" s="13">
        <v>-0.17233664641880209</v>
      </c>
      <c r="E289" s="13">
        <v>-1.9717871999574088E-2</v>
      </c>
      <c r="F289" s="13">
        <v>3.2300716068272894E-2</v>
      </c>
      <c r="G289" s="13">
        <v>1.6969333389663444E-2</v>
      </c>
      <c r="H289" s="13">
        <v>8.5941279521429825E-2</v>
      </c>
      <c r="I289" s="13">
        <v>2.7241750898649997E-2</v>
      </c>
      <c r="J289" s="13">
        <v>5.65915152100398E-2</v>
      </c>
      <c r="K289" s="13">
        <v>-1.9466197770603988E-2</v>
      </c>
      <c r="L289" s="13">
        <v>2.1371798036371903E-2</v>
      </c>
      <c r="M289" s="13">
        <v>-6.0807542035520079E-2</v>
      </c>
      <c r="N289" s="13">
        <v>-3.8795218801977449E-2</v>
      </c>
      <c r="O289" s="151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45" t="s">
        <v>277</v>
      </c>
      <c r="C290" s="46"/>
      <c r="D290" s="44">
        <v>2.83</v>
      </c>
      <c r="E290" s="44">
        <v>0</v>
      </c>
      <c r="F290" s="44">
        <v>0.96</v>
      </c>
      <c r="G290" s="44">
        <v>0.67</v>
      </c>
      <c r="H290" s="44" t="s">
        <v>278</v>
      </c>
      <c r="I290" s="44" t="s">
        <v>278</v>
      </c>
      <c r="J290" s="44" t="s">
        <v>278</v>
      </c>
      <c r="K290" s="44">
        <v>0</v>
      </c>
      <c r="L290" s="44">
        <v>0.76</v>
      </c>
      <c r="M290" s="44" t="s">
        <v>278</v>
      </c>
      <c r="N290" s="44">
        <v>0.36</v>
      </c>
      <c r="O290" s="151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B291" s="30" t="s">
        <v>293</v>
      </c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BM291" s="55"/>
    </row>
    <row r="292" spans="1:65">
      <c r="BM292" s="55"/>
    </row>
    <row r="293" spans="1:65" ht="15">
      <c r="B293" s="8" t="s">
        <v>487</v>
      </c>
      <c r="BM293" s="27" t="s">
        <v>66</v>
      </c>
    </row>
    <row r="294" spans="1:65" ht="15">
      <c r="A294" s="24" t="s">
        <v>39</v>
      </c>
      <c r="B294" s="18" t="s">
        <v>110</v>
      </c>
      <c r="C294" s="15" t="s">
        <v>111</v>
      </c>
      <c r="D294" s="16" t="s">
        <v>234</v>
      </c>
      <c r="E294" s="17" t="s">
        <v>234</v>
      </c>
      <c r="F294" s="17" t="s">
        <v>234</v>
      </c>
      <c r="G294" s="17" t="s">
        <v>234</v>
      </c>
      <c r="H294" s="17" t="s">
        <v>234</v>
      </c>
      <c r="I294" s="17" t="s">
        <v>234</v>
      </c>
      <c r="J294" s="17" t="s">
        <v>234</v>
      </c>
      <c r="K294" s="17" t="s">
        <v>234</v>
      </c>
      <c r="L294" s="17" t="s">
        <v>234</v>
      </c>
      <c r="M294" s="17" t="s">
        <v>234</v>
      </c>
      <c r="N294" s="17" t="s">
        <v>234</v>
      </c>
      <c r="O294" s="151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9" t="s">
        <v>235</v>
      </c>
      <c r="C295" s="9" t="s">
        <v>235</v>
      </c>
      <c r="D295" s="149" t="s">
        <v>237</v>
      </c>
      <c r="E295" s="150" t="s">
        <v>238</v>
      </c>
      <c r="F295" s="150" t="s">
        <v>239</v>
      </c>
      <c r="G295" s="150" t="s">
        <v>242</v>
      </c>
      <c r="H295" s="150" t="s">
        <v>246</v>
      </c>
      <c r="I295" s="150" t="s">
        <v>249</v>
      </c>
      <c r="J295" s="150" t="s">
        <v>250</v>
      </c>
      <c r="K295" s="150" t="s">
        <v>251</v>
      </c>
      <c r="L295" s="150" t="s">
        <v>257</v>
      </c>
      <c r="M295" s="150" t="s">
        <v>260</v>
      </c>
      <c r="N295" s="150" t="s">
        <v>264</v>
      </c>
      <c r="O295" s="151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 t="s">
        <v>3</v>
      </c>
    </row>
    <row r="296" spans="1:65">
      <c r="A296" s="29"/>
      <c r="B296" s="19"/>
      <c r="C296" s="9"/>
      <c r="D296" s="10" t="s">
        <v>285</v>
      </c>
      <c r="E296" s="11" t="s">
        <v>285</v>
      </c>
      <c r="F296" s="11" t="s">
        <v>285</v>
      </c>
      <c r="G296" s="11" t="s">
        <v>285</v>
      </c>
      <c r="H296" s="11" t="s">
        <v>285</v>
      </c>
      <c r="I296" s="11" t="s">
        <v>285</v>
      </c>
      <c r="J296" s="11" t="s">
        <v>286</v>
      </c>
      <c r="K296" s="11" t="s">
        <v>285</v>
      </c>
      <c r="L296" s="11" t="s">
        <v>285</v>
      </c>
      <c r="M296" s="11" t="s">
        <v>286</v>
      </c>
      <c r="N296" s="11" t="s">
        <v>285</v>
      </c>
      <c r="O296" s="151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9"/>
      <c r="C297" s="9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151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8">
        <v>1</v>
      </c>
      <c r="C298" s="14">
        <v>1</v>
      </c>
      <c r="D298" s="21">
        <v>1.1200000000000001</v>
      </c>
      <c r="E298" s="21">
        <v>1.24</v>
      </c>
      <c r="F298" s="21">
        <v>1.4494233892095814</v>
      </c>
      <c r="G298" s="21">
        <v>1.47</v>
      </c>
      <c r="H298" s="21">
        <v>1.1599999999999999</v>
      </c>
      <c r="I298" s="21">
        <v>1.2</v>
      </c>
      <c r="J298" s="21">
        <v>1.1100000000000001</v>
      </c>
      <c r="K298" s="21">
        <v>1.2985500000000003</v>
      </c>
      <c r="L298" s="21">
        <v>1.44</v>
      </c>
      <c r="M298" s="145">
        <v>1.1000000000000001</v>
      </c>
      <c r="N298" s="21">
        <v>1.3</v>
      </c>
      <c r="O298" s="151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9">
        <v>1</v>
      </c>
      <c r="C299" s="9">
        <v>2</v>
      </c>
      <c r="D299" s="11">
        <v>1.05</v>
      </c>
      <c r="E299" s="11">
        <v>1.27</v>
      </c>
      <c r="F299" s="11">
        <v>1.4438150292742389</v>
      </c>
      <c r="G299" s="11">
        <v>1.47</v>
      </c>
      <c r="H299" s="11">
        <v>1.29</v>
      </c>
      <c r="I299" s="11">
        <v>1.2</v>
      </c>
      <c r="J299" s="11">
        <v>1.1399999999999999</v>
      </c>
      <c r="K299" s="11">
        <v>1.3527800000000001</v>
      </c>
      <c r="L299" s="11">
        <v>1.44</v>
      </c>
      <c r="M299" s="146">
        <v>1.1000000000000001</v>
      </c>
      <c r="N299" s="147">
        <v>1.35</v>
      </c>
      <c r="O299" s="151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31</v>
      </c>
    </row>
    <row r="300" spans="1:65">
      <c r="A300" s="29"/>
      <c r="B300" s="19">
        <v>1</v>
      </c>
      <c r="C300" s="9">
        <v>3</v>
      </c>
      <c r="D300" s="11">
        <v>1.08</v>
      </c>
      <c r="E300" s="11">
        <v>1.26</v>
      </c>
      <c r="F300" s="11">
        <v>1.4565620381906821</v>
      </c>
      <c r="G300" s="11">
        <v>1.48</v>
      </c>
      <c r="H300" s="11">
        <v>1.28</v>
      </c>
      <c r="I300" s="11">
        <v>1.3</v>
      </c>
      <c r="J300" s="11">
        <v>1.37</v>
      </c>
      <c r="K300" s="11">
        <v>1.3035000000000001</v>
      </c>
      <c r="L300" s="11">
        <v>1.45</v>
      </c>
      <c r="M300" s="146">
        <v>1.2</v>
      </c>
      <c r="N300" s="11">
        <v>1.3</v>
      </c>
      <c r="O300" s="151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16</v>
      </c>
    </row>
    <row r="301" spans="1:65">
      <c r="A301" s="29"/>
      <c r="B301" s="19">
        <v>1</v>
      </c>
      <c r="C301" s="9">
        <v>4</v>
      </c>
      <c r="D301" s="11">
        <v>1.1000000000000001</v>
      </c>
      <c r="E301" s="11">
        <v>1.21</v>
      </c>
      <c r="F301" s="11">
        <v>1.4501801165490886</v>
      </c>
      <c r="G301" s="11">
        <v>1.51</v>
      </c>
      <c r="H301" s="11">
        <v>1.07</v>
      </c>
      <c r="I301" s="11">
        <v>1.2</v>
      </c>
      <c r="J301" s="11">
        <v>1.21</v>
      </c>
      <c r="K301" s="11">
        <v>1.3466200000000002</v>
      </c>
      <c r="L301" s="147">
        <v>1.34</v>
      </c>
      <c r="M301" s="146">
        <v>1.2</v>
      </c>
      <c r="N301" s="11">
        <v>1.3</v>
      </c>
      <c r="O301" s="151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1.3030491737480299</v>
      </c>
    </row>
    <row r="302" spans="1:65">
      <c r="A302" s="29"/>
      <c r="B302" s="19">
        <v>1</v>
      </c>
      <c r="C302" s="9">
        <v>5</v>
      </c>
      <c r="D302" s="11">
        <v>1.06</v>
      </c>
      <c r="E302" s="11">
        <v>1.24</v>
      </c>
      <c r="F302" s="11">
        <v>1.4600853551766835</v>
      </c>
      <c r="G302" s="11">
        <v>1.47</v>
      </c>
      <c r="H302" s="11">
        <v>1.29</v>
      </c>
      <c r="I302" s="11">
        <v>1.3</v>
      </c>
      <c r="J302" s="11">
        <v>1.25</v>
      </c>
      <c r="K302" s="11">
        <v>1.34596</v>
      </c>
      <c r="L302" s="11">
        <v>1.43</v>
      </c>
      <c r="M302" s="146">
        <v>1.2</v>
      </c>
      <c r="N302" s="11">
        <v>1.3</v>
      </c>
      <c r="O302" s="151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26</v>
      </c>
    </row>
    <row r="303" spans="1:65">
      <c r="A303" s="29"/>
      <c r="B303" s="19">
        <v>1</v>
      </c>
      <c r="C303" s="9">
        <v>6</v>
      </c>
      <c r="D303" s="11">
        <v>1.01</v>
      </c>
      <c r="E303" s="11">
        <v>1.24</v>
      </c>
      <c r="F303" s="11">
        <v>1.4427844964815155</v>
      </c>
      <c r="G303" s="11">
        <v>1.47</v>
      </c>
      <c r="H303" s="11">
        <v>1.38</v>
      </c>
      <c r="I303" s="11">
        <v>1.3</v>
      </c>
      <c r="J303" s="11">
        <v>1.19</v>
      </c>
      <c r="K303" s="11">
        <v>1.3546899999999999</v>
      </c>
      <c r="L303" s="11">
        <v>1.48</v>
      </c>
      <c r="M303" s="146">
        <v>1.1000000000000001</v>
      </c>
      <c r="N303" s="11">
        <v>1.3</v>
      </c>
      <c r="O303" s="151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20" t="s">
        <v>273</v>
      </c>
      <c r="C304" s="12"/>
      <c r="D304" s="22">
        <v>1.07</v>
      </c>
      <c r="E304" s="22">
        <v>1.2433333333333334</v>
      </c>
      <c r="F304" s="22">
        <v>1.4504750708136316</v>
      </c>
      <c r="G304" s="22">
        <v>1.4783333333333333</v>
      </c>
      <c r="H304" s="22">
        <v>1.2450000000000001</v>
      </c>
      <c r="I304" s="22">
        <v>1.25</v>
      </c>
      <c r="J304" s="22">
        <v>1.2116666666666667</v>
      </c>
      <c r="K304" s="22">
        <v>1.3336833333333333</v>
      </c>
      <c r="L304" s="22">
        <v>1.43</v>
      </c>
      <c r="M304" s="22">
        <v>1.1500000000000001</v>
      </c>
      <c r="N304" s="22">
        <v>1.3083333333333333</v>
      </c>
      <c r="O304" s="151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274</v>
      </c>
      <c r="C305" s="28"/>
      <c r="D305" s="11">
        <v>1.07</v>
      </c>
      <c r="E305" s="11">
        <v>1.24</v>
      </c>
      <c r="F305" s="11">
        <v>1.449801752879335</v>
      </c>
      <c r="G305" s="11">
        <v>1.47</v>
      </c>
      <c r="H305" s="11">
        <v>1.2850000000000001</v>
      </c>
      <c r="I305" s="11">
        <v>1.25</v>
      </c>
      <c r="J305" s="11">
        <v>1.2</v>
      </c>
      <c r="K305" s="11">
        <v>1.3462900000000002</v>
      </c>
      <c r="L305" s="11">
        <v>1.44</v>
      </c>
      <c r="M305" s="11">
        <v>1.1499999999999999</v>
      </c>
      <c r="N305" s="11">
        <v>1.3</v>
      </c>
      <c r="O305" s="151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275</v>
      </c>
      <c r="C306" s="28"/>
      <c r="D306" s="23">
        <v>3.8987177379235891E-2</v>
      </c>
      <c r="E306" s="23">
        <v>2.0655911179772907E-2</v>
      </c>
      <c r="F306" s="23">
        <v>6.8425559035597975E-3</v>
      </c>
      <c r="G306" s="23">
        <v>1.6020819787597236E-2</v>
      </c>
      <c r="H306" s="23">
        <v>0.1107700320483839</v>
      </c>
      <c r="I306" s="23">
        <v>5.4772255750516662E-2</v>
      </c>
      <c r="J306" s="23">
        <v>9.2177365262122099E-2</v>
      </c>
      <c r="K306" s="23">
        <v>2.5571160839247452E-2</v>
      </c>
      <c r="L306" s="23">
        <v>4.7328638264796892E-2</v>
      </c>
      <c r="M306" s="23">
        <v>5.4772255750516537E-2</v>
      </c>
      <c r="N306" s="23">
        <v>2.041241452319317E-2</v>
      </c>
      <c r="O306" s="151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86</v>
      </c>
      <c r="C307" s="28"/>
      <c r="D307" s="13">
        <v>3.6436614373117654E-2</v>
      </c>
      <c r="E307" s="13">
        <v>1.6613333388557298E-2</v>
      </c>
      <c r="F307" s="13">
        <v>4.7174584667087896E-3</v>
      </c>
      <c r="G307" s="13">
        <v>1.0837082156210081E-2</v>
      </c>
      <c r="H307" s="13">
        <v>8.8971913291874608E-2</v>
      </c>
      <c r="I307" s="13">
        <v>4.3817804600413332E-2</v>
      </c>
      <c r="J307" s="13">
        <v>7.6074854411655096E-2</v>
      </c>
      <c r="K307" s="13">
        <v>1.9173337628308158E-2</v>
      </c>
      <c r="L307" s="13">
        <v>3.3096949835522305E-2</v>
      </c>
      <c r="M307" s="13">
        <v>4.7628048478710029E-2</v>
      </c>
      <c r="N307" s="13">
        <v>1.560184549543427E-2</v>
      </c>
      <c r="O307" s="151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276</v>
      </c>
      <c r="C308" s="28"/>
      <c r="D308" s="13">
        <v>-0.17884910135639631</v>
      </c>
      <c r="E308" s="13">
        <v>-4.5827771981108434E-2</v>
      </c>
      <c r="F308" s="13">
        <v>0.11313916622313847</v>
      </c>
      <c r="G308" s="13">
        <v>0.13451845342192592</v>
      </c>
      <c r="H308" s="13">
        <v>-4.4548720737115244E-2</v>
      </c>
      <c r="I308" s="13">
        <v>-4.0711567005135896E-2</v>
      </c>
      <c r="J308" s="13">
        <v>-7.0129745616978378E-2</v>
      </c>
      <c r="K308" s="13">
        <v>2.3509595955760298E-2</v>
      </c>
      <c r="L308" s="13">
        <v>9.7425967346124409E-2</v>
      </c>
      <c r="M308" s="13">
        <v>-0.11745464164472486</v>
      </c>
      <c r="N308" s="13">
        <v>4.0552265346245342E-3</v>
      </c>
      <c r="O308" s="151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45" t="s">
        <v>277</v>
      </c>
      <c r="C309" s="46"/>
      <c r="D309" s="44">
        <v>2.31</v>
      </c>
      <c r="E309" s="44">
        <v>0.4</v>
      </c>
      <c r="F309" s="44">
        <v>1.89</v>
      </c>
      <c r="G309" s="44">
        <v>2.2000000000000002</v>
      </c>
      <c r="H309" s="44">
        <v>0.38</v>
      </c>
      <c r="I309" s="44">
        <v>0.32</v>
      </c>
      <c r="J309" s="44">
        <v>0.75</v>
      </c>
      <c r="K309" s="44">
        <v>0.6</v>
      </c>
      <c r="L309" s="44">
        <v>1.67</v>
      </c>
      <c r="M309" s="44" t="s">
        <v>278</v>
      </c>
      <c r="N309" s="44">
        <v>0.32</v>
      </c>
      <c r="O309" s="151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0" t="s">
        <v>294</v>
      </c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BM310" s="55"/>
    </row>
    <row r="311" spans="1:65">
      <c r="BM311" s="55"/>
    </row>
    <row r="312" spans="1:65" ht="15">
      <c r="B312" s="8" t="s">
        <v>488</v>
      </c>
      <c r="BM312" s="27" t="s">
        <v>66</v>
      </c>
    </row>
    <row r="313" spans="1:65" ht="15">
      <c r="A313" s="24" t="s">
        <v>52</v>
      </c>
      <c r="B313" s="18" t="s">
        <v>110</v>
      </c>
      <c r="C313" s="15" t="s">
        <v>111</v>
      </c>
      <c r="D313" s="16" t="s">
        <v>234</v>
      </c>
      <c r="E313" s="17" t="s">
        <v>234</v>
      </c>
      <c r="F313" s="17" t="s">
        <v>234</v>
      </c>
      <c r="G313" s="17" t="s">
        <v>234</v>
      </c>
      <c r="H313" s="17" t="s">
        <v>234</v>
      </c>
      <c r="I313" s="17" t="s">
        <v>234</v>
      </c>
      <c r="J313" s="17" t="s">
        <v>234</v>
      </c>
      <c r="K313" s="17" t="s">
        <v>234</v>
      </c>
      <c r="L313" s="17" t="s">
        <v>234</v>
      </c>
      <c r="M313" s="17" t="s">
        <v>234</v>
      </c>
      <c r="N313" s="17" t="s">
        <v>234</v>
      </c>
      <c r="O313" s="17" t="s">
        <v>234</v>
      </c>
      <c r="P313" s="17" t="s">
        <v>234</v>
      </c>
      <c r="Q313" s="17" t="s">
        <v>234</v>
      </c>
      <c r="R313" s="17" t="s">
        <v>234</v>
      </c>
      <c r="S313" s="17" t="s">
        <v>234</v>
      </c>
      <c r="T313" s="17" t="s">
        <v>234</v>
      </c>
      <c r="U313" s="17" t="s">
        <v>234</v>
      </c>
      <c r="V313" s="17" t="s">
        <v>234</v>
      </c>
      <c r="W313" s="17" t="s">
        <v>234</v>
      </c>
      <c r="X313" s="17" t="s">
        <v>234</v>
      </c>
      <c r="Y313" s="17" t="s">
        <v>234</v>
      </c>
      <c r="Z313" s="17" t="s">
        <v>234</v>
      </c>
      <c r="AA313" s="17" t="s">
        <v>234</v>
      </c>
      <c r="AB313" s="17" t="s">
        <v>234</v>
      </c>
      <c r="AC313" s="17" t="s">
        <v>234</v>
      </c>
      <c r="AD313" s="17" t="s">
        <v>234</v>
      </c>
      <c r="AE313" s="17" t="s">
        <v>234</v>
      </c>
      <c r="AF313" s="17" t="s">
        <v>234</v>
      </c>
      <c r="AG313" s="151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9" t="s">
        <v>235</v>
      </c>
      <c r="C314" s="9" t="s">
        <v>235</v>
      </c>
      <c r="D314" s="149" t="s">
        <v>237</v>
      </c>
      <c r="E314" s="150" t="s">
        <v>238</v>
      </c>
      <c r="F314" s="150" t="s">
        <v>239</v>
      </c>
      <c r="G314" s="150" t="s">
        <v>240</v>
      </c>
      <c r="H314" s="150" t="s">
        <v>241</v>
      </c>
      <c r="I314" s="150" t="s">
        <v>242</v>
      </c>
      <c r="J314" s="150" t="s">
        <v>243</v>
      </c>
      <c r="K314" s="150" t="s">
        <v>244</v>
      </c>
      <c r="L314" s="150" t="s">
        <v>245</v>
      </c>
      <c r="M314" s="150" t="s">
        <v>246</v>
      </c>
      <c r="N314" s="150" t="s">
        <v>247</v>
      </c>
      <c r="O314" s="150" t="s">
        <v>248</v>
      </c>
      <c r="P314" s="150" t="s">
        <v>249</v>
      </c>
      <c r="Q314" s="150" t="s">
        <v>250</v>
      </c>
      <c r="R314" s="150" t="s">
        <v>251</v>
      </c>
      <c r="S314" s="150" t="s">
        <v>253</v>
      </c>
      <c r="T314" s="150" t="s">
        <v>254</v>
      </c>
      <c r="U314" s="150" t="s">
        <v>255</v>
      </c>
      <c r="V314" s="150" t="s">
        <v>256</v>
      </c>
      <c r="W314" s="150" t="s">
        <v>279</v>
      </c>
      <c r="X314" s="150" t="s">
        <v>257</v>
      </c>
      <c r="Y314" s="150" t="s">
        <v>258</v>
      </c>
      <c r="Z314" s="150" t="s">
        <v>259</v>
      </c>
      <c r="AA314" s="150" t="s">
        <v>260</v>
      </c>
      <c r="AB314" s="150" t="s">
        <v>261</v>
      </c>
      <c r="AC314" s="150" t="s">
        <v>262</v>
      </c>
      <c r="AD314" s="150" t="s">
        <v>263</v>
      </c>
      <c r="AE314" s="150" t="s">
        <v>264</v>
      </c>
      <c r="AF314" s="150" t="s">
        <v>265</v>
      </c>
      <c r="AG314" s="151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 t="s">
        <v>1</v>
      </c>
    </row>
    <row r="315" spans="1:65">
      <c r="A315" s="29"/>
      <c r="B315" s="19"/>
      <c r="C315" s="9"/>
      <c r="D315" s="10" t="s">
        <v>285</v>
      </c>
      <c r="E315" s="11" t="s">
        <v>114</v>
      </c>
      <c r="F315" s="11" t="s">
        <v>285</v>
      </c>
      <c r="G315" s="11" t="s">
        <v>285</v>
      </c>
      <c r="H315" s="11" t="s">
        <v>114</v>
      </c>
      <c r="I315" s="11" t="s">
        <v>114</v>
      </c>
      <c r="J315" s="11" t="s">
        <v>286</v>
      </c>
      <c r="K315" s="11" t="s">
        <v>114</v>
      </c>
      <c r="L315" s="11" t="s">
        <v>114</v>
      </c>
      <c r="M315" s="11" t="s">
        <v>114</v>
      </c>
      <c r="N315" s="11" t="s">
        <v>114</v>
      </c>
      <c r="O315" s="11" t="s">
        <v>114</v>
      </c>
      <c r="P315" s="11" t="s">
        <v>285</v>
      </c>
      <c r="Q315" s="11" t="s">
        <v>286</v>
      </c>
      <c r="R315" s="11" t="s">
        <v>114</v>
      </c>
      <c r="S315" s="11" t="s">
        <v>286</v>
      </c>
      <c r="T315" s="11" t="s">
        <v>286</v>
      </c>
      <c r="U315" s="11" t="s">
        <v>286</v>
      </c>
      <c r="V315" s="11" t="s">
        <v>286</v>
      </c>
      <c r="W315" s="11" t="s">
        <v>286</v>
      </c>
      <c r="X315" s="11" t="s">
        <v>114</v>
      </c>
      <c r="Y315" s="11" t="s">
        <v>286</v>
      </c>
      <c r="Z315" s="11" t="s">
        <v>286</v>
      </c>
      <c r="AA315" s="11" t="s">
        <v>286</v>
      </c>
      <c r="AB315" s="11" t="s">
        <v>286</v>
      </c>
      <c r="AC315" s="11" t="s">
        <v>285</v>
      </c>
      <c r="AD315" s="11" t="s">
        <v>285</v>
      </c>
      <c r="AE315" s="11" t="s">
        <v>114</v>
      </c>
      <c r="AF315" s="11" t="s">
        <v>286</v>
      </c>
      <c r="AG315" s="151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2</v>
      </c>
    </row>
    <row r="316" spans="1:65">
      <c r="A316" s="29"/>
      <c r="B316" s="19"/>
      <c r="C316" s="9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151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3</v>
      </c>
    </row>
    <row r="317" spans="1:65">
      <c r="A317" s="29"/>
      <c r="B317" s="18">
        <v>1</v>
      </c>
      <c r="C317" s="14">
        <v>1</v>
      </c>
      <c r="D317" s="21">
        <v>2.2799999999999998</v>
      </c>
      <c r="E317" s="21">
        <v>2.48</v>
      </c>
      <c r="F317" s="21">
        <v>2.3241899394729364</v>
      </c>
      <c r="G317" s="21">
        <v>2.44</v>
      </c>
      <c r="H317" s="21">
        <v>2.46</v>
      </c>
      <c r="I317" s="21">
        <v>2.3570000000000002</v>
      </c>
      <c r="J317" s="21">
        <v>2.4900000000000002</v>
      </c>
      <c r="K317" s="21">
        <v>2.39</v>
      </c>
      <c r="L317" s="21">
        <v>2.33</v>
      </c>
      <c r="M317" s="21">
        <v>2.4300000000000002</v>
      </c>
      <c r="N317" s="21">
        <v>2.5422876145672202</v>
      </c>
      <c r="O317" s="152">
        <v>2.6648320000000001</v>
      </c>
      <c r="P317" s="21">
        <v>2.42</v>
      </c>
      <c r="Q317" s="21">
        <v>2.4500000000000002</v>
      </c>
      <c r="R317" s="21">
        <v>2.4142509999999997</v>
      </c>
      <c r="S317" s="21">
        <v>2.5499999999999998</v>
      </c>
      <c r="T317" s="21">
        <v>2.38</v>
      </c>
      <c r="U317" s="21">
        <v>2.42</v>
      </c>
      <c r="V317" s="21">
        <v>2.35</v>
      </c>
      <c r="W317" s="145">
        <v>2.23</v>
      </c>
      <c r="X317" s="21">
        <v>2.37</v>
      </c>
      <c r="Y317" s="21">
        <v>2.35</v>
      </c>
      <c r="Z317" s="21">
        <v>2.4</v>
      </c>
      <c r="AA317" s="21">
        <v>2.35</v>
      </c>
      <c r="AB317" s="21">
        <v>2.38</v>
      </c>
      <c r="AC317" s="145">
        <v>2.5028999999999999</v>
      </c>
      <c r="AD317" s="21">
        <v>2.27</v>
      </c>
      <c r="AE317" s="21">
        <v>2.4300000000000002</v>
      </c>
      <c r="AF317" s="145">
        <v>2.0499999999999998</v>
      </c>
      <c r="AG317" s="151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9">
        <v>1</v>
      </c>
      <c r="C318" s="9">
        <v>2</v>
      </c>
      <c r="D318" s="11">
        <v>2.36</v>
      </c>
      <c r="E318" s="11">
        <v>2.42</v>
      </c>
      <c r="F318" s="11">
        <v>2.3443942781710407</v>
      </c>
      <c r="G318" s="11">
        <v>2.44</v>
      </c>
      <c r="H318" s="11">
        <v>2.58</v>
      </c>
      <c r="I318" s="11">
        <v>2.3780000000000001</v>
      </c>
      <c r="J318" s="11">
        <v>2.4700000000000002</v>
      </c>
      <c r="K318" s="11">
        <v>2.4</v>
      </c>
      <c r="L318" s="11">
        <v>2.2999999999999998</v>
      </c>
      <c r="M318" s="11">
        <v>2.37</v>
      </c>
      <c r="N318" s="11">
        <v>2.5655901204456293</v>
      </c>
      <c r="O318" s="11">
        <v>2.4819299999999997</v>
      </c>
      <c r="P318" s="11">
        <v>2.36</v>
      </c>
      <c r="Q318" s="11">
        <v>2.27</v>
      </c>
      <c r="R318" s="11">
        <v>2.4147950000000002</v>
      </c>
      <c r="S318" s="11">
        <v>2.48</v>
      </c>
      <c r="T318" s="11">
        <v>2.35</v>
      </c>
      <c r="U318" s="11">
        <v>2.4</v>
      </c>
      <c r="V318" s="11">
        <v>2.29</v>
      </c>
      <c r="W318" s="146">
        <v>2.23</v>
      </c>
      <c r="X318" s="11">
        <v>2.39</v>
      </c>
      <c r="Y318" s="11">
        <v>2.4300000000000002</v>
      </c>
      <c r="Z318" s="11">
        <v>2.42</v>
      </c>
      <c r="AA318" s="11">
        <v>2.39</v>
      </c>
      <c r="AB318" s="11">
        <v>2.41</v>
      </c>
      <c r="AC318" s="146">
        <v>2.6337999999999999</v>
      </c>
      <c r="AD318" s="11">
        <v>2.34</v>
      </c>
      <c r="AE318" s="11">
        <v>2.46</v>
      </c>
      <c r="AF318" s="146">
        <v>2.35</v>
      </c>
      <c r="AG318" s="151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 t="e">
        <v>#N/A</v>
      </c>
    </row>
    <row r="319" spans="1:65">
      <c r="A319" s="29"/>
      <c r="B319" s="19">
        <v>1</v>
      </c>
      <c r="C319" s="9">
        <v>3</v>
      </c>
      <c r="D319" s="11">
        <v>2.36</v>
      </c>
      <c r="E319" s="11">
        <v>2.41</v>
      </c>
      <c r="F319" s="11">
        <v>2.3585052810703195</v>
      </c>
      <c r="G319" s="11">
        <v>2.39</v>
      </c>
      <c r="H319" s="11">
        <v>2.4700000000000002</v>
      </c>
      <c r="I319" s="11">
        <v>2.3919999999999999</v>
      </c>
      <c r="J319" s="11">
        <v>2.48</v>
      </c>
      <c r="K319" s="11">
        <v>2.31</v>
      </c>
      <c r="L319" s="11">
        <v>2.34</v>
      </c>
      <c r="M319" s="11">
        <v>2.41</v>
      </c>
      <c r="N319" s="11">
        <v>2.475266631291801</v>
      </c>
      <c r="O319" s="147">
        <v>2.0541299999999998</v>
      </c>
      <c r="P319" s="11">
        <v>2.37</v>
      </c>
      <c r="Q319" s="11">
        <v>2.48</v>
      </c>
      <c r="R319" s="11">
        <v>2.4113229999999999</v>
      </c>
      <c r="S319" s="11">
        <v>2.54</v>
      </c>
      <c r="T319" s="11">
        <v>2.34</v>
      </c>
      <c r="U319" s="11">
        <v>2.36</v>
      </c>
      <c r="V319" s="11">
        <v>2.35</v>
      </c>
      <c r="W319" s="146">
        <v>2.17</v>
      </c>
      <c r="X319" s="11">
        <v>2.4</v>
      </c>
      <c r="Y319" s="11">
        <v>2.34</v>
      </c>
      <c r="Z319" s="11">
        <v>2.3199999999999998</v>
      </c>
      <c r="AA319" s="11">
        <v>2.39</v>
      </c>
      <c r="AB319" s="11">
        <v>2.38</v>
      </c>
      <c r="AC319" s="146">
        <v>2.5513999999999997</v>
      </c>
      <c r="AD319" s="11">
        <v>2.36</v>
      </c>
      <c r="AE319" s="11">
        <v>2.44</v>
      </c>
      <c r="AF319" s="146">
        <v>2.13</v>
      </c>
      <c r="AG319" s="151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16</v>
      </c>
    </row>
    <row r="320" spans="1:65">
      <c r="A320" s="29"/>
      <c r="B320" s="19">
        <v>1</v>
      </c>
      <c r="C320" s="9">
        <v>4</v>
      </c>
      <c r="D320" s="11">
        <v>2.33</v>
      </c>
      <c r="E320" s="11">
        <v>2.42</v>
      </c>
      <c r="F320" s="11">
        <v>2.3182553161058883</v>
      </c>
      <c r="G320" s="11">
        <v>2.41</v>
      </c>
      <c r="H320" s="11">
        <v>2.41</v>
      </c>
      <c r="I320" s="11">
        <v>2.3919999999999999</v>
      </c>
      <c r="J320" s="11">
        <v>2.4700000000000002</v>
      </c>
      <c r="K320" s="11">
        <v>2.4</v>
      </c>
      <c r="L320" s="11">
        <v>2.3199999999999998</v>
      </c>
      <c r="M320" s="11">
        <v>2.42</v>
      </c>
      <c r="N320" s="11">
        <v>2.5113462479460904</v>
      </c>
      <c r="O320" s="11">
        <v>2.4172189999999998</v>
      </c>
      <c r="P320" s="11">
        <v>2.4500000000000002</v>
      </c>
      <c r="Q320" s="11">
        <v>2.3199999999999998</v>
      </c>
      <c r="R320" s="11">
        <v>2.4196269999999998</v>
      </c>
      <c r="S320" s="11">
        <v>2.48</v>
      </c>
      <c r="T320" s="11">
        <v>2.39</v>
      </c>
      <c r="U320" s="11">
        <v>2.4300000000000002</v>
      </c>
      <c r="V320" s="11">
        <v>2.33</v>
      </c>
      <c r="W320" s="146">
        <v>2.16</v>
      </c>
      <c r="X320" s="11">
        <v>2.4</v>
      </c>
      <c r="Y320" s="11">
        <v>2.38</v>
      </c>
      <c r="Z320" s="11">
        <v>2.2999999999999998</v>
      </c>
      <c r="AA320" s="11">
        <v>2.4</v>
      </c>
      <c r="AB320" s="11">
        <v>2.35</v>
      </c>
      <c r="AC320" s="146">
        <v>2.5208999999999997</v>
      </c>
      <c r="AD320" s="11">
        <v>2.36</v>
      </c>
      <c r="AE320" s="11">
        <v>2.48</v>
      </c>
      <c r="AF320" s="146">
        <v>2.08</v>
      </c>
      <c r="AG320" s="151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2.3899751086010395</v>
      </c>
    </row>
    <row r="321" spans="1:65">
      <c r="A321" s="29"/>
      <c r="B321" s="19">
        <v>1</v>
      </c>
      <c r="C321" s="9">
        <v>5</v>
      </c>
      <c r="D321" s="11">
        <v>2.25</v>
      </c>
      <c r="E321" s="11">
        <v>2.44</v>
      </c>
      <c r="F321" s="11">
        <v>2.3704081306794667</v>
      </c>
      <c r="G321" s="11">
        <v>2.4500000000000002</v>
      </c>
      <c r="H321" s="11">
        <v>2.4700000000000002</v>
      </c>
      <c r="I321" s="11">
        <v>2.3780000000000001</v>
      </c>
      <c r="J321" s="11">
        <v>2.46</v>
      </c>
      <c r="K321" s="11">
        <v>2.29</v>
      </c>
      <c r="L321" s="11">
        <v>2.34</v>
      </c>
      <c r="M321" s="11">
        <v>2.35</v>
      </c>
      <c r="N321" s="11">
        <v>2.4647926838988927</v>
      </c>
      <c r="O321" s="11">
        <v>2.2880549999999999</v>
      </c>
      <c r="P321" s="11">
        <v>2.34</v>
      </c>
      <c r="Q321" s="11">
        <v>2.3199999999999998</v>
      </c>
      <c r="R321" s="11">
        <v>2.4141149999999998</v>
      </c>
      <c r="S321" s="11">
        <v>2.57</v>
      </c>
      <c r="T321" s="11">
        <v>2.31</v>
      </c>
      <c r="U321" s="11">
        <v>2.36</v>
      </c>
      <c r="V321" s="11">
        <v>2.33</v>
      </c>
      <c r="W321" s="146">
        <v>2.25</v>
      </c>
      <c r="X321" s="11">
        <v>2.33</v>
      </c>
      <c r="Y321" s="11">
        <v>2.37</v>
      </c>
      <c r="Z321" s="11">
        <v>2.29</v>
      </c>
      <c r="AA321" s="11">
        <v>2.4</v>
      </c>
      <c r="AB321" s="11">
        <v>2.3199999999999998</v>
      </c>
      <c r="AC321" s="146">
        <v>2.5148000000000001</v>
      </c>
      <c r="AD321" s="11">
        <v>2.35</v>
      </c>
      <c r="AE321" s="11">
        <v>2.4500000000000002</v>
      </c>
      <c r="AF321" s="146">
        <v>2.27</v>
      </c>
      <c r="AG321" s="151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27</v>
      </c>
    </row>
    <row r="322" spans="1:65">
      <c r="A322" s="29"/>
      <c r="B322" s="19">
        <v>1</v>
      </c>
      <c r="C322" s="9">
        <v>6</v>
      </c>
      <c r="D322" s="11">
        <v>2.27</v>
      </c>
      <c r="E322" s="11">
        <v>2.35</v>
      </c>
      <c r="F322" s="11">
        <v>2.3201758372499715</v>
      </c>
      <c r="G322" s="11">
        <v>2.38</v>
      </c>
      <c r="H322" s="11">
        <v>2.5099999999999998</v>
      </c>
      <c r="I322" s="11">
        <v>2.3149999999999999</v>
      </c>
      <c r="J322" s="11">
        <v>2.4900000000000002</v>
      </c>
      <c r="K322" s="11">
        <v>2.2999999999999998</v>
      </c>
      <c r="L322" s="11">
        <v>2.33</v>
      </c>
      <c r="M322" s="11">
        <v>2.36</v>
      </c>
      <c r="N322" s="11">
        <v>2.4712319506719478</v>
      </c>
      <c r="O322" s="11">
        <v>2.3520300000000001</v>
      </c>
      <c r="P322" s="11">
        <v>2.36</v>
      </c>
      <c r="Q322" s="11">
        <v>2.2999999999999998</v>
      </c>
      <c r="R322" s="11">
        <v>2.4139390000000001</v>
      </c>
      <c r="S322" s="11">
        <v>2.52</v>
      </c>
      <c r="T322" s="11">
        <v>2.42</v>
      </c>
      <c r="U322" s="11">
        <v>2.39</v>
      </c>
      <c r="V322" s="11">
        <v>2.36</v>
      </c>
      <c r="W322" s="146">
        <v>2.27</v>
      </c>
      <c r="X322" s="11">
        <v>2.35</v>
      </c>
      <c r="Y322" s="11">
        <v>2.4</v>
      </c>
      <c r="Z322" s="11">
        <v>2.2799999999999998</v>
      </c>
      <c r="AA322" s="11">
        <v>2.33</v>
      </c>
      <c r="AB322" s="11">
        <v>2.35</v>
      </c>
      <c r="AC322" s="146">
        <v>2.5897999999999999</v>
      </c>
      <c r="AD322" s="11">
        <v>2.25</v>
      </c>
      <c r="AE322" s="11">
        <v>2.4300000000000002</v>
      </c>
      <c r="AF322" s="146">
        <v>2.06</v>
      </c>
      <c r="AG322" s="151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20" t="s">
        <v>273</v>
      </c>
      <c r="C323" s="12"/>
      <c r="D323" s="22">
        <v>2.3083333333333331</v>
      </c>
      <c r="E323" s="22">
        <v>2.42</v>
      </c>
      <c r="F323" s="22">
        <v>2.3393214637916038</v>
      </c>
      <c r="G323" s="22">
        <v>2.418333333333333</v>
      </c>
      <c r="H323" s="22">
        <v>2.4833333333333334</v>
      </c>
      <c r="I323" s="22">
        <v>2.3686666666666665</v>
      </c>
      <c r="J323" s="22">
        <v>2.476666666666667</v>
      </c>
      <c r="K323" s="22">
        <v>2.3483333333333332</v>
      </c>
      <c r="L323" s="22">
        <v>2.3266666666666667</v>
      </c>
      <c r="M323" s="22">
        <v>2.39</v>
      </c>
      <c r="N323" s="22">
        <v>2.5050858748035965</v>
      </c>
      <c r="O323" s="22">
        <v>2.3763659999999995</v>
      </c>
      <c r="P323" s="22">
        <v>2.3833333333333333</v>
      </c>
      <c r="Q323" s="22">
        <v>2.3566666666666669</v>
      </c>
      <c r="R323" s="22">
        <v>2.4146749999999995</v>
      </c>
      <c r="S323" s="22">
        <v>2.523333333333333</v>
      </c>
      <c r="T323" s="22">
        <v>2.3650000000000002</v>
      </c>
      <c r="U323" s="22">
        <v>2.3933333333333331</v>
      </c>
      <c r="V323" s="22">
        <v>2.335</v>
      </c>
      <c r="W323" s="22">
        <v>2.2183333333333333</v>
      </c>
      <c r="X323" s="22">
        <v>2.3733333333333335</v>
      </c>
      <c r="Y323" s="22">
        <v>2.3783333333333334</v>
      </c>
      <c r="Z323" s="22">
        <v>2.335</v>
      </c>
      <c r="AA323" s="22">
        <v>2.3766666666666669</v>
      </c>
      <c r="AB323" s="22">
        <v>2.3649999999999998</v>
      </c>
      <c r="AC323" s="22">
        <v>2.5522666666666662</v>
      </c>
      <c r="AD323" s="22">
        <v>2.3216666666666663</v>
      </c>
      <c r="AE323" s="22">
        <v>2.4483333333333337</v>
      </c>
      <c r="AF323" s="22">
        <v>2.1566666666666667</v>
      </c>
      <c r="AG323" s="151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274</v>
      </c>
      <c r="C324" s="28"/>
      <c r="D324" s="11">
        <v>2.3049999999999997</v>
      </c>
      <c r="E324" s="11">
        <v>2.42</v>
      </c>
      <c r="F324" s="11">
        <v>2.3342921088219883</v>
      </c>
      <c r="G324" s="11">
        <v>2.4249999999999998</v>
      </c>
      <c r="H324" s="11">
        <v>2.4700000000000002</v>
      </c>
      <c r="I324" s="11">
        <v>2.3780000000000001</v>
      </c>
      <c r="J324" s="11">
        <v>2.4750000000000001</v>
      </c>
      <c r="K324" s="11">
        <v>2.35</v>
      </c>
      <c r="L324" s="11">
        <v>2.33</v>
      </c>
      <c r="M324" s="11">
        <v>2.39</v>
      </c>
      <c r="N324" s="11">
        <v>2.4933064396189457</v>
      </c>
      <c r="O324" s="11">
        <v>2.3846245000000001</v>
      </c>
      <c r="P324" s="11">
        <v>2.3650000000000002</v>
      </c>
      <c r="Q324" s="11">
        <v>2.3199999999999998</v>
      </c>
      <c r="R324" s="11">
        <v>2.4141829999999995</v>
      </c>
      <c r="S324" s="11">
        <v>2.5300000000000002</v>
      </c>
      <c r="T324" s="11">
        <v>2.3650000000000002</v>
      </c>
      <c r="U324" s="11">
        <v>2.395</v>
      </c>
      <c r="V324" s="11">
        <v>2.34</v>
      </c>
      <c r="W324" s="11">
        <v>2.23</v>
      </c>
      <c r="X324" s="11">
        <v>2.38</v>
      </c>
      <c r="Y324" s="11">
        <v>2.375</v>
      </c>
      <c r="Z324" s="11">
        <v>2.3099999999999996</v>
      </c>
      <c r="AA324" s="11">
        <v>2.39</v>
      </c>
      <c r="AB324" s="11">
        <v>2.3650000000000002</v>
      </c>
      <c r="AC324" s="11">
        <v>2.5361499999999997</v>
      </c>
      <c r="AD324" s="11">
        <v>2.3449999999999998</v>
      </c>
      <c r="AE324" s="11">
        <v>2.4450000000000003</v>
      </c>
      <c r="AF324" s="11">
        <v>2.105</v>
      </c>
      <c r="AG324" s="151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275</v>
      </c>
      <c r="C325" s="28"/>
      <c r="D325" s="23">
        <v>4.7923550230201686E-2</v>
      </c>
      <c r="E325" s="23">
        <v>4.2426406871192805E-2</v>
      </c>
      <c r="F325" s="23">
        <v>2.1906317680079321E-2</v>
      </c>
      <c r="G325" s="23">
        <v>2.9268868558020272E-2</v>
      </c>
      <c r="H325" s="23">
        <v>5.7154760664940775E-2</v>
      </c>
      <c r="I325" s="23">
        <v>2.9255198968160614E-2</v>
      </c>
      <c r="J325" s="23">
        <v>1.2110601416390027E-2</v>
      </c>
      <c r="K325" s="23">
        <v>5.3447793842839451E-2</v>
      </c>
      <c r="L325" s="23">
        <v>1.5055453054181654E-2</v>
      </c>
      <c r="M325" s="23">
        <v>3.4058772731852829E-2</v>
      </c>
      <c r="N325" s="23">
        <v>4.1815648147661588E-2</v>
      </c>
      <c r="O325" s="23">
        <v>0.2040845276712569</v>
      </c>
      <c r="P325" s="23">
        <v>4.2268979957726376E-2</v>
      </c>
      <c r="Q325" s="23">
        <v>8.6409875978771561E-2</v>
      </c>
      <c r="R325" s="23">
        <v>2.7132150670375827E-3</v>
      </c>
      <c r="S325" s="23">
        <v>3.7237973450050456E-2</v>
      </c>
      <c r="T325" s="23">
        <v>3.9370039370059041E-2</v>
      </c>
      <c r="U325" s="23">
        <v>2.9439202887759565E-2</v>
      </c>
      <c r="V325" s="23">
        <v>2.5099800796022247E-2</v>
      </c>
      <c r="W325" s="23">
        <v>4.4007575105505022E-2</v>
      </c>
      <c r="X325" s="23">
        <v>2.8751811537130377E-2</v>
      </c>
      <c r="Y325" s="23">
        <v>3.3115957885386162E-2</v>
      </c>
      <c r="Z325" s="23">
        <v>5.9916608715780986E-2</v>
      </c>
      <c r="AA325" s="23">
        <v>2.9439202887759443E-2</v>
      </c>
      <c r="AB325" s="23">
        <v>3.1464265445104604E-2</v>
      </c>
      <c r="AC325" s="23">
        <v>5.0758001011334812E-2</v>
      </c>
      <c r="AD325" s="23">
        <v>4.875106836436164E-2</v>
      </c>
      <c r="AE325" s="23">
        <v>1.9407902170679451E-2</v>
      </c>
      <c r="AF325" s="23">
        <v>0.12452576707921409</v>
      </c>
      <c r="AG325" s="205"/>
      <c r="AH325" s="206"/>
      <c r="AI325" s="206"/>
      <c r="AJ325" s="206"/>
      <c r="AK325" s="206"/>
      <c r="AL325" s="206"/>
      <c r="AM325" s="206"/>
      <c r="AN325" s="206"/>
      <c r="AO325" s="206"/>
      <c r="AP325" s="206"/>
      <c r="AQ325" s="206"/>
      <c r="AR325" s="206"/>
      <c r="AS325" s="206"/>
      <c r="AT325" s="206"/>
      <c r="AU325" s="206"/>
      <c r="AV325" s="206"/>
      <c r="AW325" s="206"/>
      <c r="AX325" s="206"/>
      <c r="AY325" s="206"/>
      <c r="AZ325" s="206"/>
      <c r="BA325" s="206"/>
      <c r="BB325" s="206"/>
      <c r="BC325" s="206"/>
      <c r="BD325" s="206"/>
      <c r="BE325" s="206"/>
      <c r="BF325" s="206"/>
      <c r="BG325" s="206"/>
      <c r="BH325" s="206"/>
      <c r="BI325" s="206"/>
      <c r="BJ325" s="206"/>
      <c r="BK325" s="206"/>
      <c r="BL325" s="206"/>
      <c r="BM325" s="56"/>
    </row>
    <row r="326" spans="1:65">
      <c r="A326" s="29"/>
      <c r="B326" s="3" t="s">
        <v>86</v>
      </c>
      <c r="C326" s="28"/>
      <c r="D326" s="13">
        <v>2.076110479286716E-2</v>
      </c>
      <c r="E326" s="13">
        <v>1.7531573087269756E-2</v>
      </c>
      <c r="F326" s="13">
        <v>9.3643896399656281E-3</v>
      </c>
      <c r="G326" s="13">
        <v>1.2102909121166206E-2</v>
      </c>
      <c r="H326" s="13">
        <v>2.3015339865076822E-2</v>
      </c>
      <c r="I326" s="13">
        <v>1.2350914284334625E-2</v>
      </c>
      <c r="J326" s="13">
        <v>4.8898794413418673E-3</v>
      </c>
      <c r="K326" s="13">
        <v>2.2759883822358887E-2</v>
      </c>
      <c r="L326" s="13">
        <v>6.4708250949204816E-3</v>
      </c>
      <c r="M326" s="13">
        <v>1.4250532523787794E-2</v>
      </c>
      <c r="N326" s="13">
        <v>1.6692301277272587E-2</v>
      </c>
      <c r="O326" s="13">
        <v>8.5880932344284067E-2</v>
      </c>
      <c r="P326" s="13">
        <v>1.7735236345899179E-2</v>
      </c>
      <c r="Q326" s="13">
        <v>3.6666142565249596E-2</v>
      </c>
      <c r="R326" s="13">
        <v>1.1236357137244487E-3</v>
      </c>
      <c r="S326" s="13">
        <v>1.475745315061445E-2</v>
      </c>
      <c r="T326" s="13">
        <v>1.6646951107847374E-2</v>
      </c>
      <c r="U326" s="13">
        <v>1.2300502599342438E-2</v>
      </c>
      <c r="V326" s="13">
        <v>1.0749379355898179E-2</v>
      </c>
      <c r="W326" s="13">
        <v>1.9838125517132241E-2</v>
      </c>
      <c r="X326" s="13">
        <v>1.2114527333060551E-2</v>
      </c>
      <c r="Y326" s="13">
        <v>1.3924018732467902E-2</v>
      </c>
      <c r="Z326" s="13">
        <v>2.566021786543083E-2</v>
      </c>
      <c r="AA326" s="13">
        <v>1.2386761383348993E-2</v>
      </c>
      <c r="AB326" s="13">
        <v>1.3304129152264104E-2</v>
      </c>
      <c r="AC326" s="13">
        <v>1.9887420728503351E-2</v>
      </c>
      <c r="AD326" s="13">
        <v>2.0998306546027988E-2</v>
      </c>
      <c r="AE326" s="13">
        <v>7.9269852296852752E-3</v>
      </c>
      <c r="AF326" s="13">
        <v>5.7739922911536672E-2</v>
      </c>
      <c r="AG326" s="151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3" t="s">
        <v>276</v>
      </c>
      <c r="C327" s="28"/>
      <c r="D327" s="13">
        <v>-3.4160094376671113E-2</v>
      </c>
      <c r="E327" s="13">
        <v>1.256284690619025E-2</v>
      </c>
      <c r="F327" s="13">
        <v>-2.1194214377858289E-2</v>
      </c>
      <c r="G327" s="13">
        <v>1.1865489573610111E-2</v>
      </c>
      <c r="H327" s="13">
        <v>3.9062425544231116E-2</v>
      </c>
      <c r="I327" s="13">
        <v>-8.9157589372743651E-3</v>
      </c>
      <c r="J327" s="13">
        <v>3.6272996213911224E-2</v>
      </c>
      <c r="K327" s="13">
        <v>-1.7423518394750648E-2</v>
      </c>
      <c r="L327" s="13">
        <v>-2.6489163718290798E-2</v>
      </c>
      <c r="M327" s="13">
        <v>1.0414919749957008E-5</v>
      </c>
      <c r="N327" s="13">
        <v>4.8164002122154548E-2</v>
      </c>
      <c r="O327" s="13">
        <v>-5.6942470036878134E-3</v>
      </c>
      <c r="P327" s="13">
        <v>-2.7790144105701575E-3</v>
      </c>
      <c r="Q327" s="13">
        <v>-1.3936731731850283E-2</v>
      </c>
      <c r="R327" s="13">
        <v>1.0334790228597068E-2</v>
      </c>
      <c r="S327" s="13">
        <v>5.5799001526151581E-2</v>
      </c>
      <c r="T327" s="13">
        <v>-1.044994506895025E-2</v>
      </c>
      <c r="U327" s="13">
        <v>1.4051295849100143E-3</v>
      </c>
      <c r="V327" s="13">
        <v>-2.3002377055390766E-2</v>
      </c>
      <c r="W327" s="13">
        <v>-7.1817390335992215E-2</v>
      </c>
      <c r="X327" s="13">
        <v>-6.9631584060501073E-3</v>
      </c>
      <c r="Y327" s="13">
        <v>-4.8710864083101324E-3</v>
      </c>
      <c r="Z327" s="13">
        <v>-2.3002377055390766E-2</v>
      </c>
      <c r="AA327" s="13">
        <v>-5.56844374089005E-3</v>
      </c>
      <c r="AB327" s="13">
        <v>-1.0449945068950472E-2</v>
      </c>
      <c r="AC327" s="13">
        <v>6.7905124819740648E-2</v>
      </c>
      <c r="AD327" s="13">
        <v>-2.8581235716030995E-2</v>
      </c>
      <c r="AE327" s="13">
        <v>2.4417921560050848E-2</v>
      </c>
      <c r="AF327" s="13">
        <v>-9.7619611641452941E-2</v>
      </c>
      <c r="AG327" s="151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45" t="s">
        <v>277</v>
      </c>
      <c r="C328" s="46"/>
      <c r="D328" s="44">
        <v>1.1100000000000001</v>
      </c>
      <c r="E328" s="44">
        <v>0.71</v>
      </c>
      <c r="F328" s="44">
        <v>0.6</v>
      </c>
      <c r="G328" s="44">
        <v>0.68</v>
      </c>
      <c r="H328" s="44">
        <v>1.74</v>
      </c>
      <c r="I328" s="44">
        <v>0.12</v>
      </c>
      <c r="J328" s="44">
        <v>1.64</v>
      </c>
      <c r="K328" s="44">
        <v>0.46</v>
      </c>
      <c r="L328" s="44">
        <v>0.81</v>
      </c>
      <c r="M328" s="44">
        <v>0.22</v>
      </c>
      <c r="N328" s="44">
        <v>2.1</v>
      </c>
      <c r="O328" s="44">
        <v>0</v>
      </c>
      <c r="P328" s="44">
        <v>0.11</v>
      </c>
      <c r="Q328" s="44">
        <v>0.32</v>
      </c>
      <c r="R328" s="44">
        <v>0.62</v>
      </c>
      <c r="S328" s="44">
        <v>2.4</v>
      </c>
      <c r="T328" s="44">
        <v>0.19</v>
      </c>
      <c r="U328" s="44">
        <v>0.28000000000000003</v>
      </c>
      <c r="V328" s="44">
        <v>0.67</v>
      </c>
      <c r="W328" s="44">
        <v>2.58</v>
      </c>
      <c r="X328" s="44">
        <v>0.05</v>
      </c>
      <c r="Y328" s="44">
        <v>0.03</v>
      </c>
      <c r="Z328" s="44">
        <v>0.67</v>
      </c>
      <c r="AA328" s="44">
        <v>0</v>
      </c>
      <c r="AB328" s="44">
        <v>0.19</v>
      </c>
      <c r="AC328" s="44">
        <v>2.87</v>
      </c>
      <c r="AD328" s="44">
        <v>0.89</v>
      </c>
      <c r="AE328" s="44">
        <v>1.17</v>
      </c>
      <c r="AF328" s="44">
        <v>3.58</v>
      </c>
      <c r="AG328" s="151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BM329" s="55"/>
    </row>
    <row r="330" spans="1:65" ht="15">
      <c r="B330" s="8" t="s">
        <v>489</v>
      </c>
      <c r="BM330" s="27" t="s">
        <v>66</v>
      </c>
    </row>
    <row r="331" spans="1:65" ht="15">
      <c r="A331" s="24" t="s">
        <v>42</v>
      </c>
      <c r="B331" s="18" t="s">
        <v>110</v>
      </c>
      <c r="C331" s="15" t="s">
        <v>111</v>
      </c>
      <c r="D331" s="16" t="s">
        <v>234</v>
      </c>
      <c r="E331" s="17" t="s">
        <v>234</v>
      </c>
      <c r="F331" s="17" t="s">
        <v>234</v>
      </c>
      <c r="G331" s="17" t="s">
        <v>234</v>
      </c>
      <c r="H331" s="17" t="s">
        <v>234</v>
      </c>
      <c r="I331" s="17" t="s">
        <v>234</v>
      </c>
      <c r="J331" s="17" t="s">
        <v>234</v>
      </c>
      <c r="K331" s="17" t="s">
        <v>234</v>
      </c>
      <c r="L331" s="17" t="s">
        <v>234</v>
      </c>
      <c r="M331" s="17" t="s">
        <v>234</v>
      </c>
      <c r="N331" s="17" t="s">
        <v>234</v>
      </c>
      <c r="O331" s="17" t="s">
        <v>234</v>
      </c>
      <c r="P331" s="17" t="s">
        <v>234</v>
      </c>
      <c r="Q331" s="17" t="s">
        <v>234</v>
      </c>
      <c r="R331" s="17" t="s">
        <v>234</v>
      </c>
      <c r="S331" s="17" t="s">
        <v>234</v>
      </c>
      <c r="T331" s="17" t="s">
        <v>234</v>
      </c>
      <c r="U331" s="17" t="s">
        <v>234</v>
      </c>
      <c r="V331" s="17" t="s">
        <v>234</v>
      </c>
      <c r="W331" s="17" t="s">
        <v>234</v>
      </c>
      <c r="X331" s="17" t="s">
        <v>234</v>
      </c>
      <c r="Y331" s="17" t="s">
        <v>234</v>
      </c>
      <c r="Z331" s="17" t="s">
        <v>234</v>
      </c>
      <c r="AA331" s="17" t="s">
        <v>234</v>
      </c>
      <c r="AB331" s="17" t="s">
        <v>234</v>
      </c>
      <c r="AC331" s="17" t="s">
        <v>234</v>
      </c>
      <c r="AD331" s="17" t="s">
        <v>234</v>
      </c>
      <c r="AE331" s="17" t="s">
        <v>234</v>
      </c>
      <c r="AF331" s="17" t="s">
        <v>234</v>
      </c>
      <c r="AG331" s="151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</v>
      </c>
    </row>
    <row r="332" spans="1:65">
      <c r="A332" s="29"/>
      <c r="B332" s="19" t="s">
        <v>235</v>
      </c>
      <c r="C332" s="9" t="s">
        <v>235</v>
      </c>
      <c r="D332" s="149" t="s">
        <v>237</v>
      </c>
      <c r="E332" s="150" t="s">
        <v>238</v>
      </c>
      <c r="F332" s="150" t="s">
        <v>239</v>
      </c>
      <c r="G332" s="150" t="s">
        <v>240</v>
      </c>
      <c r="H332" s="150" t="s">
        <v>241</v>
      </c>
      <c r="I332" s="150" t="s">
        <v>242</v>
      </c>
      <c r="J332" s="150" t="s">
        <v>243</v>
      </c>
      <c r="K332" s="150" t="s">
        <v>244</v>
      </c>
      <c r="L332" s="150" t="s">
        <v>245</v>
      </c>
      <c r="M332" s="150" t="s">
        <v>246</v>
      </c>
      <c r="N332" s="150" t="s">
        <v>247</v>
      </c>
      <c r="O332" s="150" t="s">
        <v>248</v>
      </c>
      <c r="P332" s="150" t="s">
        <v>249</v>
      </c>
      <c r="Q332" s="150" t="s">
        <v>250</v>
      </c>
      <c r="R332" s="150" t="s">
        <v>251</v>
      </c>
      <c r="S332" s="150" t="s">
        <v>253</v>
      </c>
      <c r="T332" s="150" t="s">
        <v>254</v>
      </c>
      <c r="U332" s="150" t="s">
        <v>255</v>
      </c>
      <c r="V332" s="150" t="s">
        <v>256</v>
      </c>
      <c r="W332" s="150" t="s">
        <v>279</v>
      </c>
      <c r="X332" s="150" t="s">
        <v>257</v>
      </c>
      <c r="Y332" s="150" t="s">
        <v>258</v>
      </c>
      <c r="Z332" s="150" t="s">
        <v>259</v>
      </c>
      <c r="AA332" s="150" t="s">
        <v>260</v>
      </c>
      <c r="AB332" s="150" t="s">
        <v>261</v>
      </c>
      <c r="AC332" s="150" t="s">
        <v>262</v>
      </c>
      <c r="AD332" s="150" t="s">
        <v>263</v>
      </c>
      <c r="AE332" s="150" t="s">
        <v>264</v>
      </c>
      <c r="AF332" s="150" t="s">
        <v>265</v>
      </c>
      <c r="AG332" s="151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 t="s">
        <v>3</v>
      </c>
    </row>
    <row r="333" spans="1:65">
      <c r="A333" s="29"/>
      <c r="B333" s="19"/>
      <c r="C333" s="9"/>
      <c r="D333" s="10" t="s">
        <v>285</v>
      </c>
      <c r="E333" s="11" t="s">
        <v>285</v>
      </c>
      <c r="F333" s="11" t="s">
        <v>285</v>
      </c>
      <c r="G333" s="11" t="s">
        <v>285</v>
      </c>
      <c r="H333" s="11" t="s">
        <v>114</v>
      </c>
      <c r="I333" s="11" t="s">
        <v>285</v>
      </c>
      <c r="J333" s="11" t="s">
        <v>285</v>
      </c>
      <c r="K333" s="11" t="s">
        <v>285</v>
      </c>
      <c r="L333" s="11" t="s">
        <v>285</v>
      </c>
      <c r="M333" s="11" t="s">
        <v>285</v>
      </c>
      <c r="N333" s="11" t="s">
        <v>114</v>
      </c>
      <c r="O333" s="11" t="s">
        <v>114</v>
      </c>
      <c r="P333" s="11" t="s">
        <v>285</v>
      </c>
      <c r="Q333" s="11" t="s">
        <v>286</v>
      </c>
      <c r="R333" s="11" t="s">
        <v>285</v>
      </c>
      <c r="S333" s="11" t="s">
        <v>286</v>
      </c>
      <c r="T333" s="11" t="s">
        <v>286</v>
      </c>
      <c r="U333" s="11" t="s">
        <v>286</v>
      </c>
      <c r="V333" s="11" t="s">
        <v>286</v>
      </c>
      <c r="W333" s="11" t="s">
        <v>286</v>
      </c>
      <c r="X333" s="11" t="s">
        <v>285</v>
      </c>
      <c r="Y333" s="11" t="s">
        <v>286</v>
      </c>
      <c r="Z333" s="11" t="s">
        <v>286</v>
      </c>
      <c r="AA333" s="11" t="s">
        <v>286</v>
      </c>
      <c r="AB333" s="11" t="s">
        <v>286</v>
      </c>
      <c r="AC333" s="11" t="s">
        <v>285</v>
      </c>
      <c r="AD333" s="11" t="s">
        <v>285</v>
      </c>
      <c r="AE333" s="11" t="s">
        <v>285</v>
      </c>
      <c r="AF333" s="11" t="s">
        <v>286</v>
      </c>
      <c r="AG333" s="151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1</v>
      </c>
    </row>
    <row r="334" spans="1:65">
      <c r="A334" s="29"/>
      <c r="B334" s="19"/>
      <c r="C334" s="9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151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</v>
      </c>
    </row>
    <row r="335" spans="1:65">
      <c r="A335" s="29"/>
      <c r="B335" s="18">
        <v>1</v>
      </c>
      <c r="C335" s="14">
        <v>1</v>
      </c>
      <c r="D335" s="212">
        <v>20</v>
      </c>
      <c r="E335" s="212">
        <v>19.940000000000001</v>
      </c>
      <c r="F335" s="212">
        <v>20.443739769228046</v>
      </c>
      <c r="G335" s="212">
        <v>20.57</v>
      </c>
      <c r="H335" s="212">
        <v>20</v>
      </c>
      <c r="I335" s="212">
        <v>18.899999999999999</v>
      </c>
      <c r="J335" s="212">
        <v>20.98</v>
      </c>
      <c r="K335" s="212">
        <v>20.5</v>
      </c>
      <c r="L335" s="212">
        <v>19.43</v>
      </c>
      <c r="M335" s="212">
        <v>20.49</v>
      </c>
      <c r="N335" s="212">
        <v>20.235896009470764</v>
      </c>
      <c r="O335" s="212">
        <v>19.087</v>
      </c>
      <c r="P335" s="212">
        <v>19.510000000000002</v>
      </c>
      <c r="Q335" s="212">
        <v>21.3</v>
      </c>
      <c r="R335" s="212">
        <v>20.122699999999998</v>
      </c>
      <c r="S335" s="212">
        <v>20.9</v>
      </c>
      <c r="T335" s="212">
        <v>20.5</v>
      </c>
      <c r="U335" s="212">
        <v>19.3</v>
      </c>
      <c r="V335" s="212">
        <v>20</v>
      </c>
      <c r="W335" s="212">
        <v>19.149999999999999</v>
      </c>
      <c r="X335" s="219">
        <v>23.31</v>
      </c>
      <c r="Y335" s="219">
        <v>23</v>
      </c>
      <c r="Z335" s="212">
        <v>20.6</v>
      </c>
      <c r="AA335" s="212">
        <v>19.39</v>
      </c>
      <c r="AB335" s="212">
        <v>21.77</v>
      </c>
      <c r="AC335" s="212">
        <v>21</v>
      </c>
      <c r="AD335" s="212">
        <v>20.51</v>
      </c>
      <c r="AE335" s="212">
        <v>19.8</v>
      </c>
      <c r="AF335" s="212">
        <v>18.100000000000001</v>
      </c>
      <c r="AG335" s="213"/>
      <c r="AH335" s="214"/>
      <c r="AI335" s="214"/>
      <c r="AJ335" s="214"/>
      <c r="AK335" s="214"/>
      <c r="AL335" s="214"/>
      <c r="AM335" s="214"/>
      <c r="AN335" s="214"/>
      <c r="AO335" s="214"/>
      <c r="AP335" s="214"/>
      <c r="AQ335" s="214"/>
      <c r="AR335" s="214"/>
      <c r="AS335" s="214"/>
      <c r="AT335" s="214"/>
      <c r="AU335" s="214"/>
      <c r="AV335" s="214"/>
      <c r="AW335" s="214"/>
      <c r="AX335" s="214"/>
      <c r="AY335" s="214"/>
      <c r="AZ335" s="214"/>
      <c r="BA335" s="214"/>
      <c r="BB335" s="214"/>
      <c r="BC335" s="214"/>
      <c r="BD335" s="214"/>
      <c r="BE335" s="214"/>
      <c r="BF335" s="214"/>
      <c r="BG335" s="214"/>
      <c r="BH335" s="214"/>
      <c r="BI335" s="214"/>
      <c r="BJ335" s="214"/>
      <c r="BK335" s="214"/>
      <c r="BL335" s="214"/>
      <c r="BM335" s="215">
        <v>1</v>
      </c>
    </row>
    <row r="336" spans="1:65">
      <c r="A336" s="29"/>
      <c r="B336" s="19">
        <v>1</v>
      </c>
      <c r="C336" s="9">
        <v>2</v>
      </c>
      <c r="D336" s="216">
        <v>20.6</v>
      </c>
      <c r="E336" s="216">
        <v>20.51</v>
      </c>
      <c r="F336" s="216">
        <v>20.510093332651916</v>
      </c>
      <c r="G336" s="216">
        <v>21.03</v>
      </c>
      <c r="H336" s="216">
        <v>20</v>
      </c>
      <c r="I336" s="216">
        <v>18.8</v>
      </c>
      <c r="J336" s="216">
        <v>21.17</v>
      </c>
      <c r="K336" s="216">
        <v>20.9</v>
      </c>
      <c r="L336" s="216">
        <v>20.46</v>
      </c>
      <c r="M336" s="216">
        <v>21.21</v>
      </c>
      <c r="N336" s="216">
        <v>20.681240339809477</v>
      </c>
      <c r="O336" s="216">
        <v>19.398</v>
      </c>
      <c r="P336" s="216">
        <v>19.04</v>
      </c>
      <c r="Q336" s="216">
        <v>20</v>
      </c>
      <c r="R336" s="216">
        <v>20.163</v>
      </c>
      <c r="S336" s="216">
        <v>20.399999999999999</v>
      </c>
      <c r="T336" s="216">
        <v>19.75</v>
      </c>
      <c r="U336" s="231">
        <v>18</v>
      </c>
      <c r="V336" s="216">
        <v>19.850000000000001</v>
      </c>
      <c r="W336" s="216">
        <v>19.25</v>
      </c>
      <c r="X336" s="220">
        <v>23.98</v>
      </c>
      <c r="Y336" s="220">
        <v>24</v>
      </c>
      <c r="Z336" s="216">
        <v>20.7</v>
      </c>
      <c r="AA336" s="216">
        <v>19.940000000000001</v>
      </c>
      <c r="AB336" s="216">
        <v>22.1</v>
      </c>
      <c r="AC336" s="216">
        <v>20</v>
      </c>
      <c r="AD336" s="216">
        <v>21</v>
      </c>
      <c r="AE336" s="216">
        <v>20.2</v>
      </c>
      <c r="AF336" s="216">
        <v>20.2</v>
      </c>
      <c r="AG336" s="213"/>
      <c r="AH336" s="214"/>
      <c r="AI336" s="214"/>
      <c r="AJ336" s="214"/>
      <c r="AK336" s="214"/>
      <c r="AL336" s="214"/>
      <c r="AM336" s="214"/>
      <c r="AN336" s="214"/>
      <c r="AO336" s="214"/>
      <c r="AP336" s="214"/>
      <c r="AQ336" s="214"/>
      <c r="AR336" s="214"/>
      <c r="AS336" s="214"/>
      <c r="AT336" s="214"/>
      <c r="AU336" s="214"/>
      <c r="AV336" s="214"/>
      <c r="AW336" s="214"/>
      <c r="AX336" s="214"/>
      <c r="AY336" s="214"/>
      <c r="AZ336" s="214"/>
      <c r="BA336" s="214"/>
      <c r="BB336" s="214"/>
      <c r="BC336" s="214"/>
      <c r="BD336" s="214"/>
      <c r="BE336" s="214"/>
      <c r="BF336" s="214"/>
      <c r="BG336" s="214"/>
      <c r="BH336" s="214"/>
      <c r="BI336" s="214"/>
      <c r="BJ336" s="214"/>
      <c r="BK336" s="214"/>
      <c r="BL336" s="214"/>
      <c r="BM336" s="215">
        <v>32</v>
      </c>
    </row>
    <row r="337" spans="1:65">
      <c r="A337" s="29"/>
      <c r="B337" s="19">
        <v>1</v>
      </c>
      <c r="C337" s="9">
        <v>3</v>
      </c>
      <c r="D337" s="216">
        <v>20.2</v>
      </c>
      <c r="E337" s="216">
        <v>20.059999999999999</v>
      </c>
      <c r="F337" s="216">
        <v>20.459356155318616</v>
      </c>
      <c r="G337" s="216">
        <v>20.54</v>
      </c>
      <c r="H337" s="216">
        <v>20</v>
      </c>
      <c r="I337" s="216">
        <v>18.5</v>
      </c>
      <c r="J337" s="216">
        <v>20.59</v>
      </c>
      <c r="K337" s="216">
        <v>19.8</v>
      </c>
      <c r="L337" s="216">
        <v>19.68</v>
      </c>
      <c r="M337" s="216">
        <v>20.440000000000001</v>
      </c>
      <c r="N337" s="216">
        <v>20.712488334649588</v>
      </c>
      <c r="O337" s="216">
        <v>19.603999999999999</v>
      </c>
      <c r="P337" s="216">
        <v>19.45</v>
      </c>
      <c r="Q337" s="216">
        <v>21.2</v>
      </c>
      <c r="R337" s="216">
        <v>20.389199999999999</v>
      </c>
      <c r="S337" s="216">
        <v>20.8</v>
      </c>
      <c r="T337" s="216">
        <v>20.2</v>
      </c>
      <c r="U337" s="216">
        <v>19.05</v>
      </c>
      <c r="V337" s="216">
        <v>20.5</v>
      </c>
      <c r="W337" s="216">
        <v>19.2</v>
      </c>
      <c r="X337" s="220">
        <v>25.14</v>
      </c>
      <c r="Y337" s="220">
        <v>22</v>
      </c>
      <c r="Z337" s="216">
        <v>19.899999999999999</v>
      </c>
      <c r="AA337" s="216">
        <v>19.75</v>
      </c>
      <c r="AB337" s="216">
        <v>22.28</v>
      </c>
      <c r="AC337" s="216">
        <v>21</v>
      </c>
      <c r="AD337" s="216">
        <v>20.91</v>
      </c>
      <c r="AE337" s="216">
        <v>20.6</v>
      </c>
      <c r="AF337" s="216">
        <v>19.600000000000001</v>
      </c>
      <c r="AG337" s="213"/>
      <c r="AH337" s="214"/>
      <c r="AI337" s="214"/>
      <c r="AJ337" s="214"/>
      <c r="AK337" s="214"/>
      <c r="AL337" s="214"/>
      <c r="AM337" s="214"/>
      <c r="AN337" s="214"/>
      <c r="AO337" s="214"/>
      <c r="AP337" s="214"/>
      <c r="AQ337" s="214"/>
      <c r="AR337" s="214"/>
      <c r="AS337" s="214"/>
      <c r="AT337" s="214"/>
      <c r="AU337" s="214"/>
      <c r="AV337" s="214"/>
      <c r="AW337" s="214"/>
      <c r="AX337" s="214"/>
      <c r="AY337" s="214"/>
      <c r="AZ337" s="214"/>
      <c r="BA337" s="214"/>
      <c r="BB337" s="214"/>
      <c r="BC337" s="214"/>
      <c r="BD337" s="214"/>
      <c r="BE337" s="214"/>
      <c r="BF337" s="214"/>
      <c r="BG337" s="214"/>
      <c r="BH337" s="214"/>
      <c r="BI337" s="214"/>
      <c r="BJ337" s="214"/>
      <c r="BK337" s="214"/>
      <c r="BL337" s="214"/>
      <c r="BM337" s="215">
        <v>16</v>
      </c>
    </row>
    <row r="338" spans="1:65">
      <c r="A338" s="29"/>
      <c r="B338" s="19">
        <v>1</v>
      </c>
      <c r="C338" s="9">
        <v>4</v>
      </c>
      <c r="D338" s="216">
        <v>19.8</v>
      </c>
      <c r="E338" s="216">
        <v>20.21</v>
      </c>
      <c r="F338" s="216">
        <v>20.119022200903039</v>
      </c>
      <c r="G338" s="216">
        <v>20.97</v>
      </c>
      <c r="H338" s="216">
        <v>20</v>
      </c>
      <c r="I338" s="231">
        <v>19.5</v>
      </c>
      <c r="J338" s="216">
        <v>21.57</v>
      </c>
      <c r="K338" s="216">
        <v>20.100000000000001</v>
      </c>
      <c r="L338" s="216">
        <v>20.02</v>
      </c>
      <c r="M338" s="216">
        <v>20.12</v>
      </c>
      <c r="N338" s="216">
        <v>20.33629511159652</v>
      </c>
      <c r="O338" s="216">
        <v>18.771000000000001</v>
      </c>
      <c r="P338" s="216">
        <v>19.86</v>
      </c>
      <c r="Q338" s="216">
        <v>21.1</v>
      </c>
      <c r="R338" s="216">
        <v>20.403500000000001</v>
      </c>
      <c r="S338" s="216">
        <v>20.5</v>
      </c>
      <c r="T338" s="216">
        <v>20.5</v>
      </c>
      <c r="U338" s="216">
        <v>19.399999999999999</v>
      </c>
      <c r="V338" s="216">
        <v>19.8</v>
      </c>
      <c r="W338" s="216">
        <v>19.45</v>
      </c>
      <c r="X338" s="220">
        <v>23.61</v>
      </c>
      <c r="Y338" s="220">
        <v>25</v>
      </c>
      <c r="Z338" s="216">
        <v>19.7</v>
      </c>
      <c r="AA338" s="216">
        <v>19.72</v>
      </c>
      <c r="AB338" s="216">
        <v>21.11</v>
      </c>
      <c r="AC338" s="216">
        <v>21</v>
      </c>
      <c r="AD338" s="216">
        <v>21.28</v>
      </c>
      <c r="AE338" s="216">
        <v>20</v>
      </c>
      <c r="AF338" s="216">
        <v>18.899999999999999</v>
      </c>
      <c r="AG338" s="213"/>
      <c r="AH338" s="214"/>
      <c r="AI338" s="214"/>
      <c r="AJ338" s="214"/>
      <c r="AK338" s="214"/>
      <c r="AL338" s="214"/>
      <c r="AM338" s="214"/>
      <c r="AN338" s="214"/>
      <c r="AO338" s="214"/>
      <c r="AP338" s="214"/>
      <c r="AQ338" s="214"/>
      <c r="AR338" s="214"/>
      <c r="AS338" s="214"/>
      <c r="AT338" s="214"/>
      <c r="AU338" s="214"/>
      <c r="AV338" s="214"/>
      <c r="AW338" s="214"/>
      <c r="AX338" s="214"/>
      <c r="AY338" s="214"/>
      <c r="AZ338" s="214"/>
      <c r="BA338" s="214"/>
      <c r="BB338" s="214"/>
      <c r="BC338" s="214"/>
      <c r="BD338" s="214"/>
      <c r="BE338" s="214"/>
      <c r="BF338" s="214"/>
      <c r="BG338" s="214"/>
      <c r="BH338" s="214"/>
      <c r="BI338" s="214"/>
      <c r="BJ338" s="214"/>
      <c r="BK338" s="214"/>
      <c r="BL338" s="214"/>
      <c r="BM338" s="215">
        <v>20.141355024706076</v>
      </c>
    </row>
    <row r="339" spans="1:65">
      <c r="A339" s="29"/>
      <c r="B339" s="19">
        <v>1</v>
      </c>
      <c r="C339" s="9">
        <v>5</v>
      </c>
      <c r="D339" s="216">
        <v>20.9</v>
      </c>
      <c r="E339" s="216">
        <v>20.059999999999999</v>
      </c>
      <c r="F339" s="216">
        <v>20.453269667920349</v>
      </c>
      <c r="G339" s="216">
        <v>21.18</v>
      </c>
      <c r="H339" s="216">
        <v>20</v>
      </c>
      <c r="I339" s="216">
        <v>18.899999999999999</v>
      </c>
      <c r="J339" s="216">
        <v>21.21</v>
      </c>
      <c r="K339" s="216">
        <v>19.600000000000001</v>
      </c>
      <c r="L339" s="216">
        <v>19.809999999999999</v>
      </c>
      <c r="M339" s="216">
        <v>21.39</v>
      </c>
      <c r="N339" s="216">
        <v>20.051407090444265</v>
      </c>
      <c r="O339" s="216">
        <v>19.047000000000001</v>
      </c>
      <c r="P339" s="216">
        <v>19.079999999999998</v>
      </c>
      <c r="Q339" s="216">
        <v>19.7</v>
      </c>
      <c r="R339" s="216">
        <v>20.4984</v>
      </c>
      <c r="S339" s="216">
        <v>20.6</v>
      </c>
      <c r="T339" s="216">
        <v>19.899999999999999</v>
      </c>
      <c r="U339" s="216">
        <v>19.149999999999999</v>
      </c>
      <c r="V339" s="216">
        <v>19.75</v>
      </c>
      <c r="W339" s="216">
        <v>19.899999999999999</v>
      </c>
      <c r="X339" s="220">
        <v>23.93</v>
      </c>
      <c r="Y339" s="220">
        <v>22</v>
      </c>
      <c r="Z339" s="216">
        <v>20.2</v>
      </c>
      <c r="AA339" s="216">
        <v>19.86</v>
      </c>
      <c r="AB339" s="216">
        <v>21.37</v>
      </c>
      <c r="AC339" s="216">
        <v>20</v>
      </c>
      <c r="AD339" s="216">
        <v>21.2</v>
      </c>
      <c r="AE339" s="216">
        <v>20.8</v>
      </c>
      <c r="AF339" s="216">
        <v>19.7</v>
      </c>
      <c r="AG339" s="213"/>
      <c r="AH339" s="214"/>
      <c r="AI339" s="214"/>
      <c r="AJ339" s="214"/>
      <c r="AK339" s="214"/>
      <c r="AL339" s="214"/>
      <c r="AM339" s="214"/>
      <c r="AN339" s="214"/>
      <c r="AO339" s="214"/>
      <c r="AP339" s="214"/>
      <c r="AQ339" s="214"/>
      <c r="AR339" s="214"/>
      <c r="AS339" s="214"/>
      <c r="AT339" s="214"/>
      <c r="AU339" s="214"/>
      <c r="AV339" s="214"/>
      <c r="AW339" s="214"/>
      <c r="AX339" s="214"/>
      <c r="AY339" s="214"/>
      <c r="AZ339" s="214"/>
      <c r="BA339" s="214"/>
      <c r="BB339" s="214"/>
      <c r="BC339" s="214"/>
      <c r="BD339" s="214"/>
      <c r="BE339" s="214"/>
      <c r="BF339" s="214"/>
      <c r="BG339" s="214"/>
      <c r="BH339" s="214"/>
      <c r="BI339" s="214"/>
      <c r="BJ339" s="214"/>
      <c r="BK339" s="214"/>
      <c r="BL339" s="214"/>
      <c r="BM339" s="215">
        <v>28</v>
      </c>
    </row>
    <row r="340" spans="1:65">
      <c r="A340" s="29"/>
      <c r="B340" s="19">
        <v>1</v>
      </c>
      <c r="C340" s="9">
        <v>6</v>
      </c>
      <c r="D340" s="216">
        <v>19.5</v>
      </c>
      <c r="E340" s="216">
        <v>20.14</v>
      </c>
      <c r="F340" s="216">
        <v>20.205095623764429</v>
      </c>
      <c r="G340" s="216">
        <v>20.62</v>
      </c>
      <c r="H340" s="216">
        <v>20</v>
      </c>
      <c r="I340" s="216">
        <v>18.899999999999999</v>
      </c>
      <c r="J340" s="216">
        <v>21.47</v>
      </c>
      <c r="K340" s="216">
        <v>19.899999999999999</v>
      </c>
      <c r="L340" s="216">
        <v>20.100000000000001</v>
      </c>
      <c r="M340" s="216">
        <v>21.67</v>
      </c>
      <c r="N340" s="216">
        <v>19.926510366627124</v>
      </c>
      <c r="O340" s="216">
        <v>18.952999999999999</v>
      </c>
      <c r="P340" s="216">
        <v>19.36</v>
      </c>
      <c r="Q340" s="216">
        <v>19.399999999999999</v>
      </c>
      <c r="R340" s="216">
        <v>20.2683</v>
      </c>
      <c r="S340" s="216">
        <v>20.6</v>
      </c>
      <c r="T340" s="216">
        <v>20.3</v>
      </c>
      <c r="U340" s="216">
        <v>19.05</v>
      </c>
      <c r="V340" s="216">
        <v>20</v>
      </c>
      <c r="W340" s="216">
        <v>19.7</v>
      </c>
      <c r="X340" s="220">
        <v>25.34</v>
      </c>
      <c r="Y340" s="220">
        <v>23</v>
      </c>
      <c r="Z340" s="216">
        <v>20</v>
      </c>
      <c r="AA340" s="216">
        <v>19.309999999999999</v>
      </c>
      <c r="AB340" s="216">
        <v>21.3</v>
      </c>
      <c r="AC340" s="216">
        <v>20</v>
      </c>
      <c r="AD340" s="216">
        <v>20.28</v>
      </c>
      <c r="AE340" s="216">
        <v>20.6</v>
      </c>
      <c r="AF340" s="216">
        <v>18.5</v>
      </c>
      <c r="AG340" s="213"/>
      <c r="AH340" s="214"/>
      <c r="AI340" s="214"/>
      <c r="AJ340" s="214"/>
      <c r="AK340" s="214"/>
      <c r="AL340" s="214"/>
      <c r="AM340" s="214"/>
      <c r="AN340" s="214"/>
      <c r="AO340" s="214"/>
      <c r="AP340" s="214"/>
      <c r="AQ340" s="214"/>
      <c r="AR340" s="214"/>
      <c r="AS340" s="214"/>
      <c r="AT340" s="214"/>
      <c r="AU340" s="214"/>
      <c r="AV340" s="214"/>
      <c r="AW340" s="214"/>
      <c r="AX340" s="214"/>
      <c r="AY340" s="214"/>
      <c r="AZ340" s="214"/>
      <c r="BA340" s="214"/>
      <c r="BB340" s="214"/>
      <c r="BC340" s="214"/>
      <c r="BD340" s="214"/>
      <c r="BE340" s="214"/>
      <c r="BF340" s="214"/>
      <c r="BG340" s="214"/>
      <c r="BH340" s="214"/>
      <c r="BI340" s="214"/>
      <c r="BJ340" s="214"/>
      <c r="BK340" s="214"/>
      <c r="BL340" s="214"/>
      <c r="BM340" s="217"/>
    </row>
    <row r="341" spans="1:65">
      <c r="A341" s="29"/>
      <c r="B341" s="20" t="s">
        <v>273</v>
      </c>
      <c r="C341" s="12"/>
      <c r="D341" s="218">
        <v>20.166666666666668</v>
      </c>
      <c r="E341" s="218">
        <v>20.153333333333332</v>
      </c>
      <c r="F341" s="218">
        <v>20.365096124964399</v>
      </c>
      <c r="G341" s="218">
        <v>20.818333333333332</v>
      </c>
      <c r="H341" s="218">
        <v>20</v>
      </c>
      <c r="I341" s="218">
        <v>18.916666666666668</v>
      </c>
      <c r="J341" s="218">
        <v>21.165000000000003</v>
      </c>
      <c r="K341" s="218">
        <v>20.133333333333336</v>
      </c>
      <c r="L341" s="218">
        <v>19.916666666666668</v>
      </c>
      <c r="M341" s="218">
        <v>20.886666666666667</v>
      </c>
      <c r="N341" s="218">
        <v>20.323972875432958</v>
      </c>
      <c r="O341" s="218">
        <v>19.143333333333334</v>
      </c>
      <c r="P341" s="218">
        <v>19.383333333333333</v>
      </c>
      <c r="Q341" s="218">
        <v>20.45</v>
      </c>
      <c r="R341" s="218">
        <v>20.307516666666665</v>
      </c>
      <c r="S341" s="218">
        <v>20.633333333333329</v>
      </c>
      <c r="T341" s="218">
        <v>20.191666666666666</v>
      </c>
      <c r="U341" s="218">
        <v>18.991666666666667</v>
      </c>
      <c r="V341" s="218">
        <v>19.983333333333334</v>
      </c>
      <c r="W341" s="218">
        <v>19.441666666666666</v>
      </c>
      <c r="X341" s="218">
        <v>24.218333333333334</v>
      </c>
      <c r="Y341" s="218">
        <v>23.166666666666668</v>
      </c>
      <c r="Z341" s="218">
        <v>20.183333333333334</v>
      </c>
      <c r="AA341" s="218">
        <v>19.661666666666665</v>
      </c>
      <c r="AB341" s="218">
        <v>21.655000000000001</v>
      </c>
      <c r="AC341" s="218">
        <v>20.5</v>
      </c>
      <c r="AD341" s="218">
        <v>20.863333333333333</v>
      </c>
      <c r="AE341" s="218">
        <v>20.333333333333332</v>
      </c>
      <c r="AF341" s="218">
        <v>19.166666666666668</v>
      </c>
      <c r="AG341" s="213"/>
      <c r="AH341" s="214"/>
      <c r="AI341" s="214"/>
      <c r="AJ341" s="214"/>
      <c r="AK341" s="214"/>
      <c r="AL341" s="214"/>
      <c r="AM341" s="214"/>
      <c r="AN341" s="214"/>
      <c r="AO341" s="214"/>
      <c r="AP341" s="214"/>
      <c r="AQ341" s="214"/>
      <c r="AR341" s="214"/>
      <c r="AS341" s="214"/>
      <c r="AT341" s="214"/>
      <c r="AU341" s="214"/>
      <c r="AV341" s="214"/>
      <c r="AW341" s="214"/>
      <c r="AX341" s="214"/>
      <c r="AY341" s="214"/>
      <c r="AZ341" s="214"/>
      <c r="BA341" s="214"/>
      <c r="BB341" s="214"/>
      <c r="BC341" s="214"/>
      <c r="BD341" s="214"/>
      <c r="BE341" s="214"/>
      <c r="BF341" s="214"/>
      <c r="BG341" s="214"/>
      <c r="BH341" s="214"/>
      <c r="BI341" s="214"/>
      <c r="BJ341" s="214"/>
      <c r="BK341" s="214"/>
      <c r="BL341" s="214"/>
      <c r="BM341" s="217"/>
    </row>
    <row r="342" spans="1:65">
      <c r="A342" s="29"/>
      <c r="B342" s="3" t="s">
        <v>274</v>
      </c>
      <c r="C342" s="28"/>
      <c r="D342" s="216">
        <v>20.100000000000001</v>
      </c>
      <c r="E342" s="216">
        <v>20.100000000000001</v>
      </c>
      <c r="F342" s="216">
        <v>20.448504718574199</v>
      </c>
      <c r="G342" s="216">
        <v>20.795000000000002</v>
      </c>
      <c r="H342" s="216">
        <v>20</v>
      </c>
      <c r="I342" s="216">
        <v>18.899999999999999</v>
      </c>
      <c r="J342" s="216">
        <v>21.19</v>
      </c>
      <c r="K342" s="216">
        <v>20</v>
      </c>
      <c r="L342" s="216">
        <v>19.914999999999999</v>
      </c>
      <c r="M342" s="216">
        <v>20.85</v>
      </c>
      <c r="N342" s="216">
        <v>20.286095560533642</v>
      </c>
      <c r="O342" s="216">
        <v>19.067</v>
      </c>
      <c r="P342" s="216">
        <v>19.405000000000001</v>
      </c>
      <c r="Q342" s="216">
        <v>20.55</v>
      </c>
      <c r="R342" s="216">
        <v>20.328749999999999</v>
      </c>
      <c r="S342" s="216">
        <v>20.6</v>
      </c>
      <c r="T342" s="216">
        <v>20.25</v>
      </c>
      <c r="U342" s="216">
        <v>19.100000000000001</v>
      </c>
      <c r="V342" s="216">
        <v>19.925000000000001</v>
      </c>
      <c r="W342" s="216">
        <v>19.350000000000001</v>
      </c>
      <c r="X342" s="216">
        <v>23.954999999999998</v>
      </c>
      <c r="Y342" s="216">
        <v>23</v>
      </c>
      <c r="Z342" s="216">
        <v>20.100000000000001</v>
      </c>
      <c r="AA342" s="216">
        <v>19.734999999999999</v>
      </c>
      <c r="AB342" s="216">
        <v>21.57</v>
      </c>
      <c r="AC342" s="216">
        <v>20.5</v>
      </c>
      <c r="AD342" s="216">
        <v>20.954999999999998</v>
      </c>
      <c r="AE342" s="216">
        <v>20.399999999999999</v>
      </c>
      <c r="AF342" s="216">
        <v>19.25</v>
      </c>
      <c r="AG342" s="213"/>
      <c r="AH342" s="214"/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214"/>
      <c r="AT342" s="214"/>
      <c r="AU342" s="214"/>
      <c r="AV342" s="214"/>
      <c r="AW342" s="214"/>
      <c r="AX342" s="214"/>
      <c r="AY342" s="214"/>
      <c r="AZ342" s="214"/>
      <c r="BA342" s="214"/>
      <c r="BB342" s="214"/>
      <c r="BC342" s="214"/>
      <c r="BD342" s="214"/>
      <c r="BE342" s="214"/>
      <c r="BF342" s="214"/>
      <c r="BG342" s="214"/>
      <c r="BH342" s="214"/>
      <c r="BI342" s="214"/>
      <c r="BJ342" s="214"/>
      <c r="BK342" s="214"/>
      <c r="BL342" s="214"/>
      <c r="BM342" s="217"/>
    </row>
    <row r="343" spans="1:65">
      <c r="A343" s="29"/>
      <c r="B343" s="3" t="s">
        <v>275</v>
      </c>
      <c r="C343" s="28"/>
      <c r="D343" s="23">
        <v>0.51639777949432197</v>
      </c>
      <c r="E343" s="23">
        <v>0.19674009928498787</v>
      </c>
      <c r="F343" s="23">
        <v>0.16125822553111779</v>
      </c>
      <c r="G343" s="23">
        <v>0.27462095088806798</v>
      </c>
      <c r="H343" s="23">
        <v>0</v>
      </c>
      <c r="I343" s="23">
        <v>0.32506409624359722</v>
      </c>
      <c r="J343" s="23">
        <v>0.35325628090665273</v>
      </c>
      <c r="K343" s="23">
        <v>0.4844240566555979</v>
      </c>
      <c r="L343" s="23">
        <v>0.35881285744335734</v>
      </c>
      <c r="M343" s="23">
        <v>0.61905304026930286</v>
      </c>
      <c r="N343" s="23">
        <v>0.32210626446154694</v>
      </c>
      <c r="O343" s="23">
        <v>0.30475607732523791</v>
      </c>
      <c r="P343" s="23">
        <v>0.30269897037596105</v>
      </c>
      <c r="Q343" s="23">
        <v>0.84557672626438896</v>
      </c>
      <c r="R343" s="23">
        <v>0.14758158986359649</v>
      </c>
      <c r="S343" s="23">
        <v>0.18618986725025255</v>
      </c>
      <c r="T343" s="23">
        <v>0.31051033262464373</v>
      </c>
      <c r="U343" s="23">
        <v>0.50538764000187664</v>
      </c>
      <c r="V343" s="23">
        <v>0.27325202042558905</v>
      </c>
      <c r="W343" s="23">
        <v>0.30235189211689506</v>
      </c>
      <c r="X343" s="23">
        <v>0.82978109563105107</v>
      </c>
      <c r="Y343" s="23">
        <v>1.1690451944500122</v>
      </c>
      <c r="Z343" s="23">
        <v>0.39707262140151012</v>
      </c>
      <c r="AA343" s="23">
        <v>0.25514048417816187</v>
      </c>
      <c r="AB343" s="23">
        <v>0.47035093281506357</v>
      </c>
      <c r="AC343" s="23">
        <v>0.54772255750516607</v>
      </c>
      <c r="AD343" s="23">
        <v>0.39317510941903011</v>
      </c>
      <c r="AE343" s="23">
        <v>0.39327683210007047</v>
      </c>
      <c r="AF343" s="23">
        <v>0.79916623218618665</v>
      </c>
      <c r="AG343" s="151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3" t="s">
        <v>86</v>
      </c>
      <c r="C344" s="28"/>
      <c r="D344" s="13">
        <v>2.560650146252836E-2</v>
      </c>
      <c r="E344" s="13">
        <v>9.7621617243626134E-3</v>
      </c>
      <c r="F344" s="13">
        <v>7.9183630924992594E-3</v>
      </c>
      <c r="G344" s="13">
        <v>1.3191303381061628E-2</v>
      </c>
      <c r="H344" s="13">
        <v>0</v>
      </c>
      <c r="I344" s="13">
        <v>1.7184005087767254E-2</v>
      </c>
      <c r="J344" s="13">
        <v>1.6690587333175182E-2</v>
      </c>
      <c r="K344" s="13">
        <v>2.4060797516006514E-2</v>
      </c>
      <c r="L344" s="13">
        <v>1.8015708323515848E-2</v>
      </c>
      <c r="M344" s="13">
        <v>2.9638670935332088E-2</v>
      </c>
      <c r="N344" s="13">
        <v>1.5848587598288909E-2</v>
      </c>
      <c r="O344" s="13">
        <v>1.5919697579239313E-2</v>
      </c>
      <c r="P344" s="13">
        <v>1.561645590933591E-2</v>
      </c>
      <c r="Q344" s="13">
        <v>4.134849517185276E-2</v>
      </c>
      <c r="R344" s="13">
        <v>7.2673381135686128E-3</v>
      </c>
      <c r="S344" s="13">
        <v>9.0237415468620002E-3</v>
      </c>
      <c r="T344" s="13">
        <v>1.5378142763085946E-2</v>
      </c>
      <c r="U344" s="13">
        <v>2.6611020974210267E-2</v>
      </c>
      <c r="V344" s="13">
        <v>1.3673996017961087E-2</v>
      </c>
      <c r="W344" s="13">
        <v>1.5551747558520106E-2</v>
      </c>
      <c r="X344" s="13">
        <v>3.4262518572612387E-2</v>
      </c>
      <c r="Y344" s="13">
        <v>5.0462382494245131E-2</v>
      </c>
      <c r="Z344" s="13">
        <v>1.9673292554988113E-2</v>
      </c>
      <c r="AA344" s="13">
        <v>1.2976544079587787E-2</v>
      </c>
      <c r="AB344" s="13">
        <v>2.1720200083817295E-2</v>
      </c>
      <c r="AC344" s="13">
        <v>2.6718173536837371E-2</v>
      </c>
      <c r="AD344" s="13">
        <v>1.8845268066098264E-2</v>
      </c>
      <c r="AE344" s="13">
        <v>1.9341483545905105E-2</v>
      </c>
      <c r="AF344" s="13">
        <v>4.1695629505366261E-2</v>
      </c>
      <c r="AG344" s="151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3" t="s">
        <v>276</v>
      </c>
      <c r="C345" s="28"/>
      <c r="D345" s="13">
        <v>1.2567000546657159E-3</v>
      </c>
      <c r="E345" s="13">
        <v>5.9471215380302311E-4</v>
      </c>
      <c r="F345" s="13">
        <v>1.1108542597251914E-2</v>
      </c>
      <c r="G345" s="13">
        <v>3.3611358709324746E-2</v>
      </c>
      <c r="H345" s="13">
        <v>-7.0181487061166115E-3</v>
      </c>
      <c r="I345" s="13">
        <v>-6.0804665651201906E-2</v>
      </c>
      <c r="J345" s="13">
        <v>5.0823044131752315E-2</v>
      </c>
      <c r="K345" s="13">
        <v>-3.9826969749057195E-4</v>
      </c>
      <c r="L345" s="13">
        <v>-1.115557308650772E-2</v>
      </c>
      <c r="M345" s="13">
        <v>3.7004046701245574E-2</v>
      </c>
      <c r="N345" s="13">
        <v>9.0668105747044869E-3</v>
      </c>
      <c r="O345" s="13">
        <v>-4.9550871336537905E-2</v>
      </c>
      <c r="P345" s="13">
        <v>-3.7635089121011323E-2</v>
      </c>
      <c r="Q345" s="13">
        <v>1.5323942947995661E-2</v>
      </c>
      <c r="R345" s="13">
        <v>8.2497747424028489E-3</v>
      </c>
      <c r="S345" s="13">
        <v>2.4426276584856188E-2</v>
      </c>
      <c r="T345" s="13">
        <v>2.4979273687830705E-3</v>
      </c>
      <c r="U345" s="13">
        <v>-5.7080983708849842E-2</v>
      </c>
      <c r="V345" s="13">
        <v>-7.8456335821948109E-3</v>
      </c>
      <c r="W345" s="13">
        <v>-3.4738892054737569E-2</v>
      </c>
      <c r="X345" s="13">
        <v>0.20241827342928498</v>
      </c>
      <c r="Y345" s="13">
        <v>0.15020397774874827</v>
      </c>
      <c r="Z345" s="13">
        <v>2.0841849307440263E-3</v>
      </c>
      <c r="AA345" s="13">
        <v>-2.3816091690504915E-2</v>
      </c>
      <c r="AB345" s="13">
        <v>7.5151099488452333E-2</v>
      </c>
      <c r="AC345" s="13">
        <v>1.7806397576230371E-2</v>
      </c>
      <c r="AD345" s="13">
        <v>3.5845567874736028E-2</v>
      </c>
      <c r="AE345" s="13">
        <v>9.5315488154481542E-3</v>
      </c>
      <c r="AF345" s="13">
        <v>-4.8392392510028359E-2</v>
      </c>
      <c r="AG345" s="151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29"/>
      <c r="B346" s="45" t="s">
        <v>277</v>
      </c>
      <c r="C346" s="46"/>
      <c r="D346" s="44">
        <v>0.04</v>
      </c>
      <c r="E346" s="44">
        <v>0.06</v>
      </c>
      <c r="F346" s="44">
        <v>0.26</v>
      </c>
      <c r="G346" s="44">
        <v>0.96</v>
      </c>
      <c r="H346" s="44">
        <v>0.28999999999999998</v>
      </c>
      <c r="I346" s="44">
        <v>1.95</v>
      </c>
      <c r="J346" s="44">
        <v>1.49</v>
      </c>
      <c r="K346" s="44">
        <v>0.09</v>
      </c>
      <c r="L346" s="44">
        <v>0.42</v>
      </c>
      <c r="M346" s="44">
        <v>1.06</v>
      </c>
      <c r="N346" s="44">
        <v>0.2</v>
      </c>
      <c r="O346" s="44">
        <v>1.6</v>
      </c>
      <c r="P346" s="44">
        <v>1.23</v>
      </c>
      <c r="Q346" s="44">
        <v>0.39</v>
      </c>
      <c r="R346" s="44">
        <v>0.18</v>
      </c>
      <c r="S346" s="44">
        <v>0.67</v>
      </c>
      <c r="T346" s="44">
        <v>0</v>
      </c>
      <c r="U346" s="44">
        <v>1.83</v>
      </c>
      <c r="V346" s="44">
        <v>0.32</v>
      </c>
      <c r="W346" s="44">
        <v>1.1499999999999999</v>
      </c>
      <c r="X346" s="44">
        <v>6.15</v>
      </c>
      <c r="Y346" s="44">
        <v>4.54</v>
      </c>
      <c r="Z346" s="44">
        <v>0.01</v>
      </c>
      <c r="AA346" s="44">
        <v>0.81</v>
      </c>
      <c r="AB346" s="44">
        <v>2.23</v>
      </c>
      <c r="AC346" s="44">
        <v>0.47</v>
      </c>
      <c r="AD346" s="44">
        <v>1.03</v>
      </c>
      <c r="AE346" s="44">
        <v>0.22</v>
      </c>
      <c r="AF346" s="44">
        <v>1.56</v>
      </c>
      <c r="AG346" s="151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BM347" s="55"/>
    </row>
    <row r="348" spans="1:65" ht="15">
      <c r="B348" s="8" t="s">
        <v>490</v>
      </c>
      <c r="BM348" s="27" t="s">
        <v>66</v>
      </c>
    </row>
    <row r="349" spans="1:65" ht="15">
      <c r="A349" s="24" t="s">
        <v>5</v>
      </c>
      <c r="B349" s="18" t="s">
        <v>110</v>
      </c>
      <c r="C349" s="15" t="s">
        <v>111</v>
      </c>
      <c r="D349" s="16" t="s">
        <v>234</v>
      </c>
      <c r="E349" s="17" t="s">
        <v>234</v>
      </c>
      <c r="F349" s="17" t="s">
        <v>234</v>
      </c>
      <c r="G349" s="17" t="s">
        <v>234</v>
      </c>
      <c r="H349" s="17" t="s">
        <v>234</v>
      </c>
      <c r="I349" s="17" t="s">
        <v>234</v>
      </c>
      <c r="J349" s="17" t="s">
        <v>234</v>
      </c>
      <c r="K349" s="17" t="s">
        <v>234</v>
      </c>
      <c r="L349" s="17" t="s">
        <v>234</v>
      </c>
      <c r="M349" s="17" t="s">
        <v>234</v>
      </c>
      <c r="N349" s="17" t="s">
        <v>234</v>
      </c>
      <c r="O349" s="151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1</v>
      </c>
    </row>
    <row r="350" spans="1:65">
      <c r="A350" s="29"/>
      <c r="B350" s="19" t="s">
        <v>235</v>
      </c>
      <c r="C350" s="9" t="s">
        <v>235</v>
      </c>
      <c r="D350" s="149" t="s">
        <v>237</v>
      </c>
      <c r="E350" s="150" t="s">
        <v>238</v>
      </c>
      <c r="F350" s="150" t="s">
        <v>239</v>
      </c>
      <c r="G350" s="150" t="s">
        <v>242</v>
      </c>
      <c r="H350" s="150" t="s">
        <v>246</v>
      </c>
      <c r="I350" s="150" t="s">
        <v>249</v>
      </c>
      <c r="J350" s="150" t="s">
        <v>250</v>
      </c>
      <c r="K350" s="150" t="s">
        <v>251</v>
      </c>
      <c r="L350" s="150" t="s">
        <v>257</v>
      </c>
      <c r="M350" s="150" t="s">
        <v>260</v>
      </c>
      <c r="N350" s="150" t="s">
        <v>264</v>
      </c>
      <c r="O350" s="151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 t="s">
        <v>3</v>
      </c>
    </row>
    <row r="351" spans="1:65">
      <c r="A351" s="29"/>
      <c r="B351" s="19"/>
      <c r="C351" s="9"/>
      <c r="D351" s="10" t="s">
        <v>285</v>
      </c>
      <c r="E351" s="11" t="s">
        <v>285</v>
      </c>
      <c r="F351" s="11" t="s">
        <v>285</v>
      </c>
      <c r="G351" s="11" t="s">
        <v>285</v>
      </c>
      <c r="H351" s="11" t="s">
        <v>285</v>
      </c>
      <c r="I351" s="11" t="s">
        <v>285</v>
      </c>
      <c r="J351" s="11" t="s">
        <v>286</v>
      </c>
      <c r="K351" s="11" t="s">
        <v>285</v>
      </c>
      <c r="L351" s="11" t="s">
        <v>285</v>
      </c>
      <c r="M351" s="11" t="s">
        <v>286</v>
      </c>
      <c r="N351" s="11" t="s">
        <v>285</v>
      </c>
      <c r="O351" s="151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2</v>
      </c>
    </row>
    <row r="352" spans="1:65">
      <c r="A352" s="29"/>
      <c r="B352" s="19"/>
      <c r="C352" s="9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151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3</v>
      </c>
    </row>
    <row r="353" spans="1:65">
      <c r="A353" s="29"/>
      <c r="B353" s="18">
        <v>1</v>
      </c>
      <c r="C353" s="14">
        <v>1</v>
      </c>
      <c r="D353" s="145">
        <v>4.43</v>
      </c>
      <c r="E353" s="21">
        <v>5.03</v>
      </c>
      <c r="F353" s="145">
        <v>5.6663816300656764</v>
      </c>
      <c r="G353" s="21">
        <v>4.8</v>
      </c>
      <c r="H353" s="21">
        <v>4.4000000000000004</v>
      </c>
      <c r="I353" s="21">
        <v>5</v>
      </c>
      <c r="J353" s="21">
        <v>4.7</v>
      </c>
      <c r="K353" s="145">
        <v>5.5270000000000001</v>
      </c>
      <c r="L353" s="21">
        <v>4.8</v>
      </c>
      <c r="M353" s="21">
        <v>4.7</v>
      </c>
      <c r="N353" s="21">
        <v>5</v>
      </c>
      <c r="O353" s="151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</v>
      </c>
    </row>
    <row r="354" spans="1:65">
      <c r="A354" s="29"/>
      <c r="B354" s="19">
        <v>1</v>
      </c>
      <c r="C354" s="9">
        <v>2</v>
      </c>
      <c r="D354" s="146">
        <v>4.2699999999999996</v>
      </c>
      <c r="E354" s="11">
        <v>5.0199999999999996</v>
      </c>
      <c r="F354" s="146">
        <v>5.6718765252693597</v>
      </c>
      <c r="G354" s="11">
        <v>4.9000000000000004</v>
      </c>
      <c r="H354" s="11">
        <v>5.2</v>
      </c>
      <c r="I354" s="147">
        <v>4.9000000000000004</v>
      </c>
      <c r="J354" s="11">
        <v>4.7</v>
      </c>
      <c r="K354" s="146">
        <v>5.7061599999999997</v>
      </c>
      <c r="L354" s="11">
        <v>4.7</v>
      </c>
      <c r="M354" s="11">
        <v>4.8</v>
      </c>
      <c r="N354" s="11">
        <v>5</v>
      </c>
      <c r="O354" s="151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33</v>
      </c>
    </row>
    <row r="355" spans="1:65">
      <c r="A355" s="29"/>
      <c r="B355" s="19">
        <v>1</v>
      </c>
      <c r="C355" s="9">
        <v>3</v>
      </c>
      <c r="D355" s="146">
        <v>4.45</v>
      </c>
      <c r="E355" s="11">
        <v>5.09</v>
      </c>
      <c r="F355" s="146">
        <v>5.7886279813358454</v>
      </c>
      <c r="G355" s="11">
        <v>4.8</v>
      </c>
      <c r="H355" s="11">
        <v>4.9000000000000004</v>
      </c>
      <c r="I355" s="11">
        <v>5.2</v>
      </c>
      <c r="J355" s="11">
        <v>5.4</v>
      </c>
      <c r="K355" s="146">
        <v>5.5547200000000005</v>
      </c>
      <c r="L355" s="11">
        <v>4.5999999999999996</v>
      </c>
      <c r="M355" s="11">
        <v>4.8</v>
      </c>
      <c r="N355" s="11">
        <v>4.8</v>
      </c>
      <c r="O355" s="151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16</v>
      </c>
    </row>
    <row r="356" spans="1:65">
      <c r="A356" s="29"/>
      <c r="B356" s="19">
        <v>1</v>
      </c>
      <c r="C356" s="9">
        <v>4</v>
      </c>
      <c r="D356" s="146">
        <v>4.3600000000000003</v>
      </c>
      <c r="E356" s="11">
        <v>5.07</v>
      </c>
      <c r="F356" s="146">
        <v>5.7384901285970944</v>
      </c>
      <c r="G356" s="11">
        <v>5</v>
      </c>
      <c r="H356" s="147">
        <v>4</v>
      </c>
      <c r="I356" s="11">
        <v>5.2</v>
      </c>
      <c r="J356" s="11">
        <v>5.2</v>
      </c>
      <c r="K356" s="146">
        <v>5.5952800000000007</v>
      </c>
      <c r="L356" s="11">
        <v>4.5</v>
      </c>
      <c r="M356" s="11">
        <v>4.9000000000000004</v>
      </c>
      <c r="N356" s="11">
        <v>4.8</v>
      </c>
      <c r="O356" s="151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4.9320833333333338</v>
      </c>
    </row>
    <row r="357" spans="1:65">
      <c r="A357" s="29"/>
      <c r="B357" s="19">
        <v>1</v>
      </c>
      <c r="C357" s="9">
        <v>5</v>
      </c>
      <c r="D357" s="146">
        <v>3.9300000000000006</v>
      </c>
      <c r="E357" s="11">
        <v>5.07</v>
      </c>
      <c r="F357" s="146">
        <v>5.7352003133510037</v>
      </c>
      <c r="G357" s="11">
        <v>4.9000000000000004</v>
      </c>
      <c r="H357" s="11">
        <v>5.2</v>
      </c>
      <c r="I357" s="11">
        <v>5.2</v>
      </c>
      <c r="J357" s="11">
        <v>5.3</v>
      </c>
      <c r="K357" s="146">
        <v>5.6826400000000001</v>
      </c>
      <c r="L357" s="11">
        <v>4.5999999999999996</v>
      </c>
      <c r="M357" s="11">
        <v>4.9000000000000004</v>
      </c>
      <c r="N357" s="11">
        <v>4.8</v>
      </c>
      <c r="O357" s="151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29</v>
      </c>
    </row>
    <row r="358" spans="1:65">
      <c r="A358" s="29"/>
      <c r="B358" s="19">
        <v>1</v>
      </c>
      <c r="C358" s="9">
        <v>6</v>
      </c>
      <c r="D358" s="146">
        <v>4.0999999999999996</v>
      </c>
      <c r="E358" s="11">
        <v>5</v>
      </c>
      <c r="F358" s="146">
        <v>5.7867497086754778</v>
      </c>
      <c r="G358" s="11">
        <v>4.9000000000000004</v>
      </c>
      <c r="H358" s="11">
        <v>5.3</v>
      </c>
      <c r="I358" s="11">
        <v>5.2</v>
      </c>
      <c r="J358" s="11">
        <v>5</v>
      </c>
      <c r="K358" s="146">
        <v>5.7445599999999999</v>
      </c>
      <c r="L358" s="11">
        <v>4.8</v>
      </c>
      <c r="M358" s="11">
        <v>4.5999999999999996</v>
      </c>
      <c r="N358" s="11">
        <v>4.8</v>
      </c>
      <c r="O358" s="151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20" t="s">
        <v>273</v>
      </c>
      <c r="C359" s="12"/>
      <c r="D359" s="22">
        <v>4.2566666666666668</v>
      </c>
      <c r="E359" s="22">
        <v>5.0466666666666669</v>
      </c>
      <c r="F359" s="22">
        <v>5.7312210478824097</v>
      </c>
      <c r="G359" s="22">
        <v>4.8833333333333329</v>
      </c>
      <c r="H359" s="22">
        <v>4.833333333333333</v>
      </c>
      <c r="I359" s="22">
        <v>5.1166666666666663</v>
      </c>
      <c r="J359" s="22">
        <v>5.05</v>
      </c>
      <c r="K359" s="22">
        <v>5.6350600000000002</v>
      </c>
      <c r="L359" s="22">
        <v>4.666666666666667</v>
      </c>
      <c r="M359" s="22">
        <v>4.7833333333333341</v>
      </c>
      <c r="N359" s="22">
        <v>4.8666666666666671</v>
      </c>
      <c r="O359" s="151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3" t="s">
        <v>274</v>
      </c>
      <c r="C360" s="28"/>
      <c r="D360" s="11">
        <v>4.3149999999999995</v>
      </c>
      <c r="E360" s="11">
        <v>5.0500000000000007</v>
      </c>
      <c r="F360" s="11">
        <v>5.7368452209740486</v>
      </c>
      <c r="G360" s="11">
        <v>4.9000000000000004</v>
      </c>
      <c r="H360" s="11">
        <v>5.0500000000000007</v>
      </c>
      <c r="I360" s="11">
        <v>5.2</v>
      </c>
      <c r="J360" s="11">
        <v>5.0999999999999996</v>
      </c>
      <c r="K360" s="11">
        <v>5.6389600000000009</v>
      </c>
      <c r="L360" s="11">
        <v>4.6500000000000004</v>
      </c>
      <c r="M360" s="11">
        <v>4.8</v>
      </c>
      <c r="N360" s="11">
        <v>4.8</v>
      </c>
      <c r="O360" s="151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275</v>
      </c>
      <c r="C361" s="28"/>
      <c r="D361" s="23">
        <v>0.20471117865584823</v>
      </c>
      <c r="E361" s="23">
        <v>3.502380143083661E-2</v>
      </c>
      <c r="F361" s="23">
        <v>5.3242059939654238E-2</v>
      </c>
      <c r="G361" s="23">
        <v>7.5277265270908222E-2</v>
      </c>
      <c r="H361" s="23">
        <v>0.52408650685422786</v>
      </c>
      <c r="I361" s="23">
        <v>0.13291601358251254</v>
      </c>
      <c r="J361" s="23">
        <v>0.30166206257996714</v>
      </c>
      <c r="K361" s="23">
        <v>8.8343923390349577E-2</v>
      </c>
      <c r="L361" s="23">
        <v>0.12110601416389968</v>
      </c>
      <c r="M361" s="23">
        <v>0.11690451944500144</v>
      </c>
      <c r="N361" s="23">
        <v>0.10327955589886453</v>
      </c>
      <c r="O361" s="205"/>
      <c r="P361" s="206"/>
      <c r="Q361" s="206"/>
      <c r="R361" s="206"/>
      <c r="S361" s="206"/>
      <c r="T361" s="206"/>
      <c r="U361" s="206"/>
      <c r="V361" s="206"/>
      <c r="W361" s="206"/>
      <c r="X361" s="206"/>
      <c r="Y361" s="206"/>
      <c r="Z361" s="206"/>
      <c r="AA361" s="206"/>
      <c r="AB361" s="206"/>
      <c r="AC361" s="206"/>
      <c r="AD361" s="206"/>
      <c r="AE361" s="206"/>
      <c r="AF361" s="206"/>
      <c r="AG361" s="206"/>
      <c r="AH361" s="206"/>
      <c r="AI361" s="206"/>
      <c r="AJ361" s="206"/>
      <c r="AK361" s="206"/>
      <c r="AL361" s="206"/>
      <c r="AM361" s="206"/>
      <c r="AN361" s="206"/>
      <c r="AO361" s="206"/>
      <c r="AP361" s="206"/>
      <c r="AQ361" s="206"/>
      <c r="AR361" s="206"/>
      <c r="AS361" s="206"/>
      <c r="AT361" s="206"/>
      <c r="AU361" s="206"/>
      <c r="AV361" s="206"/>
      <c r="AW361" s="206"/>
      <c r="AX361" s="206"/>
      <c r="AY361" s="206"/>
      <c r="AZ361" s="206"/>
      <c r="BA361" s="206"/>
      <c r="BB361" s="206"/>
      <c r="BC361" s="206"/>
      <c r="BD361" s="206"/>
      <c r="BE361" s="206"/>
      <c r="BF361" s="206"/>
      <c r="BG361" s="206"/>
      <c r="BH361" s="206"/>
      <c r="BI361" s="206"/>
      <c r="BJ361" s="206"/>
      <c r="BK361" s="206"/>
      <c r="BL361" s="206"/>
      <c r="BM361" s="56"/>
    </row>
    <row r="362" spans="1:65">
      <c r="A362" s="29"/>
      <c r="B362" s="3" t="s">
        <v>86</v>
      </c>
      <c r="C362" s="28"/>
      <c r="D362" s="13">
        <v>4.809189788312801E-2</v>
      </c>
      <c r="E362" s="13">
        <v>6.9399870734814942E-3</v>
      </c>
      <c r="F362" s="13">
        <v>9.2898283794735654E-3</v>
      </c>
      <c r="G362" s="13">
        <v>1.5415139645919774E-2</v>
      </c>
      <c r="H362" s="13">
        <v>0.10843169107328852</v>
      </c>
      <c r="I362" s="13">
        <v>2.5977071058471506E-2</v>
      </c>
      <c r="J362" s="13">
        <v>5.9735061897023198E-2</v>
      </c>
      <c r="K362" s="13">
        <v>1.5677547956960455E-2</v>
      </c>
      <c r="L362" s="13">
        <v>2.5951288749407074E-2</v>
      </c>
      <c r="M362" s="13">
        <v>2.4439969221951515E-2</v>
      </c>
      <c r="N362" s="13">
        <v>2.1221826554561205E-2</v>
      </c>
      <c r="O362" s="151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3" t="s">
        <v>276</v>
      </c>
      <c r="C363" s="28"/>
      <c r="D363" s="13">
        <v>-0.13694348230125886</v>
      </c>
      <c r="E363" s="13">
        <v>2.3232237898116015E-2</v>
      </c>
      <c r="F363" s="13">
        <v>0.16202842907136783</v>
      </c>
      <c r="G363" s="13">
        <v>-9.8842612148349884E-3</v>
      </c>
      <c r="H363" s="13">
        <v>-2.0021965024922039E-2</v>
      </c>
      <c r="I363" s="13">
        <v>3.7425023232237731E-2</v>
      </c>
      <c r="J363" s="13">
        <v>2.3908084818788478E-2</v>
      </c>
      <c r="K363" s="13">
        <v>0.14253138464137871</v>
      </c>
      <c r="L363" s="13">
        <v>-5.3814311058545283E-2</v>
      </c>
      <c r="M363" s="13">
        <v>-3.0159668835008757E-2</v>
      </c>
      <c r="N363" s="13">
        <v>-1.3263495818197191E-2</v>
      </c>
      <c r="O363" s="151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45" t="s">
        <v>277</v>
      </c>
      <c r="C364" s="46"/>
      <c r="D364" s="44">
        <v>2.54</v>
      </c>
      <c r="E364" s="44">
        <v>0.66</v>
      </c>
      <c r="F364" s="44">
        <v>3.43</v>
      </c>
      <c r="G364" s="44">
        <v>0</v>
      </c>
      <c r="H364" s="44">
        <v>0.2</v>
      </c>
      <c r="I364" s="44">
        <v>0.94</v>
      </c>
      <c r="J364" s="44">
        <v>0.67</v>
      </c>
      <c r="K364" s="44">
        <v>3.04</v>
      </c>
      <c r="L364" s="44">
        <v>0.88</v>
      </c>
      <c r="M364" s="44">
        <v>0.4</v>
      </c>
      <c r="N364" s="44">
        <v>7.0000000000000007E-2</v>
      </c>
      <c r="O364" s="151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BM365" s="55"/>
    </row>
    <row r="366" spans="1:65" ht="15">
      <c r="B366" s="8" t="s">
        <v>491</v>
      </c>
      <c r="BM366" s="27" t="s">
        <v>66</v>
      </c>
    </row>
    <row r="367" spans="1:65" ht="15">
      <c r="A367" s="24" t="s">
        <v>81</v>
      </c>
      <c r="B367" s="18" t="s">
        <v>110</v>
      </c>
      <c r="C367" s="15" t="s">
        <v>111</v>
      </c>
      <c r="D367" s="16" t="s">
        <v>234</v>
      </c>
      <c r="E367" s="17" t="s">
        <v>234</v>
      </c>
      <c r="F367" s="17" t="s">
        <v>234</v>
      </c>
      <c r="G367" s="17" t="s">
        <v>234</v>
      </c>
      <c r="H367" s="17" t="s">
        <v>234</v>
      </c>
      <c r="I367" s="17" t="s">
        <v>234</v>
      </c>
      <c r="J367" s="17" t="s">
        <v>234</v>
      </c>
      <c r="K367" s="17" t="s">
        <v>234</v>
      </c>
      <c r="L367" s="17" t="s">
        <v>234</v>
      </c>
      <c r="M367" s="17" t="s">
        <v>234</v>
      </c>
      <c r="N367" s="17" t="s">
        <v>234</v>
      </c>
      <c r="O367" s="17" t="s">
        <v>234</v>
      </c>
      <c r="P367" s="17" t="s">
        <v>234</v>
      </c>
      <c r="Q367" s="17" t="s">
        <v>234</v>
      </c>
      <c r="R367" s="17" t="s">
        <v>234</v>
      </c>
      <c r="S367" s="17" t="s">
        <v>234</v>
      </c>
      <c r="T367" s="17" t="s">
        <v>234</v>
      </c>
      <c r="U367" s="17" t="s">
        <v>234</v>
      </c>
      <c r="V367" s="17" t="s">
        <v>234</v>
      </c>
      <c r="W367" s="17" t="s">
        <v>234</v>
      </c>
      <c r="X367" s="151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1</v>
      </c>
    </row>
    <row r="368" spans="1:65">
      <c r="A368" s="29"/>
      <c r="B368" s="19" t="s">
        <v>235</v>
      </c>
      <c r="C368" s="9" t="s">
        <v>235</v>
      </c>
      <c r="D368" s="149" t="s">
        <v>238</v>
      </c>
      <c r="E368" s="150" t="s">
        <v>239</v>
      </c>
      <c r="F368" s="150" t="s">
        <v>240</v>
      </c>
      <c r="G368" s="150" t="s">
        <v>241</v>
      </c>
      <c r="H368" s="150" t="s">
        <v>244</v>
      </c>
      <c r="I368" s="150" t="s">
        <v>246</v>
      </c>
      <c r="J368" s="150" t="s">
        <v>247</v>
      </c>
      <c r="K368" s="150" t="s">
        <v>249</v>
      </c>
      <c r="L368" s="150" t="s">
        <v>250</v>
      </c>
      <c r="M368" s="150" t="s">
        <v>251</v>
      </c>
      <c r="N368" s="150" t="s">
        <v>253</v>
      </c>
      <c r="O368" s="150" t="s">
        <v>254</v>
      </c>
      <c r="P368" s="150" t="s">
        <v>255</v>
      </c>
      <c r="Q368" s="150" t="s">
        <v>256</v>
      </c>
      <c r="R368" s="150" t="s">
        <v>279</v>
      </c>
      <c r="S368" s="150" t="s">
        <v>257</v>
      </c>
      <c r="T368" s="150" t="s">
        <v>258</v>
      </c>
      <c r="U368" s="150" t="s">
        <v>259</v>
      </c>
      <c r="V368" s="150" t="s">
        <v>263</v>
      </c>
      <c r="W368" s="150" t="s">
        <v>265</v>
      </c>
      <c r="X368" s="151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 t="s">
        <v>3</v>
      </c>
    </row>
    <row r="369" spans="1:65">
      <c r="A369" s="29"/>
      <c r="B369" s="19"/>
      <c r="C369" s="9"/>
      <c r="D369" s="10" t="s">
        <v>285</v>
      </c>
      <c r="E369" s="11" t="s">
        <v>285</v>
      </c>
      <c r="F369" s="11" t="s">
        <v>285</v>
      </c>
      <c r="G369" s="11" t="s">
        <v>285</v>
      </c>
      <c r="H369" s="11" t="s">
        <v>285</v>
      </c>
      <c r="I369" s="11" t="s">
        <v>285</v>
      </c>
      <c r="J369" s="11" t="s">
        <v>114</v>
      </c>
      <c r="K369" s="11" t="s">
        <v>285</v>
      </c>
      <c r="L369" s="11" t="s">
        <v>286</v>
      </c>
      <c r="M369" s="11" t="s">
        <v>285</v>
      </c>
      <c r="N369" s="11" t="s">
        <v>286</v>
      </c>
      <c r="O369" s="11" t="s">
        <v>286</v>
      </c>
      <c r="P369" s="11" t="s">
        <v>286</v>
      </c>
      <c r="Q369" s="11" t="s">
        <v>286</v>
      </c>
      <c r="R369" s="11" t="s">
        <v>286</v>
      </c>
      <c r="S369" s="11" t="s">
        <v>285</v>
      </c>
      <c r="T369" s="11" t="s">
        <v>286</v>
      </c>
      <c r="U369" s="11" t="s">
        <v>286</v>
      </c>
      <c r="V369" s="11" t="s">
        <v>285</v>
      </c>
      <c r="W369" s="11" t="s">
        <v>286</v>
      </c>
      <c r="X369" s="151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2</v>
      </c>
    </row>
    <row r="370" spans="1:65">
      <c r="A370" s="29"/>
      <c r="B370" s="19"/>
      <c r="C370" s="9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151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8">
        <v>1</v>
      </c>
      <c r="C371" s="14">
        <v>1</v>
      </c>
      <c r="D371" s="145">
        <v>1.9</v>
      </c>
      <c r="E371" s="21">
        <v>0.20122488176037051</v>
      </c>
      <c r="F371" s="21">
        <v>0.16</v>
      </c>
      <c r="G371" s="145">
        <v>0.3</v>
      </c>
      <c r="H371" s="145">
        <v>1.8</v>
      </c>
      <c r="I371" s="145">
        <v>0.5</v>
      </c>
      <c r="J371" s="21">
        <v>0.20722732966261082</v>
      </c>
      <c r="K371" s="145" t="s">
        <v>295</v>
      </c>
      <c r="L371" s="145" t="s">
        <v>104</v>
      </c>
      <c r="M371" s="21">
        <v>0.2903</v>
      </c>
      <c r="N371" s="21">
        <v>0.13</v>
      </c>
      <c r="O371" s="21">
        <v>0.11</v>
      </c>
      <c r="P371" s="21">
        <v>0.19</v>
      </c>
      <c r="Q371" s="21">
        <v>0.12</v>
      </c>
      <c r="R371" s="21">
        <v>0.11</v>
      </c>
      <c r="S371" s="145">
        <v>0.8</v>
      </c>
      <c r="T371" s="145">
        <v>3.3</v>
      </c>
      <c r="U371" s="145">
        <v>0.3</v>
      </c>
      <c r="V371" s="145">
        <v>1.5</v>
      </c>
      <c r="W371" s="145" t="s">
        <v>104</v>
      </c>
      <c r="X371" s="151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</v>
      </c>
    </row>
    <row r="372" spans="1:65">
      <c r="A372" s="29"/>
      <c r="B372" s="19">
        <v>1</v>
      </c>
      <c r="C372" s="9">
        <v>2</v>
      </c>
      <c r="D372" s="146">
        <v>2</v>
      </c>
      <c r="E372" s="11">
        <v>0.19391655054543311</v>
      </c>
      <c r="F372" s="11">
        <v>0.15</v>
      </c>
      <c r="G372" s="146">
        <v>0.32</v>
      </c>
      <c r="H372" s="146">
        <v>1.8</v>
      </c>
      <c r="I372" s="146">
        <v>0.5</v>
      </c>
      <c r="J372" s="11">
        <v>0.19126244185286126</v>
      </c>
      <c r="K372" s="146" t="s">
        <v>295</v>
      </c>
      <c r="L372" s="146" t="s">
        <v>104</v>
      </c>
      <c r="M372" s="11">
        <v>0.27839999999999998</v>
      </c>
      <c r="N372" s="11">
        <v>0.12</v>
      </c>
      <c r="O372" s="11">
        <v>0.13</v>
      </c>
      <c r="P372" s="11">
        <v>0.16</v>
      </c>
      <c r="Q372" s="11">
        <v>0.1</v>
      </c>
      <c r="R372" s="11">
        <v>0.11</v>
      </c>
      <c r="S372" s="146">
        <v>0.7</v>
      </c>
      <c r="T372" s="146">
        <v>3.6</v>
      </c>
      <c r="U372" s="146">
        <v>0.3</v>
      </c>
      <c r="V372" s="146">
        <v>1.6</v>
      </c>
      <c r="W372" s="146" t="s">
        <v>104</v>
      </c>
      <c r="X372" s="151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5</v>
      </c>
    </row>
    <row r="373" spans="1:65">
      <c r="A373" s="29"/>
      <c r="B373" s="19">
        <v>1</v>
      </c>
      <c r="C373" s="9">
        <v>3</v>
      </c>
      <c r="D373" s="146">
        <v>1.9</v>
      </c>
      <c r="E373" s="11">
        <v>0.20339135244858703</v>
      </c>
      <c r="F373" s="11">
        <v>0.16</v>
      </c>
      <c r="G373" s="146">
        <v>0.32</v>
      </c>
      <c r="H373" s="146">
        <v>1.7</v>
      </c>
      <c r="I373" s="146">
        <v>0.5</v>
      </c>
      <c r="J373" s="11">
        <v>0.15686508215846723</v>
      </c>
      <c r="K373" s="11">
        <v>0.05</v>
      </c>
      <c r="L373" s="146" t="s">
        <v>104</v>
      </c>
      <c r="M373" s="11">
        <v>0.30299999999999999</v>
      </c>
      <c r="N373" s="11">
        <v>0.14000000000000001</v>
      </c>
      <c r="O373" s="11">
        <v>0.12</v>
      </c>
      <c r="P373" s="11">
        <v>0.16</v>
      </c>
      <c r="Q373" s="11">
        <v>0.11</v>
      </c>
      <c r="R373" s="11">
        <v>0.1</v>
      </c>
      <c r="S373" s="146">
        <v>0.7</v>
      </c>
      <c r="T373" s="146">
        <v>3.2</v>
      </c>
      <c r="U373" s="146">
        <v>0.3</v>
      </c>
      <c r="V373" s="146">
        <v>1.6</v>
      </c>
      <c r="W373" s="146" t="s">
        <v>104</v>
      </c>
      <c r="X373" s="151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16</v>
      </c>
    </row>
    <row r="374" spans="1:65">
      <c r="A374" s="29"/>
      <c r="B374" s="19">
        <v>1</v>
      </c>
      <c r="C374" s="9">
        <v>4</v>
      </c>
      <c r="D374" s="146">
        <v>1.9</v>
      </c>
      <c r="E374" s="11">
        <v>0.19677354541769149</v>
      </c>
      <c r="F374" s="11">
        <v>0.15</v>
      </c>
      <c r="G374" s="146">
        <v>0.3</v>
      </c>
      <c r="H374" s="146">
        <v>1.8</v>
      </c>
      <c r="I374" s="146">
        <v>0.4</v>
      </c>
      <c r="J374" s="11">
        <v>0.14138777937973523</v>
      </c>
      <c r="K374" s="146" t="s">
        <v>295</v>
      </c>
      <c r="L374" s="146" t="s">
        <v>104</v>
      </c>
      <c r="M374" s="11">
        <v>0.29249999999999998</v>
      </c>
      <c r="N374" s="11">
        <v>0.13</v>
      </c>
      <c r="O374" s="11">
        <v>0.15</v>
      </c>
      <c r="P374" s="11">
        <v>0.18</v>
      </c>
      <c r="Q374" s="11">
        <v>0.1</v>
      </c>
      <c r="R374" s="11">
        <v>0.11</v>
      </c>
      <c r="S374" s="146">
        <v>0.8</v>
      </c>
      <c r="T374" s="146">
        <v>3.6</v>
      </c>
      <c r="U374" s="146">
        <v>0.2</v>
      </c>
      <c r="V374" s="146">
        <v>1.7</v>
      </c>
      <c r="W374" s="146" t="s">
        <v>104</v>
      </c>
      <c r="X374" s="151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0.15505080066229615</v>
      </c>
    </row>
    <row r="375" spans="1:65">
      <c r="A375" s="29"/>
      <c r="B375" s="19">
        <v>1</v>
      </c>
      <c r="C375" s="9">
        <v>5</v>
      </c>
      <c r="D375" s="146">
        <v>1.9</v>
      </c>
      <c r="E375" s="11">
        <v>0.19734472589845409</v>
      </c>
      <c r="F375" s="11">
        <v>0.15</v>
      </c>
      <c r="G375" s="146">
        <v>0.27</v>
      </c>
      <c r="H375" s="146">
        <v>1.7</v>
      </c>
      <c r="I375" s="146">
        <v>0.6</v>
      </c>
      <c r="J375" s="11">
        <v>0.17494346462429125</v>
      </c>
      <c r="K375" s="11">
        <v>0.15</v>
      </c>
      <c r="L375" s="146" t="s">
        <v>104</v>
      </c>
      <c r="M375" s="11">
        <v>0.26650000000000001</v>
      </c>
      <c r="N375" s="11">
        <v>0.12</v>
      </c>
      <c r="O375" s="11">
        <v>0.14000000000000001</v>
      </c>
      <c r="P375" s="11">
        <v>0.17</v>
      </c>
      <c r="Q375" s="11">
        <v>0.11</v>
      </c>
      <c r="R375" s="147">
        <v>0.14000000000000001</v>
      </c>
      <c r="S375" s="146">
        <v>0.7</v>
      </c>
      <c r="T375" s="146">
        <v>3.3</v>
      </c>
      <c r="U375" s="146">
        <v>0.3</v>
      </c>
      <c r="V375" s="146">
        <v>1.7</v>
      </c>
      <c r="W375" s="146" t="s">
        <v>104</v>
      </c>
      <c r="X375" s="151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30</v>
      </c>
    </row>
    <row r="376" spans="1:65">
      <c r="A376" s="29"/>
      <c r="B376" s="19">
        <v>1</v>
      </c>
      <c r="C376" s="9">
        <v>6</v>
      </c>
      <c r="D376" s="146">
        <v>1.9</v>
      </c>
      <c r="E376" s="11">
        <v>0.20337267822364663</v>
      </c>
      <c r="F376" s="11">
        <v>0.16</v>
      </c>
      <c r="G376" s="146">
        <v>0.33</v>
      </c>
      <c r="H376" s="146">
        <v>1.8</v>
      </c>
      <c r="I376" s="146">
        <v>0.6</v>
      </c>
      <c r="J376" s="11">
        <v>0.22703820776561962</v>
      </c>
      <c r="K376" s="11">
        <v>0.06</v>
      </c>
      <c r="L376" s="146" t="s">
        <v>104</v>
      </c>
      <c r="M376" s="11">
        <v>0.2616</v>
      </c>
      <c r="N376" s="11">
        <v>0.14000000000000001</v>
      </c>
      <c r="O376" s="11">
        <v>0.11</v>
      </c>
      <c r="P376" s="11">
        <v>0.17</v>
      </c>
      <c r="Q376" s="11">
        <v>0.12</v>
      </c>
      <c r="R376" s="11">
        <v>0.1</v>
      </c>
      <c r="S376" s="146">
        <v>0.9</v>
      </c>
      <c r="T376" s="146">
        <v>3.4</v>
      </c>
      <c r="U376" s="146">
        <v>0.2</v>
      </c>
      <c r="V376" s="146">
        <v>1.8</v>
      </c>
      <c r="W376" s="146" t="s">
        <v>104</v>
      </c>
      <c r="X376" s="151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20" t="s">
        <v>273</v>
      </c>
      <c r="C377" s="12"/>
      <c r="D377" s="22">
        <v>1.9166666666666667</v>
      </c>
      <c r="E377" s="22">
        <v>0.19933728904903047</v>
      </c>
      <c r="F377" s="22">
        <v>0.155</v>
      </c>
      <c r="G377" s="22">
        <v>0.3066666666666667</v>
      </c>
      <c r="H377" s="22">
        <v>1.7666666666666666</v>
      </c>
      <c r="I377" s="22">
        <v>0.51666666666666672</v>
      </c>
      <c r="J377" s="22">
        <v>0.18312071757393089</v>
      </c>
      <c r="K377" s="22">
        <v>8.666666666666667E-2</v>
      </c>
      <c r="L377" s="22" t="s">
        <v>661</v>
      </c>
      <c r="M377" s="22">
        <v>0.28204999999999997</v>
      </c>
      <c r="N377" s="22">
        <v>0.13</v>
      </c>
      <c r="O377" s="22">
        <v>0.12666666666666668</v>
      </c>
      <c r="P377" s="22">
        <v>0.17166666666666666</v>
      </c>
      <c r="Q377" s="22">
        <v>0.11</v>
      </c>
      <c r="R377" s="22">
        <v>0.11166666666666668</v>
      </c>
      <c r="S377" s="22">
        <v>0.76666666666666672</v>
      </c>
      <c r="T377" s="22">
        <v>3.4</v>
      </c>
      <c r="U377" s="22">
        <v>0.26666666666666666</v>
      </c>
      <c r="V377" s="22">
        <v>1.6500000000000001</v>
      </c>
      <c r="W377" s="22" t="s">
        <v>661</v>
      </c>
      <c r="X377" s="151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3" t="s">
        <v>274</v>
      </c>
      <c r="C378" s="28"/>
      <c r="D378" s="11">
        <v>1.9</v>
      </c>
      <c r="E378" s="11">
        <v>0.1992848038294123</v>
      </c>
      <c r="F378" s="11">
        <v>0.155</v>
      </c>
      <c r="G378" s="11">
        <v>0.31</v>
      </c>
      <c r="H378" s="11">
        <v>1.8</v>
      </c>
      <c r="I378" s="11">
        <v>0.5</v>
      </c>
      <c r="J378" s="11">
        <v>0.18310295323857625</v>
      </c>
      <c r="K378" s="11">
        <v>0.06</v>
      </c>
      <c r="L378" s="11" t="s">
        <v>661</v>
      </c>
      <c r="M378" s="11">
        <v>0.28434999999999999</v>
      </c>
      <c r="N378" s="11">
        <v>0.13</v>
      </c>
      <c r="O378" s="11">
        <v>0.125</v>
      </c>
      <c r="P378" s="11">
        <v>0.17</v>
      </c>
      <c r="Q378" s="11">
        <v>0.11</v>
      </c>
      <c r="R378" s="11">
        <v>0.11</v>
      </c>
      <c r="S378" s="11">
        <v>0.75</v>
      </c>
      <c r="T378" s="11">
        <v>3.3499999999999996</v>
      </c>
      <c r="U378" s="11">
        <v>0.3</v>
      </c>
      <c r="V378" s="11">
        <v>1.65</v>
      </c>
      <c r="W378" s="11" t="s">
        <v>661</v>
      </c>
      <c r="X378" s="151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275</v>
      </c>
      <c r="C379" s="28"/>
      <c r="D379" s="23">
        <v>4.0824829046386332E-2</v>
      </c>
      <c r="E379" s="23">
        <v>3.9041080241916061E-3</v>
      </c>
      <c r="F379" s="23">
        <v>5.4772255750516656E-3</v>
      </c>
      <c r="G379" s="23">
        <v>2.1602468994692869E-2</v>
      </c>
      <c r="H379" s="23">
        <v>5.1639777949432274E-2</v>
      </c>
      <c r="I379" s="23">
        <v>7.5277265270907792E-2</v>
      </c>
      <c r="J379" s="23">
        <v>3.1856008389495441E-2</v>
      </c>
      <c r="K379" s="23">
        <v>5.507570547286101E-2</v>
      </c>
      <c r="L379" s="23" t="s">
        <v>661</v>
      </c>
      <c r="M379" s="23">
        <v>1.6059234103779664E-2</v>
      </c>
      <c r="N379" s="23">
        <v>8.9442719099991665E-3</v>
      </c>
      <c r="O379" s="23">
        <v>1.6329931618554557E-2</v>
      </c>
      <c r="P379" s="23">
        <v>1.169045194450012E-2</v>
      </c>
      <c r="Q379" s="23">
        <v>8.9442719099991543E-3</v>
      </c>
      <c r="R379" s="23">
        <v>1.4719601443879595E-2</v>
      </c>
      <c r="S379" s="23">
        <v>8.1649658092772637E-2</v>
      </c>
      <c r="T379" s="23">
        <v>0.16733200530681516</v>
      </c>
      <c r="U379" s="23">
        <v>5.1639777949432496E-2</v>
      </c>
      <c r="V379" s="23">
        <v>0.10488088481701516</v>
      </c>
      <c r="W379" s="23" t="s">
        <v>661</v>
      </c>
      <c r="X379" s="151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86</v>
      </c>
      <c r="C380" s="28"/>
      <c r="D380" s="13">
        <v>2.1299910806810259E-2</v>
      </c>
      <c r="E380" s="13">
        <v>1.9585437540646611E-2</v>
      </c>
      <c r="F380" s="13">
        <v>3.5336939193881714E-2</v>
      </c>
      <c r="G380" s="13">
        <v>7.0442833678346306E-2</v>
      </c>
      <c r="H380" s="13">
        <v>2.9230062990244682E-2</v>
      </c>
      <c r="I380" s="13">
        <v>0.14569793278240217</v>
      </c>
      <c r="J380" s="13">
        <v>0.17396179313590932</v>
      </c>
      <c r="K380" s="13">
        <v>0.63548890930224244</v>
      </c>
      <c r="L380" s="13" t="s">
        <v>661</v>
      </c>
      <c r="M380" s="13">
        <v>5.693754335677953E-2</v>
      </c>
      <c r="N380" s="13">
        <v>6.8802091615378203E-2</v>
      </c>
      <c r="O380" s="13">
        <v>0.1289205127780623</v>
      </c>
      <c r="P380" s="13">
        <v>6.8099720065049246E-2</v>
      </c>
      <c r="Q380" s="13">
        <v>8.131156281817413E-2</v>
      </c>
      <c r="R380" s="13">
        <v>0.13181732636310084</v>
      </c>
      <c r="S380" s="13">
        <v>0.10649955403405126</v>
      </c>
      <c r="T380" s="13">
        <v>4.9215295678475046E-2</v>
      </c>
      <c r="U380" s="13">
        <v>0.19364916731037185</v>
      </c>
      <c r="V380" s="13">
        <v>6.3564172616372816E-2</v>
      </c>
      <c r="W380" s="13" t="s">
        <v>661</v>
      </c>
      <c r="X380" s="151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3" t="s">
        <v>276</v>
      </c>
      <c r="C381" s="28"/>
      <c r="D381" s="13">
        <v>11.361539950001331</v>
      </c>
      <c r="E381" s="13">
        <v>0.28562566718498417</v>
      </c>
      <c r="F381" s="13">
        <v>-3.2763882597930394E-4</v>
      </c>
      <c r="G381" s="13">
        <v>0.97784639200021317</v>
      </c>
      <c r="H381" s="13">
        <v>10.394115084349052</v>
      </c>
      <c r="I381" s="13">
        <v>2.3322412039134024</v>
      </c>
      <c r="J381" s="13">
        <v>0.18103690398072558</v>
      </c>
      <c r="K381" s="13">
        <v>-0.4410434109564616</v>
      </c>
      <c r="L381" s="13" t="s">
        <v>661</v>
      </c>
      <c r="M381" s="13">
        <v>0.81908122238150005</v>
      </c>
      <c r="N381" s="13">
        <v>-0.16156511643469229</v>
      </c>
      <c r="O381" s="13">
        <v>-0.18306344678252073</v>
      </c>
      <c r="P381" s="13">
        <v>0.10716401291316258</v>
      </c>
      <c r="Q381" s="13">
        <v>-0.29055509852166272</v>
      </c>
      <c r="R381" s="13">
        <v>-0.2798059333477485</v>
      </c>
      <c r="S381" s="13">
        <v>3.9446159800005329</v>
      </c>
      <c r="T381" s="13">
        <v>20.928296954784969</v>
      </c>
      <c r="U381" s="13">
        <v>0.71986642782627208</v>
      </c>
      <c r="V381" s="13">
        <v>9.6416735221750596</v>
      </c>
      <c r="W381" s="13" t="s">
        <v>661</v>
      </c>
      <c r="X381" s="151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45" t="s">
        <v>277</v>
      </c>
      <c r="C382" s="46"/>
      <c r="D382" s="44" t="s">
        <v>278</v>
      </c>
      <c r="E382" s="44">
        <v>0.88</v>
      </c>
      <c r="F382" s="44">
        <v>0.32</v>
      </c>
      <c r="G382" s="44">
        <v>2.2400000000000002</v>
      </c>
      <c r="H382" s="44" t="s">
        <v>278</v>
      </c>
      <c r="I382" s="44" t="s">
        <v>278</v>
      </c>
      <c r="J382" s="44">
        <v>0.67</v>
      </c>
      <c r="K382" s="44">
        <v>0.94</v>
      </c>
      <c r="L382" s="44">
        <v>1.02</v>
      </c>
      <c r="M382" s="44">
        <v>1.93</v>
      </c>
      <c r="N382" s="44">
        <v>0</v>
      </c>
      <c r="O382" s="44">
        <v>0.04</v>
      </c>
      <c r="P382" s="44">
        <v>0.53</v>
      </c>
      <c r="Q382" s="44">
        <v>0.25</v>
      </c>
      <c r="R382" s="44">
        <v>0.23</v>
      </c>
      <c r="S382" s="44" t="s">
        <v>278</v>
      </c>
      <c r="T382" s="44" t="s">
        <v>278</v>
      </c>
      <c r="U382" s="44" t="s">
        <v>278</v>
      </c>
      <c r="V382" s="44" t="s">
        <v>278</v>
      </c>
      <c r="W382" s="44">
        <v>1.02</v>
      </c>
      <c r="X382" s="151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0" t="s">
        <v>296</v>
      </c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BM383" s="55"/>
    </row>
    <row r="384" spans="1:65">
      <c r="BM384" s="55"/>
    </row>
    <row r="385" spans="1:65" ht="15">
      <c r="B385" s="8" t="s">
        <v>492</v>
      </c>
      <c r="BM385" s="27" t="s">
        <v>66</v>
      </c>
    </row>
    <row r="386" spans="1:65" ht="15">
      <c r="A386" s="24" t="s">
        <v>8</v>
      </c>
      <c r="B386" s="18" t="s">
        <v>110</v>
      </c>
      <c r="C386" s="15" t="s">
        <v>111</v>
      </c>
      <c r="D386" s="16" t="s">
        <v>234</v>
      </c>
      <c r="E386" s="17" t="s">
        <v>234</v>
      </c>
      <c r="F386" s="17" t="s">
        <v>234</v>
      </c>
      <c r="G386" s="17" t="s">
        <v>234</v>
      </c>
      <c r="H386" s="17" t="s">
        <v>234</v>
      </c>
      <c r="I386" s="17" t="s">
        <v>234</v>
      </c>
      <c r="J386" s="17" t="s">
        <v>234</v>
      </c>
      <c r="K386" s="17" t="s">
        <v>234</v>
      </c>
      <c r="L386" s="17" t="s">
        <v>234</v>
      </c>
      <c r="M386" s="17" t="s">
        <v>234</v>
      </c>
      <c r="N386" s="17" t="s">
        <v>234</v>
      </c>
      <c r="O386" s="17" t="s">
        <v>234</v>
      </c>
      <c r="P386" s="17" t="s">
        <v>234</v>
      </c>
      <c r="Q386" s="17" t="s">
        <v>234</v>
      </c>
      <c r="R386" s="17" t="s">
        <v>234</v>
      </c>
      <c r="S386" s="17" t="s">
        <v>234</v>
      </c>
      <c r="T386" s="17" t="s">
        <v>234</v>
      </c>
      <c r="U386" s="17" t="s">
        <v>234</v>
      </c>
      <c r="V386" s="17" t="s">
        <v>234</v>
      </c>
      <c r="W386" s="17" t="s">
        <v>234</v>
      </c>
      <c r="X386" s="17" t="s">
        <v>234</v>
      </c>
      <c r="Y386" s="17" t="s">
        <v>234</v>
      </c>
      <c r="Z386" s="17" t="s">
        <v>234</v>
      </c>
      <c r="AA386" s="17" t="s">
        <v>234</v>
      </c>
      <c r="AB386" s="17" t="s">
        <v>234</v>
      </c>
      <c r="AC386" s="17" t="s">
        <v>234</v>
      </c>
      <c r="AD386" s="151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235</v>
      </c>
      <c r="C387" s="9" t="s">
        <v>235</v>
      </c>
      <c r="D387" s="149" t="s">
        <v>238</v>
      </c>
      <c r="E387" s="150" t="s">
        <v>239</v>
      </c>
      <c r="F387" s="150" t="s">
        <v>240</v>
      </c>
      <c r="G387" s="150" t="s">
        <v>241</v>
      </c>
      <c r="H387" s="150" t="s">
        <v>242</v>
      </c>
      <c r="I387" s="150" t="s">
        <v>243</v>
      </c>
      <c r="J387" s="150" t="s">
        <v>244</v>
      </c>
      <c r="K387" s="150" t="s">
        <v>245</v>
      </c>
      <c r="L387" s="150" t="s">
        <v>246</v>
      </c>
      <c r="M387" s="150" t="s">
        <v>247</v>
      </c>
      <c r="N387" s="150" t="s">
        <v>249</v>
      </c>
      <c r="O387" s="150" t="s">
        <v>250</v>
      </c>
      <c r="P387" s="150" t="s">
        <v>251</v>
      </c>
      <c r="Q387" s="150" t="s">
        <v>253</v>
      </c>
      <c r="R387" s="150" t="s">
        <v>254</v>
      </c>
      <c r="S387" s="150" t="s">
        <v>255</v>
      </c>
      <c r="T387" s="150" t="s">
        <v>256</v>
      </c>
      <c r="U387" s="150" t="s">
        <v>279</v>
      </c>
      <c r="V387" s="150" t="s">
        <v>257</v>
      </c>
      <c r="W387" s="150" t="s">
        <v>258</v>
      </c>
      <c r="X387" s="150" t="s">
        <v>259</v>
      </c>
      <c r="Y387" s="150" t="s">
        <v>260</v>
      </c>
      <c r="Z387" s="150" t="s">
        <v>261</v>
      </c>
      <c r="AA387" s="150" t="s">
        <v>263</v>
      </c>
      <c r="AB387" s="150" t="s">
        <v>264</v>
      </c>
      <c r="AC387" s="150" t="s">
        <v>265</v>
      </c>
      <c r="AD387" s="151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285</v>
      </c>
      <c r="E388" s="11" t="s">
        <v>285</v>
      </c>
      <c r="F388" s="11" t="s">
        <v>285</v>
      </c>
      <c r="G388" s="11" t="s">
        <v>285</v>
      </c>
      <c r="H388" s="11" t="s">
        <v>285</v>
      </c>
      <c r="I388" s="11" t="s">
        <v>285</v>
      </c>
      <c r="J388" s="11" t="s">
        <v>285</v>
      </c>
      <c r="K388" s="11" t="s">
        <v>285</v>
      </c>
      <c r="L388" s="11" t="s">
        <v>285</v>
      </c>
      <c r="M388" s="11" t="s">
        <v>114</v>
      </c>
      <c r="N388" s="11" t="s">
        <v>285</v>
      </c>
      <c r="O388" s="11" t="s">
        <v>286</v>
      </c>
      <c r="P388" s="11" t="s">
        <v>285</v>
      </c>
      <c r="Q388" s="11" t="s">
        <v>286</v>
      </c>
      <c r="R388" s="11" t="s">
        <v>286</v>
      </c>
      <c r="S388" s="11" t="s">
        <v>286</v>
      </c>
      <c r="T388" s="11" t="s">
        <v>286</v>
      </c>
      <c r="U388" s="11" t="s">
        <v>286</v>
      </c>
      <c r="V388" s="11" t="s">
        <v>285</v>
      </c>
      <c r="W388" s="11" t="s">
        <v>286</v>
      </c>
      <c r="X388" s="11" t="s">
        <v>286</v>
      </c>
      <c r="Y388" s="11" t="s">
        <v>286</v>
      </c>
      <c r="Z388" s="11" t="s">
        <v>286</v>
      </c>
      <c r="AA388" s="11" t="s">
        <v>285</v>
      </c>
      <c r="AB388" s="11" t="s">
        <v>285</v>
      </c>
      <c r="AC388" s="11" t="s">
        <v>286</v>
      </c>
      <c r="AD388" s="151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9"/>
      <c r="C389" s="9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151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</v>
      </c>
    </row>
    <row r="390" spans="1:65">
      <c r="A390" s="29"/>
      <c r="B390" s="18">
        <v>1</v>
      </c>
      <c r="C390" s="14">
        <v>1</v>
      </c>
      <c r="D390" s="21">
        <v>4.7300000000000004</v>
      </c>
      <c r="E390" s="21">
        <v>4.7465917756434104</v>
      </c>
      <c r="F390" s="21">
        <v>4.7</v>
      </c>
      <c r="G390" s="152">
        <v>7.6</v>
      </c>
      <c r="H390" s="21">
        <v>4.8</v>
      </c>
      <c r="I390" s="21">
        <v>4.83</v>
      </c>
      <c r="J390" s="21">
        <v>5.0999999999999996</v>
      </c>
      <c r="K390" s="145">
        <v>3.35</v>
      </c>
      <c r="L390" s="21">
        <v>4.96</v>
      </c>
      <c r="M390" s="21">
        <v>4.7221006823971763</v>
      </c>
      <c r="N390" s="21">
        <v>4.84</v>
      </c>
      <c r="O390" s="21">
        <v>4.7</v>
      </c>
      <c r="P390" s="152">
        <v>5.2420999999999998</v>
      </c>
      <c r="Q390" s="21">
        <v>4.9000000000000004</v>
      </c>
      <c r="R390" s="21">
        <v>4.7</v>
      </c>
      <c r="S390" s="21">
        <v>4.5</v>
      </c>
      <c r="T390" s="21">
        <v>4.9000000000000004</v>
      </c>
      <c r="U390" s="21">
        <v>4.4000000000000004</v>
      </c>
      <c r="V390" s="21">
        <v>4.8</v>
      </c>
      <c r="W390" s="21">
        <v>4.4000000000000004</v>
      </c>
      <c r="X390" s="21">
        <v>5.05</v>
      </c>
      <c r="Y390" s="21">
        <v>4.24</v>
      </c>
      <c r="Z390" s="21">
        <v>4.3899999999999997</v>
      </c>
      <c r="AA390" s="21">
        <v>4.7</v>
      </c>
      <c r="AB390" s="21">
        <v>4.5999999999999996</v>
      </c>
      <c r="AC390" s="21">
        <v>4.6500000000000004</v>
      </c>
      <c r="AD390" s="151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9">
        <v>1</v>
      </c>
      <c r="C391" s="9">
        <v>2</v>
      </c>
      <c r="D391" s="11">
        <v>4.99</v>
      </c>
      <c r="E391" s="11">
        <v>4.6970305528848737</v>
      </c>
      <c r="F391" s="11">
        <v>4.7</v>
      </c>
      <c r="G391" s="11">
        <v>4.4000000000000004</v>
      </c>
      <c r="H391" s="11">
        <v>4.8</v>
      </c>
      <c r="I391" s="11">
        <v>4.93</v>
      </c>
      <c r="J391" s="11">
        <v>4.9000000000000004</v>
      </c>
      <c r="K391" s="146">
        <v>3.72</v>
      </c>
      <c r="L391" s="11">
        <v>4.8899999999999997</v>
      </c>
      <c r="M391" s="11">
        <v>4.6551063608102901</v>
      </c>
      <c r="N391" s="11">
        <v>4.57</v>
      </c>
      <c r="O391" s="11">
        <v>4.7</v>
      </c>
      <c r="P391" s="146">
        <v>5.4569999999999999</v>
      </c>
      <c r="Q391" s="11">
        <v>5</v>
      </c>
      <c r="R391" s="11">
        <v>4.5999999999999996</v>
      </c>
      <c r="S391" s="11">
        <v>4.3</v>
      </c>
      <c r="T391" s="11">
        <v>4.8</v>
      </c>
      <c r="U391" s="11">
        <v>4.2</v>
      </c>
      <c r="V391" s="11">
        <v>4.8099999999999996</v>
      </c>
      <c r="W391" s="11">
        <v>4.4000000000000004</v>
      </c>
      <c r="X391" s="11">
        <v>4.84</v>
      </c>
      <c r="Y391" s="11">
        <v>4.32</v>
      </c>
      <c r="Z391" s="11">
        <v>4.49</v>
      </c>
      <c r="AA391" s="11">
        <v>4.71</v>
      </c>
      <c r="AB391" s="11">
        <v>4.8</v>
      </c>
      <c r="AC391" s="11">
        <v>5.12</v>
      </c>
      <c r="AD391" s="151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18</v>
      </c>
    </row>
    <row r="392" spans="1:65">
      <c r="A392" s="29"/>
      <c r="B392" s="19">
        <v>1</v>
      </c>
      <c r="C392" s="9">
        <v>3</v>
      </c>
      <c r="D392" s="11">
        <v>4.8499999999999996</v>
      </c>
      <c r="E392" s="11">
        <v>4.8465229906413088</v>
      </c>
      <c r="F392" s="11">
        <v>4.5999999999999996</v>
      </c>
      <c r="G392" s="11">
        <v>4.5999999999999996</v>
      </c>
      <c r="H392" s="11">
        <v>4.7</v>
      </c>
      <c r="I392" s="11">
        <v>4.71</v>
      </c>
      <c r="J392" s="11">
        <v>4.8</v>
      </c>
      <c r="K392" s="146">
        <v>3.64</v>
      </c>
      <c r="L392" s="11">
        <v>4.99</v>
      </c>
      <c r="M392" s="11">
        <v>4.7628116757233361</v>
      </c>
      <c r="N392" s="11">
        <v>4.6500000000000004</v>
      </c>
      <c r="O392" s="147">
        <v>5</v>
      </c>
      <c r="P392" s="146">
        <v>5.4462999999999999</v>
      </c>
      <c r="Q392" s="11">
        <v>5.0999999999999996</v>
      </c>
      <c r="R392" s="11">
        <v>4.7</v>
      </c>
      <c r="S392" s="11">
        <v>4.5</v>
      </c>
      <c r="T392" s="11">
        <v>5</v>
      </c>
      <c r="U392" s="11">
        <v>4.0999999999999996</v>
      </c>
      <c r="V392" s="11">
        <v>4.97</v>
      </c>
      <c r="W392" s="11">
        <v>4.3</v>
      </c>
      <c r="X392" s="11">
        <v>5.04</v>
      </c>
      <c r="Y392" s="11">
        <v>4.41</v>
      </c>
      <c r="Z392" s="11">
        <v>4.6100000000000003</v>
      </c>
      <c r="AA392" s="11">
        <v>4.88</v>
      </c>
      <c r="AB392" s="11">
        <v>4.8</v>
      </c>
      <c r="AC392" s="11">
        <v>4.84</v>
      </c>
      <c r="AD392" s="151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9">
        <v>1</v>
      </c>
      <c r="C393" s="9">
        <v>4</v>
      </c>
      <c r="D393" s="11">
        <v>4.75</v>
      </c>
      <c r="E393" s="11">
        <v>4.7692442826089252</v>
      </c>
      <c r="F393" s="11">
        <v>4.8</v>
      </c>
      <c r="G393" s="11">
        <v>4.7</v>
      </c>
      <c r="H393" s="11">
        <v>4.8</v>
      </c>
      <c r="I393" s="11">
        <v>4.78</v>
      </c>
      <c r="J393" s="11">
        <v>5.0999999999999996</v>
      </c>
      <c r="K393" s="146">
        <v>3.57</v>
      </c>
      <c r="L393" s="11">
        <v>4.91</v>
      </c>
      <c r="M393" s="11">
        <v>4.7474135075614301</v>
      </c>
      <c r="N393" s="11">
        <v>4.84</v>
      </c>
      <c r="O393" s="11">
        <v>4.5999999999999996</v>
      </c>
      <c r="P393" s="146">
        <v>5.3861999999999997</v>
      </c>
      <c r="Q393" s="11">
        <v>5.0999999999999996</v>
      </c>
      <c r="R393" s="11">
        <v>4.7</v>
      </c>
      <c r="S393" s="11">
        <v>4.5</v>
      </c>
      <c r="T393" s="11">
        <v>5</v>
      </c>
      <c r="U393" s="11">
        <v>4.2</v>
      </c>
      <c r="V393" s="11">
        <v>4.8499999999999996</v>
      </c>
      <c r="W393" s="11">
        <v>4.5999999999999996</v>
      </c>
      <c r="X393" s="11">
        <v>4.8899999999999997</v>
      </c>
      <c r="Y393" s="11">
        <v>4.46</v>
      </c>
      <c r="Z393" s="11">
        <v>4.3899999999999997</v>
      </c>
      <c r="AA393" s="11">
        <v>4.76</v>
      </c>
      <c r="AB393" s="11">
        <v>4.5999999999999996</v>
      </c>
      <c r="AC393" s="11">
        <v>4.66</v>
      </c>
      <c r="AD393" s="151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4.7121554592860262</v>
      </c>
    </row>
    <row r="394" spans="1:65">
      <c r="A394" s="29"/>
      <c r="B394" s="19">
        <v>1</v>
      </c>
      <c r="C394" s="9">
        <v>5</v>
      </c>
      <c r="D394" s="11">
        <v>4.88</v>
      </c>
      <c r="E394" s="11">
        <v>4.8870359707410218</v>
      </c>
      <c r="F394" s="11">
        <v>4.5999999999999996</v>
      </c>
      <c r="G394" s="11">
        <v>4.2</v>
      </c>
      <c r="H394" s="11">
        <v>4.7</v>
      </c>
      <c r="I394" s="11">
        <v>4.8899999999999997</v>
      </c>
      <c r="J394" s="11">
        <v>4.8</v>
      </c>
      <c r="K394" s="147">
        <v>4.49</v>
      </c>
      <c r="L394" s="11">
        <v>5.01</v>
      </c>
      <c r="M394" s="11">
        <v>4.6884770387469397</v>
      </c>
      <c r="N394" s="11">
        <v>4.5999999999999996</v>
      </c>
      <c r="O394" s="11">
        <v>4.8</v>
      </c>
      <c r="P394" s="146">
        <v>5.4469000000000003</v>
      </c>
      <c r="Q394" s="11">
        <v>4.9000000000000004</v>
      </c>
      <c r="R394" s="11">
        <v>4.5999999999999996</v>
      </c>
      <c r="S394" s="11">
        <v>4.4000000000000004</v>
      </c>
      <c r="T394" s="11">
        <v>5</v>
      </c>
      <c r="U394" s="11">
        <v>4.5999999999999996</v>
      </c>
      <c r="V394" s="11">
        <v>4.96</v>
      </c>
      <c r="W394" s="11">
        <v>4.3</v>
      </c>
      <c r="X394" s="11">
        <v>4.8099999999999996</v>
      </c>
      <c r="Y394" s="11">
        <v>4.5199999999999996</v>
      </c>
      <c r="Z394" s="11">
        <v>4.4800000000000004</v>
      </c>
      <c r="AA394" s="11">
        <v>4.8899999999999997</v>
      </c>
      <c r="AB394" s="11">
        <v>4.8</v>
      </c>
      <c r="AC394" s="11">
        <v>4.99</v>
      </c>
      <c r="AD394" s="151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31</v>
      </c>
    </row>
    <row r="395" spans="1:65">
      <c r="A395" s="29"/>
      <c r="B395" s="19">
        <v>1</v>
      </c>
      <c r="C395" s="9">
        <v>6</v>
      </c>
      <c r="D395" s="11">
        <v>4.8600000000000003</v>
      </c>
      <c r="E395" s="11">
        <v>4.8547727445823732</v>
      </c>
      <c r="F395" s="11">
        <v>4.7</v>
      </c>
      <c r="G395" s="11">
        <v>4.4000000000000004</v>
      </c>
      <c r="H395" s="11">
        <v>4.8</v>
      </c>
      <c r="I395" s="11">
        <v>4.79</v>
      </c>
      <c r="J395" s="11">
        <v>4.9000000000000004</v>
      </c>
      <c r="K395" s="146">
        <v>3.9300000000000006</v>
      </c>
      <c r="L395" s="11">
        <v>5.0999999999999996</v>
      </c>
      <c r="M395" s="11">
        <v>4.6532785548466169</v>
      </c>
      <c r="N395" s="11">
        <v>4.78</v>
      </c>
      <c r="O395" s="11">
        <v>4.7</v>
      </c>
      <c r="P395" s="146">
        <v>5.4501999999999997</v>
      </c>
      <c r="Q395" s="11">
        <v>5</v>
      </c>
      <c r="R395" s="11">
        <v>4.7</v>
      </c>
      <c r="S395" s="11">
        <v>4.5</v>
      </c>
      <c r="T395" s="11">
        <v>5.0999999999999996</v>
      </c>
      <c r="U395" s="11">
        <v>4.3</v>
      </c>
      <c r="V395" s="11">
        <v>4.93</v>
      </c>
      <c r="W395" s="11">
        <v>4.3</v>
      </c>
      <c r="X395" s="11">
        <v>4.82</v>
      </c>
      <c r="Y395" s="11">
        <v>4.2</v>
      </c>
      <c r="Z395" s="11">
        <v>4.67</v>
      </c>
      <c r="AA395" s="11">
        <v>4.5599999999999996</v>
      </c>
      <c r="AB395" s="11">
        <v>4.5999999999999996</v>
      </c>
      <c r="AC395" s="11">
        <v>4.62</v>
      </c>
      <c r="AD395" s="151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20" t="s">
        <v>273</v>
      </c>
      <c r="C396" s="12"/>
      <c r="D396" s="22">
        <v>4.8433333333333328</v>
      </c>
      <c r="E396" s="22">
        <v>4.8001997195169857</v>
      </c>
      <c r="F396" s="22">
        <v>4.6833333333333327</v>
      </c>
      <c r="G396" s="22">
        <v>4.9833333333333334</v>
      </c>
      <c r="H396" s="22">
        <v>4.7666666666666666</v>
      </c>
      <c r="I396" s="22">
        <v>4.8216666666666663</v>
      </c>
      <c r="J396" s="22">
        <v>4.9333333333333336</v>
      </c>
      <c r="K396" s="22">
        <v>3.7833333333333337</v>
      </c>
      <c r="L396" s="22">
        <v>4.9766666666666666</v>
      </c>
      <c r="M396" s="22">
        <v>4.7048646366809654</v>
      </c>
      <c r="N396" s="22">
        <v>4.7133333333333338</v>
      </c>
      <c r="O396" s="22">
        <v>4.75</v>
      </c>
      <c r="P396" s="22">
        <v>5.4047833333333335</v>
      </c>
      <c r="Q396" s="22">
        <v>5</v>
      </c>
      <c r="R396" s="22">
        <v>4.6666666666666661</v>
      </c>
      <c r="S396" s="22">
        <v>4.45</v>
      </c>
      <c r="T396" s="22">
        <v>4.9666666666666659</v>
      </c>
      <c r="U396" s="22">
        <v>4.3</v>
      </c>
      <c r="V396" s="22">
        <v>4.8866666666666667</v>
      </c>
      <c r="W396" s="22">
        <v>4.3833333333333337</v>
      </c>
      <c r="X396" s="22">
        <v>4.9083333333333332</v>
      </c>
      <c r="Y396" s="22">
        <v>4.3583333333333334</v>
      </c>
      <c r="Z396" s="22">
        <v>4.5049999999999999</v>
      </c>
      <c r="AA396" s="22">
        <v>4.7499999999999991</v>
      </c>
      <c r="AB396" s="22">
        <v>4.6999999999999993</v>
      </c>
      <c r="AC396" s="22">
        <v>4.8133333333333335</v>
      </c>
      <c r="AD396" s="151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274</v>
      </c>
      <c r="C397" s="28"/>
      <c r="D397" s="11">
        <v>4.8550000000000004</v>
      </c>
      <c r="E397" s="11">
        <v>4.8078836366251174</v>
      </c>
      <c r="F397" s="11">
        <v>4.7</v>
      </c>
      <c r="G397" s="11">
        <v>4.5</v>
      </c>
      <c r="H397" s="11">
        <v>4.8</v>
      </c>
      <c r="I397" s="11">
        <v>4.8100000000000005</v>
      </c>
      <c r="J397" s="11">
        <v>4.9000000000000004</v>
      </c>
      <c r="K397" s="11">
        <v>3.68</v>
      </c>
      <c r="L397" s="11">
        <v>4.9749999999999996</v>
      </c>
      <c r="M397" s="11">
        <v>4.7052888605720575</v>
      </c>
      <c r="N397" s="11">
        <v>4.7149999999999999</v>
      </c>
      <c r="O397" s="11">
        <v>4.7</v>
      </c>
      <c r="P397" s="11">
        <v>5.4466000000000001</v>
      </c>
      <c r="Q397" s="11">
        <v>5</v>
      </c>
      <c r="R397" s="11">
        <v>4.7</v>
      </c>
      <c r="S397" s="11">
        <v>4.5</v>
      </c>
      <c r="T397" s="11">
        <v>5</v>
      </c>
      <c r="U397" s="11">
        <v>4.25</v>
      </c>
      <c r="V397" s="11">
        <v>4.8899999999999997</v>
      </c>
      <c r="W397" s="11">
        <v>4.3499999999999996</v>
      </c>
      <c r="X397" s="11">
        <v>4.8650000000000002</v>
      </c>
      <c r="Y397" s="11">
        <v>4.3650000000000002</v>
      </c>
      <c r="Z397" s="11">
        <v>4.4850000000000003</v>
      </c>
      <c r="AA397" s="11">
        <v>4.7349999999999994</v>
      </c>
      <c r="AB397" s="11">
        <v>4.6999999999999993</v>
      </c>
      <c r="AC397" s="11">
        <v>4.75</v>
      </c>
      <c r="AD397" s="151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275</v>
      </c>
      <c r="C398" s="28"/>
      <c r="D398" s="23">
        <v>9.4586820787394374E-2</v>
      </c>
      <c r="E398" s="23">
        <v>7.367567129409093E-2</v>
      </c>
      <c r="F398" s="23">
        <v>7.5277265270908222E-2</v>
      </c>
      <c r="G398" s="23">
        <v>1.2937026963976976</v>
      </c>
      <c r="H398" s="23">
        <v>5.1639777949432045E-2</v>
      </c>
      <c r="I398" s="23">
        <v>7.9603182515943685E-2</v>
      </c>
      <c r="J398" s="23">
        <v>0.13662601021279452</v>
      </c>
      <c r="K398" s="23">
        <v>0.39464752205818643</v>
      </c>
      <c r="L398" s="23">
        <v>7.5806771905065684E-2</v>
      </c>
      <c r="M398" s="23">
        <v>4.6628125078328891E-2</v>
      </c>
      <c r="N398" s="23">
        <v>0.12160043859570017</v>
      </c>
      <c r="O398" s="23">
        <v>0.13784048752090225</v>
      </c>
      <c r="P398" s="23">
        <v>8.378294376940143E-2</v>
      </c>
      <c r="Q398" s="23">
        <v>8.9442719099991269E-2</v>
      </c>
      <c r="R398" s="23">
        <v>5.1639777949432503E-2</v>
      </c>
      <c r="S398" s="23">
        <v>8.3666002653407581E-2</v>
      </c>
      <c r="T398" s="23">
        <v>0.10327955589886437</v>
      </c>
      <c r="U398" s="23">
        <v>0.17888543819998315</v>
      </c>
      <c r="V398" s="23">
        <v>7.6070143069844928E-2</v>
      </c>
      <c r="W398" s="23">
        <v>0.11690451944500117</v>
      </c>
      <c r="X398" s="23">
        <v>0.1094379580706195</v>
      </c>
      <c r="Y398" s="23">
        <v>0.12624051119457105</v>
      </c>
      <c r="Z398" s="23">
        <v>0.11449890829173889</v>
      </c>
      <c r="AA398" s="23">
        <v>0.12393546707863735</v>
      </c>
      <c r="AB398" s="23">
        <v>0.10954451150103332</v>
      </c>
      <c r="AC398" s="23">
        <v>0.2066559136987535</v>
      </c>
      <c r="AD398" s="205"/>
      <c r="AE398" s="206"/>
      <c r="AF398" s="206"/>
      <c r="AG398" s="206"/>
      <c r="AH398" s="206"/>
      <c r="AI398" s="206"/>
      <c r="AJ398" s="206"/>
      <c r="AK398" s="206"/>
      <c r="AL398" s="206"/>
      <c r="AM398" s="206"/>
      <c r="AN398" s="206"/>
      <c r="AO398" s="206"/>
      <c r="AP398" s="206"/>
      <c r="AQ398" s="206"/>
      <c r="AR398" s="206"/>
      <c r="AS398" s="206"/>
      <c r="AT398" s="206"/>
      <c r="AU398" s="206"/>
      <c r="AV398" s="206"/>
      <c r="AW398" s="206"/>
      <c r="AX398" s="206"/>
      <c r="AY398" s="206"/>
      <c r="AZ398" s="206"/>
      <c r="BA398" s="206"/>
      <c r="BB398" s="206"/>
      <c r="BC398" s="206"/>
      <c r="BD398" s="206"/>
      <c r="BE398" s="206"/>
      <c r="BF398" s="206"/>
      <c r="BG398" s="206"/>
      <c r="BH398" s="206"/>
      <c r="BI398" s="206"/>
      <c r="BJ398" s="206"/>
      <c r="BK398" s="206"/>
      <c r="BL398" s="206"/>
      <c r="BM398" s="56"/>
    </row>
    <row r="399" spans="1:65">
      <c r="A399" s="29"/>
      <c r="B399" s="3" t="s">
        <v>86</v>
      </c>
      <c r="C399" s="28"/>
      <c r="D399" s="13">
        <v>1.9529281649152318E-2</v>
      </c>
      <c r="E399" s="13">
        <v>1.5348459563991737E-2</v>
      </c>
      <c r="F399" s="13">
        <v>1.6073437424393218E-2</v>
      </c>
      <c r="G399" s="13">
        <v>0.25960589225371861</v>
      </c>
      <c r="H399" s="13">
        <v>1.0833519849531199E-2</v>
      </c>
      <c r="I399" s="13">
        <v>1.6509474424322924E-2</v>
      </c>
      <c r="J399" s="13">
        <v>2.7694461529620511E-2</v>
      </c>
      <c r="K399" s="13">
        <v>0.10431212036780257</v>
      </c>
      <c r="L399" s="13">
        <v>1.5232439096798195E-2</v>
      </c>
      <c r="M399" s="13">
        <v>9.9106198964360806E-3</v>
      </c>
      <c r="N399" s="13">
        <v>2.5799244397956188E-2</v>
      </c>
      <c r="O399" s="13">
        <v>2.9019050004400474E-2</v>
      </c>
      <c r="P399" s="13">
        <v>1.5501628576427935E-2</v>
      </c>
      <c r="Q399" s="13">
        <v>1.7888543819998253E-2</v>
      </c>
      <c r="R399" s="13">
        <v>1.1065666703449823E-2</v>
      </c>
      <c r="S399" s="13">
        <v>1.8801348910878108E-2</v>
      </c>
      <c r="T399" s="13">
        <v>2.0794541456147193E-2</v>
      </c>
      <c r="U399" s="13">
        <v>4.1601264697670504E-2</v>
      </c>
      <c r="V399" s="13">
        <v>1.5566877845125155E-2</v>
      </c>
      <c r="W399" s="13">
        <v>2.6670232573004066E-2</v>
      </c>
      <c r="X399" s="13">
        <v>2.2296358180771376E-2</v>
      </c>
      <c r="Y399" s="13">
        <v>2.896531805611573E-2</v>
      </c>
      <c r="Z399" s="13">
        <v>2.541596188495869E-2</v>
      </c>
      <c r="AA399" s="13">
        <v>2.6091677279713132E-2</v>
      </c>
      <c r="AB399" s="13">
        <v>2.3307342872560286E-2</v>
      </c>
      <c r="AC399" s="13">
        <v>4.2934054092538816E-2</v>
      </c>
      <c r="AD399" s="151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276</v>
      </c>
      <c r="C400" s="28"/>
      <c r="D400" s="13">
        <v>2.7838188952106879E-2</v>
      </c>
      <c r="E400" s="13">
        <v>1.8684498207174993E-2</v>
      </c>
      <c r="F400" s="13">
        <v>-6.1165481915277375E-3</v>
      </c>
      <c r="G400" s="13">
        <v>5.7548583952787391E-2</v>
      </c>
      <c r="H400" s="13">
        <v>1.1568210737448847E-2</v>
      </c>
      <c r="I400" s="13">
        <v>2.3240151630573136E-2</v>
      </c>
      <c r="J400" s="13">
        <v>4.6937728595401573E-2</v>
      </c>
      <c r="K400" s="13">
        <v>-0.19711194462447246</v>
      </c>
      <c r="L400" s="13">
        <v>5.6133803238469282E-2</v>
      </c>
      <c r="M400" s="13">
        <v>-1.5472372819731461E-3</v>
      </c>
      <c r="N400" s="13">
        <v>2.4996502290397515E-4</v>
      </c>
      <c r="O400" s="13">
        <v>8.0312589516535748E-3</v>
      </c>
      <c r="P400" s="13">
        <v>0.14698748376019255</v>
      </c>
      <c r="Q400" s="13">
        <v>6.1085535738582664E-2</v>
      </c>
      <c r="R400" s="13">
        <v>-9.6534999773230101E-3</v>
      </c>
      <c r="S400" s="13">
        <v>-5.5633873192661443E-2</v>
      </c>
      <c r="T400" s="13">
        <v>5.4011632166991896E-2</v>
      </c>
      <c r="U400" s="13">
        <v>-8.7466439264819007E-2</v>
      </c>
      <c r="V400" s="13">
        <v>3.703426359517481E-2</v>
      </c>
      <c r="W400" s="13">
        <v>-6.9781680335842422E-2</v>
      </c>
      <c r="X400" s="13">
        <v>4.1632300916708553E-2</v>
      </c>
      <c r="Y400" s="13">
        <v>-7.5087108014535442E-2</v>
      </c>
      <c r="Z400" s="13">
        <v>-4.3961932299537043E-2</v>
      </c>
      <c r="AA400" s="13">
        <v>8.0312589516533528E-3</v>
      </c>
      <c r="AB400" s="13">
        <v>-2.579596405732465E-3</v>
      </c>
      <c r="AC400" s="13">
        <v>2.1471675737675611E-2</v>
      </c>
      <c r="AD400" s="151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45" t="s">
        <v>277</v>
      </c>
      <c r="C401" s="46"/>
      <c r="D401" s="44">
        <v>0.41</v>
      </c>
      <c r="E401" s="44">
        <v>0.2</v>
      </c>
      <c r="F401" s="44">
        <v>0.36</v>
      </c>
      <c r="G401" s="44">
        <v>1.0900000000000001</v>
      </c>
      <c r="H401" s="44">
        <v>0.04</v>
      </c>
      <c r="I401" s="44">
        <v>0.31</v>
      </c>
      <c r="J401" s="44">
        <v>0.85</v>
      </c>
      <c r="K401" s="44">
        <v>4.72</v>
      </c>
      <c r="L401" s="44">
        <v>1.06</v>
      </c>
      <c r="M401" s="44">
        <v>0.26</v>
      </c>
      <c r="N401" s="44">
        <v>0.22</v>
      </c>
      <c r="O401" s="44">
        <v>0.04</v>
      </c>
      <c r="P401" s="44">
        <v>3.13</v>
      </c>
      <c r="Q401" s="44">
        <v>1.17</v>
      </c>
      <c r="R401" s="44">
        <v>0.44</v>
      </c>
      <c r="S401" s="44">
        <v>1.49</v>
      </c>
      <c r="T401" s="44">
        <v>1.01</v>
      </c>
      <c r="U401" s="44">
        <v>2.2200000000000002</v>
      </c>
      <c r="V401" s="44">
        <v>0.62</v>
      </c>
      <c r="W401" s="44">
        <v>1.82</v>
      </c>
      <c r="X401" s="44">
        <v>0.73</v>
      </c>
      <c r="Y401" s="44">
        <v>1.94</v>
      </c>
      <c r="Z401" s="44">
        <v>1.23</v>
      </c>
      <c r="AA401" s="44">
        <v>0.04</v>
      </c>
      <c r="AB401" s="44">
        <v>0.28000000000000003</v>
      </c>
      <c r="AC401" s="44">
        <v>0.27</v>
      </c>
      <c r="AD401" s="151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BM402" s="55"/>
    </row>
    <row r="403" spans="1:65" ht="15">
      <c r="B403" s="8" t="s">
        <v>493</v>
      </c>
      <c r="BM403" s="27" t="s">
        <v>284</v>
      </c>
    </row>
    <row r="404" spans="1:65" ht="15">
      <c r="A404" s="24" t="s">
        <v>53</v>
      </c>
      <c r="B404" s="18" t="s">
        <v>110</v>
      </c>
      <c r="C404" s="15" t="s">
        <v>111</v>
      </c>
      <c r="D404" s="16" t="s">
        <v>234</v>
      </c>
      <c r="E404" s="17" t="s">
        <v>234</v>
      </c>
      <c r="F404" s="151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9" t="s">
        <v>235</v>
      </c>
      <c r="C405" s="9" t="s">
        <v>235</v>
      </c>
      <c r="D405" s="149" t="s">
        <v>239</v>
      </c>
      <c r="E405" s="150" t="s">
        <v>262</v>
      </c>
      <c r="F405" s="151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 t="s">
        <v>3</v>
      </c>
    </row>
    <row r="406" spans="1:65">
      <c r="A406" s="29"/>
      <c r="B406" s="19"/>
      <c r="C406" s="9"/>
      <c r="D406" s="10" t="s">
        <v>285</v>
      </c>
      <c r="E406" s="11" t="s">
        <v>285</v>
      </c>
      <c r="F406" s="151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2</v>
      </c>
    </row>
    <row r="407" spans="1:65">
      <c r="A407" s="29"/>
      <c r="B407" s="19"/>
      <c r="C407" s="9"/>
      <c r="D407" s="25"/>
      <c r="E407" s="25"/>
      <c r="F407" s="151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2</v>
      </c>
    </row>
    <row r="408" spans="1:65">
      <c r="A408" s="29"/>
      <c r="B408" s="18">
        <v>1</v>
      </c>
      <c r="C408" s="14">
        <v>1</v>
      </c>
      <c r="D408" s="145" t="s">
        <v>101</v>
      </c>
      <c r="E408" s="21">
        <v>0.16</v>
      </c>
      <c r="F408" s="151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>
        <v>1</v>
      </c>
      <c r="C409" s="9">
        <v>2</v>
      </c>
      <c r="D409" s="146" t="s">
        <v>101</v>
      </c>
      <c r="E409" s="11">
        <v>0.14000000000000001</v>
      </c>
      <c r="F409" s="151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3</v>
      </c>
    </row>
    <row r="410" spans="1:65">
      <c r="A410" s="29"/>
      <c r="B410" s="19">
        <v>1</v>
      </c>
      <c r="C410" s="9">
        <v>3</v>
      </c>
      <c r="D410" s="146" t="s">
        <v>101</v>
      </c>
      <c r="E410" s="11">
        <v>0.15</v>
      </c>
      <c r="F410" s="151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16</v>
      </c>
    </row>
    <row r="411" spans="1:65">
      <c r="A411" s="29"/>
      <c r="B411" s="19">
        <v>1</v>
      </c>
      <c r="C411" s="9">
        <v>4</v>
      </c>
      <c r="D411" s="146" t="s">
        <v>101</v>
      </c>
      <c r="E411" s="11">
        <v>0.15</v>
      </c>
      <c r="F411" s="151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0.14833333333333301</v>
      </c>
    </row>
    <row r="412" spans="1:65">
      <c r="A412" s="29"/>
      <c r="B412" s="19">
        <v>1</v>
      </c>
      <c r="C412" s="9">
        <v>5</v>
      </c>
      <c r="D412" s="146" t="s">
        <v>101</v>
      </c>
      <c r="E412" s="11">
        <v>0.14000000000000001</v>
      </c>
      <c r="F412" s="151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9</v>
      </c>
    </row>
    <row r="413" spans="1:65">
      <c r="A413" s="29"/>
      <c r="B413" s="19">
        <v>1</v>
      </c>
      <c r="C413" s="9">
        <v>6</v>
      </c>
      <c r="D413" s="146" t="s">
        <v>101</v>
      </c>
      <c r="E413" s="11">
        <v>0.15</v>
      </c>
      <c r="F413" s="151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29"/>
      <c r="B414" s="20" t="s">
        <v>273</v>
      </c>
      <c r="C414" s="12"/>
      <c r="D414" s="22" t="s">
        <v>661</v>
      </c>
      <c r="E414" s="22">
        <v>0.14833333333333334</v>
      </c>
      <c r="F414" s="151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3" t="s">
        <v>274</v>
      </c>
      <c r="C415" s="28"/>
      <c r="D415" s="11" t="s">
        <v>661</v>
      </c>
      <c r="E415" s="11">
        <v>0.15</v>
      </c>
      <c r="F415" s="151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3" t="s">
        <v>275</v>
      </c>
      <c r="C416" s="28"/>
      <c r="D416" s="23" t="s">
        <v>661</v>
      </c>
      <c r="E416" s="23">
        <v>7.5277265270908044E-3</v>
      </c>
      <c r="F416" s="151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9"/>
      <c r="B417" s="3" t="s">
        <v>86</v>
      </c>
      <c r="C417" s="28"/>
      <c r="D417" s="13" t="s">
        <v>661</v>
      </c>
      <c r="E417" s="13">
        <v>5.0748718160162722E-2</v>
      </c>
      <c r="F417" s="151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276</v>
      </c>
      <c r="C418" s="28"/>
      <c r="D418" s="13" t="s">
        <v>661</v>
      </c>
      <c r="E418" s="13">
        <v>2.2204460492503131E-15</v>
      </c>
      <c r="F418" s="151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5" t="s">
        <v>277</v>
      </c>
      <c r="C419" s="46"/>
      <c r="D419" s="44">
        <v>0.67</v>
      </c>
      <c r="E419" s="44">
        <v>0.67</v>
      </c>
      <c r="F419" s="151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20"/>
      <c r="D420" s="20"/>
      <c r="E420" s="20"/>
      <c r="BM420" s="55"/>
    </row>
    <row r="421" spans="1:65" ht="15">
      <c r="B421" s="8" t="s">
        <v>494</v>
      </c>
      <c r="BM421" s="27" t="s">
        <v>66</v>
      </c>
    </row>
    <row r="422" spans="1:65" ht="15">
      <c r="A422" s="24" t="s">
        <v>11</v>
      </c>
      <c r="B422" s="18" t="s">
        <v>110</v>
      </c>
      <c r="C422" s="15" t="s">
        <v>111</v>
      </c>
      <c r="D422" s="16" t="s">
        <v>234</v>
      </c>
      <c r="E422" s="17" t="s">
        <v>234</v>
      </c>
      <c r="F422" s="17" t="s">
        <v>234</v>
      </c>
      <c r="G422" s="17" t="s">
        <v>234</v>
      </c>
      <c r="H422" s="17" t="s">
        <v>234</v>
      </c>
      <c r="I422" s="17" t="s">
        <v>234</v>
      </c>
      <c r="J422" s="17" t="s">
        <v>234</v>
      </c>
      <c r="K422" s="17" t="s">
        <v>234</v>
      </c>
      <c r="L422" s="17" t="s">
        <v>234</v>
      </c>
      <c r="M422" s="17" t="s">
        <v>234</v>
      </c>
      <c r="N422" s="17" t="s">
        <v>234</v>
      </c>
      <c r="O422" s="151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235</v>
      </c>
      <c r="C423" s="9" t="s">
        <v>235</v>
      </c>
      <c r="D423" s="149" t="s">
        <v>237</v>
      </c>
      <c r="E423" s="150" t="s">
        <v>238</v>
      </c>
      <c r="F423" s="150" t="s">
        <v>239</v>
      </c>
      <c r="G423" s="150" t="s">
        <v>242</v>
      </c>
      <c r="H423" s="150" t="s">
        <v>246</v>
      </c>
      <c r="I423" s="150" t="s">
        <v>249</v>
      </c>
      <c r="J423" s="150" t="s">
        <v>250</v>
      </c>
      <c r="K423" s="150" t="s">
        <v>251</v>
      </c>
      <c r="L423" s="150" t="s">
        <v>257</v>
      </c>
      <c r="M423" s="150" t="s">
        <v>260</v>
      </c>
      <c r="N423" s="150" t="s">
        <v>264</v>
      </c>
      <c r="O423" s="151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285</v>
      </c>
      <c r="E424" s="11" t="s">
        <v>285</v>
      </c>
      <c r="F424" s="11" t="s">
        <v>285</v>
      </c>
      <c r="G424" s="11" t="s">
        <v>285</v>
      </c>
      <c r="H424" s="11" t="s">
        <v>285</v>
      </c>
      <c r="I424" s="11" t="s">
        <v>285</v>
      </c>
      <c r="J424" s="11" t="s">
        <v>286</v>
      </c>
      <c r="K424" s="11" t="s">
        <v>285</v>
      </c>
      <c r="L424" s="11" t="s">
        <v>285</v>
      </c>
      <c r="M424" s="11" t="s">
        <v>286</v>
      </c>
      <c r="N424" s="11" t="s">
        <v>285</v>
      </c>
      <c r="O424" s="151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2</v>
      </c>
    </row>
    <row r="425" spans="1:65">
      <c r="A425" s="29"/>
      <c r="B425" s="19"/>
      <c r="C425" s="9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151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1">
        <v>0.41</v>
      </c>
      <c r="E426" s="21">
        <v>0.49</v>
      </c>
      <c r="F426" s="21">
        <v>0.49844846314832353</v>
      </c>
      <c r="G426" s="21">
        <v>0.44</v>
      </c>
      <c r="H426" s="21">
        <v>0.38</v>
      </c>
      <c r="I426" s="145">
        <v>0.5</v>
      </c>
      <c r="J426" s="145">
        <v>0.5</v>
      </c>
      <c r="K426" s="21">
        <v>0.43802000000000002</v>
      </c>
      <c r="L426" s="21">
        <v>0.41</v>
      </c>
      <c r="M426" s="145">
        <v>0.4</v>
      </c>
      <c r="N426" s="21">
        <v>0.46</v>
      </c>
      <c r="O426" s="151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</v>
      </c>
    </row>
    <row r="427" spans="1:65">
      <c r="A427" s="29"/>
      <c r="B427" s="19">
        <v>1</v>
      </c>
      <c r="C427" s="9">
        <v>2</v>
      </c>
      <c r="D427" s="11">
        <v>0.42</v>
      </c>
      <c r="E427" s="11">
        <v>0.51</v>
      </c>
      <c r="F427" s="11">
        <v>0.50285307497717036</v>
      </c>
      <c r="G427" s="11">
        <v>0.44</v>
      </c>
      <c r="H427" s="11">
        <v>0.44</v>
      </c>
      <c r="I427" s="146">
        <v>0.5</v>
      </c>
      <c r="J427" s="146">
        <v>0.4</v>
      </c>
      <c r="K427" s="11">
        <v>0.46574000000000004</v>
      </c>
      <c r="L427" s="11">
        <v>0.41</v>
      </c>
      <c r="M427" s="146">
        <v>0.4</v>
      </c>
      <c r="N427" s="11">
        <v>0.48</v>
      </c>
      <c r="O427" s="151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19</v>
      </c>
    </row>
    <row r="428" spans="1:65">
      <c r="A428" s="29"/>
      <c r="B428" s="19">
        <v>1</v>
      </c>
      <c r="C428" s="9">
        <v>3</v>
      </c>
      <c r="D428" s="11">
        <v>0.41</v>
      </c>
      <c r="E428" s="11">
        <v>0.49</v>
      </c>
      <c r="F428" s="11">
        <v>0.50170981408728377</v>
      </c>
      <c r="G428" s="11">
        <v>0.44</v>
      </c>
      <c r="H428" s="11">
        <v>0.43</v>
      </c>
      <c r="I428" s="146">
        <v>0.5</v>
      </c>
      <c r="J428" s="146">
        <v>0.5</v>
      </c>
      <c r="K428" s="11">
        <v>0.42955000000000004</v>
      </c>
      <c r="L428" s="11">
        <v>0.38</v>
      </c>
      <c r="M428" s="146">
        <v>0.4</v>
      </c>
      <c r="N428" s="11">
        <v>0.46</v>
      </c>
      <c r="O428" s="151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16</v>
      </c>
    </row>
    <row r="429" spans="1:65">
      <c r="A429" s="29"/>
      <c r="B429" s="19">
        <v>1</v>
      </c>
      <c r="C429" s="9">
        <v>4</v>
      </c>
      <c r="D429" s="11">
        <v>0.42</v>
      </c>
      <c r="E429" s="11">
        <v>0.5</v>
      </c>
      <c r="F429" s="11">
        <v>0.49842282276531347</v>
      </c>
      <c r="G429" s="11">
        <v>0.44</v>
      </c>
      <c r="H429" s="147">
        <v>0.33</v>
      </c>
      <c r="I429" s="146">
        <v>0.5</v>
      </c>
      <c r="J429" s="146">
        <v>0.5</v>
      </c>
      <c r="K429" s="11">
        <v>0.46519000000000005</v>
      </c>
      <c r="L429" s="11">
        <v>0.38</v>
      </c>
      <c r="M429" s="146">
        <v>0.5</v>
      </c>
      <c r="N429" s="11">
        <v>0.46</v>
      </c>
      <c r="O429" s="151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0.44948352806181269</v>
      </c>
    </row>
    <row r="430" spans="1:65">
      <c r="A430" s="29"/>
      <c r="B430" s="19">
        <v>1</v>
      </c>
      <c r="C430" s="9">
        <v>5</v>
      </c>
      <c r="D430" s="11">
        <v>0.41</v>
      </c>
      <c r="E430" s="11">
        <v>0.49</v>
      </c>
      <c r="F430" s="11">
        <v>0.50052447276086753</v>
      </c>
      <c r="G430" s="11">
        <v>0.45</v>
      </c>
      <c r="H430" s="11">
        <v>0.43</v>
      </c>
      <c r="I430" s="146">
        <v>0.5</v>
      </c>
      <c r="J430" s="146">
        <v>0.5</v>
      </c>
      <c r="K430" s="11">
        <v>0.47333000000000003</v>
      </c>
      <c r="L430" s="11">
        <v>0.42</v>
      </c>
      <c r="M430" s="146">
        <v>0.5</v>
      </c>
      <c r="N430" s="11">
        <v>0.46</v>
      </c>
      <c r="O430" s="151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32</v>
      </c>
    </row>
    <row r="431" spans="1:65">
      <c r="A431" s="29"/>
      <c r="B431" s="19">
        <v>1</v>
      </c>
      <c r="C431" s="9">
        <v>6</v>
      </c>
      <c r="D431" s="11">
        <v>0.42</v>
      </c>
      <c r="E431" s="11">
        <v>0.49</v>
      </c>
      <c r="F431" s="11">
        <v>0.49643069922805305</v>
      </c>
      <c r="G431" s="11">
        <v>0.44</v>
      </c>
      <c r="H431" s="11">
        <v>0.43</v>
      </c>
      <c r="I431" s="146">
        <v>0.5</v>
      </c>
      <c r="J431" s="146">
        <v>0.5</v>
      </c>
      <c r="K431" s="11">
        <v>0.46299000000000001</v>
      </c>
      <c r="L431" s="11">
        <v>0.42</v>
      </c>
      <c r="M431" s="146">
        <v>0.4</v>
      </c>
      <c r="N431" s="11">
        <v>0.46</v>
      </c>
      <c r="O431" s="151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20" t="s">
        <v>273</v>
      </c>
      <c r="C432" s="12"/>
      <c r="D432" s="22">
        <v>0.41499999999999998</v>
      </c>
      <c r="E432" s="22">
        <v>0.49499999999999994</v>
      </c>
      <c r="F432" s="22">
        <v>0.49973155782783524</v>
      </c>
      <c r="G432" s="22">
        <v>0.44166666666666665</v>
      </c>
      <c r="H432" s="22">
        <v>0.40666666666666673</v>
      </c>
      <c r="I432" s="22">
        <v>0.5</v>
      </c>
      <c r="J432" s="22">
        <v>0.48333333333333334</v>
      </c>
      <c r="K432" s="22">
        <v>0.45580333333333339</v>
      </c>
      <c r="L432" s="22">
        <v>0.40333333333333332</v>
      </c>
      <c r="M432" s="22">
        <v>0.43333333333333335</v>
      </c>
      <c r="N432" s="22">
        <v>0.46333333333333332</v>
      </c>
      <c r="O432" s="151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3" t="s">
        <v>274</v>
      </c>
      <c r="C433" s="28"/>
      <c r="D433" s="11">
        <v>0.41499999999999998</v>
      </c>
      <c r="E433" s="11">
        <v>0.49</v>
      </c>
      <c r="F433" s="11">
        <v>0.4994864679545955</v>
      </c>
      <c r="G433" s="11">
        <v>0.44</v>
      </c>
      <c r="H433" s="11">
        <v>0.43</v>
      </c>
      <c r="I433" s="11">
        <v>0.5</v>
      </c>
      <c r="J433" s="11">
        <v>0.5</v>
      </c>
      <c r="K433" s="11">
        <v>0.46409</v>
      </c>
      <c r="L433" s="11">
        <v>0.41</v>
      </c>
      <c r="M433" s="11">
        <v>0.4</v>
      </c>
      <c r="N433" s="11">
        <v>0.46</v>
      </c>
      <c r="O433" s="151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275</v>
      </c>
      <c r="C434" s="28"/>
      <c r="D434" s="23">
        <v>5.4772255750516656E-3</v>
      </c>
      <c r="E434" s="23">
        <v>8.3666002653407616E-3</v>
      </c>
      <c r="F434" s="23">
        <v>2.3891784424310914E-3</v>
      </c>
      <c r="G434" s="23">
        <v>4.0824829046386332E-3</v>
      </c>
      <c r="H434" s="23">
        <v>4.3204937989385732E-2</v>
      </c>
      <c r="I434" s="23">
        <v>0</v>
      </c>
      <c r="J434" s="23">
        <v>4.0824829046386291E-2</v>
      </c>
      <c r="K434" s="23">
        <v>1.7613424047205208E-2</v>
      </c>
      <c r="L434" s="23">
        <v>1.8618986725025242E-2</v>
      </c>
      <c r="M434" s="23">
        <v>5.1639777949432392E-2</v>
      </c>
      <c r="N434" s="23">
        <v>8.1649658092772439E-3</v>
      </c>
      <c r="O434" s="205"/>
      <c r="P434" s="206"/>
      <c r="Q434" s="206"/>
      <c r="R434" s="206"/>
      <c r="S434" s="206"/>
      <c r="T434" s="206"/>
      <c r="U434" s="206"/>
      <c r="V434" s="206"/>
      <c r="W434" s="206"/>
      <c r="X434" s="206"/>
      <c r="Y434" s="206"/>
      <c r="Z434" s="206"/>
      <c r="AA434" s="206"/>
      <c r="AB434" s="206"/>
      <c r="AC434" s="206"/>
      <c r="AD434" s="206"/>
      <c r="AE434" s="206"/>
      <c r="AF434" s="206"/>
      <c r="AG434" s="206"/>
      <c r="AH434" s="206"/>
      <c r="AI434" s="206"/>
      <c r="AJ434" s="206"/>
      <c r="AK434" s="206"/>
      <c r="AL434" s="206"/>
      <c r="AM434" s="206"/>
      <c r="AN434" s="206"/>
      <c r="AO434" s="206"/>
      <c r="AP434" s="206"/>
      <c r="AQ434" s="206"/>
      <c r="AR434" s="206"/>
      <c r="AS434" s="206"/>
      <c r="AT434" s="206"/>
      <c r="AU434" s="206"/>
      <c r="AV434" s="206"/>
      <c r="AW434" s="206"/>
      <c r="AX434" s="206"/>
      <c r="AY434" s="206"/>
      <c r="AZ434" s="206"/>
      <c r="BA434" s="206"/>
      <c r="BB434" s="206"/>
      <c r="BC434" s="206"/>
      <c r="BD434" s="206"/>
      <c r="BE434" s="206"/>
      <c r="BF434" s="206"/>
      <c r="BG434" s="206"/>
      <c r="BH434" s="206"/>
      <c r="BI434" s="206"/>
      <c r="BJ434" s="206"/>
      <c r="BK434" s="206"/>
      <c r="BL434" s="206"/>
      <c r="BM434" s="56"/>
    </row>
    <row r="435" spans="1:65">
      <c r="A435" s="29"/>
      <c r="B435" s="3" t="s">
        <v>86</v>
      </c>
      <c r="C435" s="28"/>
      <c r="D435" s="13">
        <v>1.3198133915787147E-2</v>
      </c>
      <c r="E435" s="13">
        <v>1.6902222758264168E-2</v>
      </c>
      <c r="F435" s="13">
        <v>4.7809236879416727E-3</v>
      </c>
      <c r="G435" s="13">
        <v>9.2433575199365285E-3</v>
      </c>
      <c r="H435" s="13">
        <v>0.10624165079357145</v>
      </c>
      <c r="I435" s="13">
        <v>0</v>
      </c>
      <c r="J435" s="13">
        <v>8.4465163544247504E-2</v>
      </c>
      <c r="K435" s="13">
        <v>3.8642595959964908E-2</v>
      </c>
      <c r="L435" s="13">
        <v>4.6162777004194813E-2</v>
      </c>
      <c r="M435" s="13">
        <v>0.11916871834484398</v>
      </c>
      <c r="N435" s="13">
        <v>1.7622228365346569E-2</v>
      </c>
      <c r="O435" s="151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3" t="s">
        <v>276</v>
      </c>
      <c r="C436" s="28"/>
      <c r="D436" s="13">
        <v>-7.6718112920637571E-2</v>
      </c>
      <c r="E436" s="13">
        <v>0.10126393760068519</v>
      </c>
      <c r="F436" s="13">
        <v>0.11179059215516451</v>
      </c>
      <c r="G436" s="13">
        <v>-1.7390762746863242E-2</v>
      </c>
      <c r="H436" s="13">
        <v>-9.5257909849941869E-2</v>
      </c>
      <c r="I436" s="13">
        <v>0.11238781575826806</v>
      </c>
      <c r="J436" s="13">
        <v>7.5308221899659022E-2</v>
      </c>
      <c r="K436" s="13">
        <v>1.4060148764009073E-2</v>
      </c>
      <c r="L436" s="13">
        <v>-0.10267382862166374</v>
      </c>
      <c r="M436" s="13">
        <v>-3.593055967616765E-2</v>
      </c>
      <c r="N436" s="13">
        <v>3.0812709269328442E-2</v>
      </c>
      <c r="O436" s="151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45" t="s">
        <v>277</v>
      </c>
      <c r="C437" s="46"/>
      <c r="D437" s="44">
        <v>0.6</v>
      </c>
      <c r="E437" s="44">
        <v>0.82</v>
      </c>
      <c r="F437" s="44">
        <v>0.91</v>
      </c>
      <c r="G437" s="44">
        <v>0.13</v>
      </c>
      <c r="H437" s="44">
        <v>0.75</v>
      </c>
      <c r="I437" s="44" t="s">
        <v>278</v>
      </c>
      <c r="J437" s="44" t="s">
        <v>278</v>
      </c>
      <c r="K437" s="44">
        <v>0.13</v>
      </c>
      <c r="L437" s="44">
        <v>0.81</v>
      </c>
      <c r="M437" s="44" t="s">
        <v>278</v>
      </c>
      <c r="N437" s="44">
        <v>0.26</v>
      </c>
      <c r="O437" s="151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0" t="s">
        <v>297</v>
      </c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BM438" s="55"/>
    </row>
    <row r="439" spans="1:65">
      <c r="BM439" s="55"/>
    </row>
    <row r="440" spans="1:65" ht="15">
      <c r="B440" s="8" t="s">
        <v>495</v>
      </c>
      <c r="BM440" s="27" t="s">
        <v>66</v>
      </c>
    </row>
    <row r="441" spans="1:65" ht="15">
      <c r="A441" s="24" t="s">
        <v>14</v>
      </c>
      <c r="B441" s="18" t="s">
        <v>110</v>
      </c>
      <c r="C441" s="15" t="s">
        <v>111</v>
      </c>
      <c r="D441" s="16" t="s">
        <v>234</v>
      </c>
      <c r="E441" s="17" t="s">
        <v>234</v>
      </c>
      <c r="F441" s="17" t="s">
        <v>234</v>
      </c>
      <c r="G441" s="17" t="s">
        <v>234</v>
      </c>
      <c r="H441" s="17" t="s">
        <v>234</v>
      </c>
      <c r="I441" s="17" t="s">
        <v>234</v>
      </c>
      <c r="J441" s="17" t="s">
        <v>234</v>
      </c>
      <c r="K441" s="17" t="s">
        <v>234</v>
      </c>
      <c r="L441" s="17" t="s">
        <v>234</v>
      </c>
      <c r="M441" s="17" t="s">
        <v>234</v>
      </c>
      <c r="N441" s="17" t="s">
        <v>234</v>
      </c>
      <c r="O441" s="17" t="s">
        <v>234</v>
      </c>
      <c r="P441" s="17" t="s">
        <v>234</v>
      </c>
      <c r="Q441" s="17" t="s">
        <v>234</v>
      </c>
      <c r="R441" s="17" t="s">
        <v>234</v>
      </c>
      <c r="S441" s="17" t="s">
        <v>234</v>
      </c>
      <c r="T441" s="17" t="s">
        <v>234</v>
      </c>
      <c r="U441" s="17" t="s">
        <v>234</v>
      </c>
      <c r="V441" s="17" t="s">
        <v>234</v>
      </c>
      <c r="W441" s="17" t="s">
        <v>234</v>
      </c>
      <c r="X441" s="17" t="s">
        <v>234</v>
      </c>
      <c r="Y441" s="17" t="s">
        <v>234</v>
      </c>
      <c r="Z441" s="17" t="s">
        <v>234</v>
      </c>
      <c r="AA441" s="17" t="s">
        <v>234</v>
      </c>
      <c r="AB441" s="17" t="s">
        <v>234</v>
      </c>
      <c r="AC441" s="17" t="s">
        <v>234</v>
      </c>
      <c r="AD441" s="151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9" t="s">
        <v>235</v>
      </c>
      <c r="C442" s="9" t="s">
        <v>235</v>
      </c>
      <c r="D442" s="149" t="s">
        <v>237</v>
      </c>
      <c r="E442" s="150" t="s">
        <v>238</v>
      </c>
      <c r="F442" s="150" t="s">
        <v>239</v>
      </c>
      <c r="G442" s="150" t="s">
        <v>240</v>
      </c>
      <c r="H442" s="150" t="s">
        <v>241</v>
      </c>
      <c r="I442" s="150" t="s">
        <v>243</v>
      </c>
      <c r="J442" s="150" t="s">
        <v>244</v>
      </c>
      <c r="K442" s="150" t="s">
        <v>245</v>
      </c>
      <c r="L442" s="150" t="s">
        <v>246</v>
      </c>
      <c r="M442" s="150" t="s">
        <v>247</v>
      </c>
      <c r="N442" s="150" t="s">
        <v>249</v>
      </c>
      <c r="O442" s="150" t="s">
        <v>250</v>
      </c>
      <c r="P442" s="150" t="s">
        <v>251</v>
      </c>
      <c r="Q442" s="150" t="s">
        <v>253</v>
      </c>
      <c r="R442" s="150" t="s">
        <v>254</v>
      </c>
      <c r="S442" s="150" t="s">
        <v>255</v>
      </c>
      <c r="T442" s="150" t="s">
        <v>256</v>
      </c>
      <c r="U442" s="150" t="s">
        <v>279</v>
      </c>
      <c r="V442" s="150" t="s">
        <v>257</v>
      </c>
      <c r="W442" s="150" t="s">
        <v>258</v>
      </c>
      <c r="X442" s="150" t="s">
        <v>259</v>
      </c>
      <c r="Y442" s="150" t="s">
        <v>260</v>
      </c>
      <c r="Z442" s="150" t="s">
        <v>261</v>
      </c>
      <c r="AA442" s="150" t="s">
        <v>263</v>
      </c>
      <c r="AB442" s="150" t="s">
        <v>264</v>
      </c>
      <c r="AC442" s="150" t="s">
        <v>265</v>
      </c>
      <c r="AD442" s="151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 t="s">
        <v>3</v>
      </c>
    </row>
    <row r="443" spans="1:65">
      <c r="A443" s="29"/>
      <c r="B443" s="19"/>
      <c r="C443" s="9"/>
      <c r="D443" s="10" t="s">
        <v>285</v>
      </c>
      <c r="E443" s="11" t="s">
        <v>285</v>
      </c>
      <c r="F443" s="11" t="s">
        <v>285</v>
      </c>
      <c r="G443" s="11" t="s">
        <v>285</v>
      </c>
      <c r="H443" s="11" t="s">
        <v>285</v>
      </c>
      <c r="I443" s="11" t="s">
        <v>285</v>
      </c>
      <c r="J443" s="11" t="s">
        <v>285</v>
      </c>
      <c r="K443" s="11" t="s">
        <v>285</v>
      </c>
      <c r="L443" s="11" t="s">
        <v>285</v>
      </c>
      <c r="M443" s="11" t="s">
        <v>114</v>
      </c>
      <c r="N443" s="11" t="s">
        <v>285</v>
      </c>
      <c r="O443" s="11" t="s">
        <v>286</v>
      </c>
      <c r="P443" s="11" t="s">
        <v>285</v>
      </c>
      <c r="Q443" s="11" t="s">
        <v>286</v>
      </c>
      <c r="R443" s="11" t="s">
        <v>286</v>
      </c>
      <c r="S443" s="11" t="s">
        <v>286</v>
      </c>
      <c r="T443" s="11" t="s">
        <v>286</v>
      </c>
      <c r="U443" s="11" t="s">
        <v>286</v>
      </c>
      <c r="V443" s="11" t="s">
        <v>285</v>
      </c>
      <c r="W443" s="11" t="s">
        <v>286</v>
      </c>
      <c r="X443" s="11" t="s">
        <v>286</v>
      </c>
      <c r="Y443" s="11" t="s">
        <v>286</v>
      </c>
      <c r="Z443" s="11" t="s">
        <v>286</v>
      </c>
      <c r="AA443" s="11" t="s">
        <v>285</v>
      </c>
      <c r="AB443" s="11" t="s">
        <v>285</v>
      </c>
      <c r="AC443" s="11" t="s">
        <v>286</v>
      </c>
      <c r="AD443" s="151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2</v>
      </c>
    </row>
    <row r="444" spans="1:65">
      <c r="A444" s="29"/>
      <c r="B444" s="19"/>
      <c r="C444" s="9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151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8">
        <v>1</v>
      </c>
      <c r="C445" s="14">
        <v>1</v>
      </c>
      <c r="D445" s="21">
        <v>0.54</v>
      </c>
      <c r="E445" s="21">
        <v>0.52</v>
      </c>
      <c r="F445" s="21">
        <v>0.52495751344778285</v>
      </c>
      <c r="G445" s="21">
        <v>0.52800000000000002</v>
      </c>
      <c r="H445" s="21">
        <v>0.50600000000000001</v>
      </c>
      <c r="I445" s="21">
        <v>0.51500000000000001</v>
      </c>
      <c r="J445" s="21">
        <v>0.49</v>
      </c>
      <c r="K445" s="145" t="s">
        <v>101</v>
      </c>
      <c r="L445" s="21">
        <v>0.46899999999999997</v>
      </c>
      <c r="M445" s="21">
        <v>0.51568968788881397</v>
      </c>
      <c r="N445" s="21">
        <v>0.51</v>
      </c>
      <c r="O445" s="145">
        <v>0.5</v>
      </c>
      <c r="P445" s="145">
        <v>0.35799999999999998</v>
      </c>
      <c r="Q445" s="21">
        <v>0.53600000000000003</v>
      </c>
      <c r="R445" s="21">
        <v>0.51400000000000001</v>
      </c>
      <c r="S445" s="21">
        <v>0.54200000000000004</v>
      </c>
      <c r="T445" s="21">
        <v>0.54400000000000004</v>
      </c>
      <c r="U445" s="21">
        <v>0.54600000000000004</v>
      </c>
      <c r="V445" s="21">
        <v>0.49500000000000005</v>
      </c>
      <c r="W445" s="21">
        <v>0.51</v>
      </c>
      <c r="X445" s="21">
        <v>0.55000000000000004</v>
      </c>
      <c r="Y445" s="21">
        <v>0.5</v>
      </c>
      <c r="Z445" s="21">
        <v>0.56999999999999995</v>
      </c>
      <c r="AA445" s="21">
        <v>0.5</v>
      </c>
      <c r="AB445" s="145">
        <v>0.5</v>
      </c>
      <c r="AC445" s="21">
        <v>0.48</v>
      </c>
      <c r="AD445" s="151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1</v>
      </c>
    </row>
    <row r="446" spans="1:65">
      <c r="A446" s="29"/>
      <c r="B446" s="19">
        <v>1</v>
      </c>
      <c r="C446" s="9">
        <v>2</v>
      </c>
      <c r="D446" s="11">
        <v>0.54</v>
      </c>
      <c r="E446" s="11">
        <v>0.52</v>
      </c>
      <c r="F446" s="11">
        <v>0.52119866330661158</v>
      </c>
      <c r="G446" s="11">
        <v>0.53800000000000003</v>
      </c>
      <c r="H446" s="11">
        <v>0.53400000000000003</v>
      </c>
      <c r="I446" s="11">
        <v>0.53200000000000003</v>
      </c>
      <c r="J446" s="11">
        <v>0.48</v>
      </c>
      <c r="K446" s="146" t="s">
        <v>101</v>
      </c>
      <c r="L446" s="11">
        <v>0.47099999999999997</v>
      </c>
      <c r="M446" s="11">
        <v>0.50624506130132918</v>
      </c>
      <c r="N446" s="11">
        <v>0.52</v>
      </c>
      <c r="O446" s="146">
        <v>0.5</v>
      </c>
      <c r="P446" s="146">
        <v>0.33579999999999999</v>
      </c>
      <c r="Q446" s="11">
        <v>0.51200000000000001</v>
      </c>
      <c r="R446" s="11">
        <v>0.47599999999999998</v>
      </c>
      <c r="S446" s="11">
        <v>0.52700000000000002</v>
      </c>
      <c r="T446" s="11">
        <v>0.52600000000000002</v>
      </c>
      <c r="U446" s="11">
        <v>0.53900000000000003</v>
      </c>
      <c r="V446" s="11">
        <v>0.46899999999999997</v>
      </c>
      <c r="W446" s="11">
        <v>0.53</v>
      </c>
      <c r="X446" s="11">
        <v>0.54</v>
      </c>
      <c r="Y446" s="11">
        <v>0.51</v>
      </c>
      <c r="Z446" s="11">
        <v>0.56999999999999995</v>
      </c>
      <c r="AA446" s="11">
        <v>0.51</v>
      </c>
      <c r="AB446" s="146">
        <v>0.5</v>
      </c>
      <c r="AC446" s="11">
        <v>0.55000000000000004</v>
      </c>
      <c r="AD446" s="151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20</v>
      </c>
    </row>
    <row r="447" spans="1:65">
      <c r="A447" s="29"/>
      <c r="B447" s="19">
        <v>1</v>
      </c>
      <c r="C447" s="9">
        <v>3</v>
      </c>
      <c r="D447" s="11">
        <v>0.53</v>
      </c>
      <c r="E447" s="11">
        <v>0.54</v>
      </c>
      <c r="F447" s="11">
        <v>0.52176930145509315</v>
      </c>
      <c r="G447" s="11">
        <v>0.53100000000000003</v>
      </c>
      <c r="H447" s="11">
        <v>0.54</v>
      </c>
      <c r="I447" s="11">
        <v>0.52</v>
      </c>
      <c r="J447" s="11">
        <v>0.48</v>
      </c>
      <c r="K447" s="146" t="s">
        <v>101</v>
      </c>
      <c r="L447" s="11">
        <v>0.49500000000000005</v>
      </c>
      <c r="M447" s="11">
        <v>0.51628442821489895</v>
      </c>
      <c r="N447" s="11">
        <v>0.52</v>
      </c>
      <c r="O447" s="146">
        <v>0.6</v>
      </c>
      <c r="P447" s="146">
        <v>0.373</v>
      </c>
      <c r="Q447" s="11">
        <v>0.52900000000000003</v>
      </c>
      <c r="R447" s="11">
        <v>0.48699999999999993</v>
      </c>
      <c r="S447" s="11">
        <v>0.54900000000000004</v>
      </c>
      <c r="T447" s="11">
        <v>0.55000000000000004</v>
      </c>
      <c r="U447" s="11">
        <v>0.51700000000000002</v>
      </c>
      <c r="V447" s="11">
        <v>0.53900000000000003</v>
      </c>
      <c r="W447" s="11">
        <v>0.52</v>
      </c>
      <c r="X447" s="11">
        <v>0.56000000000000005</v>
      </c>
      <c r="Y447" s="11">
        <v>0.5</v>
      </c>
      <c r="Z447" s="11">
        <v>0.56000000000000005</v>
      </c>
      <c r="AA447" s="11">
        <v>0.52</v>
      </c>
      <c r="AB447" s="146">
        <v>0.5</v>
      </c>
      <c r="AC447" s="11">
        <v>0.53</v>
      </c>
      <c r="AD447" s="151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16</v>
      </c>
    </row>
    <row r="448" spans="1:65">
      <c r="A448" s="29"/>
      <c r="B448" s="19">
        <v>1</v>
      </c>
      <c r="C448" s="9">
        <v>4</v>
      </c>
      <c r="D448" s="11">
        <v>0.52</v>
      </c>
      <c r="E448" s="11">
        <v>0.54</v>
      </c>
      <c r="F448" s="11">
        <v>0.51972799684686499</v>
      </c>
      <c r="G448" s="11">
        <v>0.52600000000000002</v>
      </c>
      <c r="H448" s="11">
        <v>0.55800000000000005</v>
      </c>
      <c r="I448" s="11">
        <v>0.51600000000000001</v>
      </c>
      <c r="J448" s="11">
        <v>0.49</v>
      </c>
      <c r="K448" s="146" t="s">
        <v>101</v>
      </c>
      <c r="L448" s="11">
        <v>0.46</v>
      </c>
      <c r="M448" s="11">
        <v>0.51265286149540723</v>
      </c>
      <c r="N448" s="11">
        <v>0.55000000000000004</v>
      </c>
      <c r="O448" s="146">
        <v>0.5</v>
      </c>
      <c r="P448" s="146">
        <v>0.33960000000000001</v>
      </c>
      <c r="Q448" s="11">
        <v>0.53300000000000003</v>
      </c>
      <c r="R448" s="11">
        <v>0.49100000000000005</v>
      </c>
      <c r="S448" s="11">
        <v>0.55000000000000004</v>
      </c>
      <c r="T448" s="11">
        <v>0.53400000000000003</v>
      </c>
      <c r="U448" s="11">
        <v>0.53400000000000003</v>
      </c>
      <c r="V448" s="11">
        <v>0.49</v>
      </c>
      <c r="W448" s="11">
        <v>0.55000000000000004</v>
      </c>
      <c r="X448" s="11">
        <v>0.52</v>
      </c>
      <c r="Y448" s="11">
        <v>0.51</v>
      </c>
      <c r="Z448" s="11">
        <v>0.55000000000000004</v>
      </c>
      <c r="AA448" s="11">
        <v>0.53</v>
      </c>
      <c r="AB448" s="146">
        <v>0.5</v>
      </c>
      <c r="AC448" s="11">
        <v>0.49</v>
      </c>
      <c r="AD448" s="151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0.52170187450292727</v>
      </c>
    </row>
    <row r="449" spans="1:65">
      <c r="A449" s="29"/>
      <c r="B449" s="19">
        <v>1</v>
      </c>
      <c r="C449" s="9">
        <v>5</v>
      </c>
      <c r="D449" s="11">
        <v>0.59</v>
      </c>
      <c r="E449" s="11">
        <v>0.54</v>
      </c>
      <c r="F449" s="11">
        <v>0.51682693468626939</v>
      </c>
      <c r="G449" s="11">
        <v>0.53100000000000003</v>
      </c>
      <c r="H449" s="11">
        <v>0.45700000000000002</v>
      </c>
      <c r="I449" s="11">
        <v>0.52800000000000002</v>
      </c>
      <c r="J449" s="11">
        <v>0.48</v>
      </c>
      <c r="K449" s="146" t="s">
        <v>101</v>
      </c>
      <c r="L449" s="11">
        <v>0.50900000000000001</v>
      </c>
      <c r="M449" s="11">
        <v>0.50269311649190318</v>
      </c>
      <c r="N449" s="11">
        <v>0.51</v>
      </c>
      <c r="O449" s="146">
        <v>0.5</v>
      </c>
      <c r="P449" s="146">
        <v>0.35470000000000002</v>
      </c>
      <c r="Q449" s="11">
        <v>0.51500000000000001</v>
      </c>
      <c r="R449" s="11">
        <v>0.48100000000000004</v>
      </c>
      <c r="S449" s="11">
        <v>0.54400000000000004</v>
      </c>
      <c r="T449" s="11">
        <v>0.53300000000000003</v>
      </c>
      <c r="U449" s="11">
        <v>0.5</v>
      </c>
      <c r="V449" s="11">
        <v>0.54900000000000004</v>
      </c>
      <c r="W449" s="11">
        <v>0.53</v>
      </c>
      <c r="X449" s="11">
        <v>0.52</v>
      </c>
      <c r="Y449" s="11">
        <v>0.51</v>
      </c>
      <c r="Z449" s="11">
        <v>0.56000000000000005</v>
      </c>
      <c r="AA449" s="11">
        <v>0.49</v>
      </c>
      <c r="AB449" s="146">
        <v>0.5</v>
      </c>
      <c r="AC449" s="11">
        <v>0.52</v>
      </c>
      <c r="AD449" s="151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>
        <v>33</v>
      </c>
    </row>
    <row r="450" spans="1:65">
      <c r="A450" s="29"/>
      <c r="B450" s="19">
        <v>1</v>
      </c>
      <c r="C450" s="9">
        <v>6</v>
      </c>
      <c r="D450" s="11">
        <v>0.56999999999999995</v>
      </c>
      <c r="E450" s="11">
        <v>0.56000000000000005</v>
      </c>
      <c r="F450" s="11">
        <v>0.51682119326412801</v>
      </c>
      <c r="G450" s="11">
        <v>0.53400000000000003</v>
      </c>
      <c r="H450" s="11">
        <v>0.51800000000000002</v>
      </c>
      <c r="I450" s="11">
        <v>0.52</v>
      </c>
      <c r="J450" s="11">
        <v>0.49</v>
      </c>
      <c r="K450" s="146" t="s">
        <v>101</v>
      </c>
      <c r="L450" s="11">
        <v>0.51400000000000001</v>
      </c>
      <c r="M450" s="11">
        <v>0.50678067598729271</v>
      </c>
      <c r="N450" s="11">
        <v>0.55000000000000004</v>
      </c>
      <c r="O450" s="146">
        <v>0.5</v>
      </c>
      <c r="P450" s="146">
        <v>0.34539999999999998</v>
      </c>
      <c r="Q450" s="11">
        <v>0.54500000000000004</v>
      </c>
      <c r="R450" s="11">
        <v>0.50700000000000001</v>
      </c>
      <c r="S450" s="11">
        <v>0.53200000000000003</v>
      </c>
      <c r="T450" s="11">
        <v>0.54300000000000004</v>
      </c>
      <c r="U450" s="11">
        <v>0.56299999999999994</v>
      </c>
      <c r="V450" s="11">
        <v>0.56200000000000006</v>
      </c>
      <c r="W450" s="11">
        <v>0.52</v>
      </c>
      <c r="X450" s="11">
        <v>0.51</v>
      </c>
      <c r="Y450" s="11">
        <v>0.5</v>
      </c>
      <c r="Z450" s="11">
        <v>0.55000000000000004</v>
      </c>
      <c r="AA450" s="11">
        <v>0.48</v>
      </c>
      <c r="AB450" s="146">
        <v>0.5</v>
      </c>
      <c r="AC450" s="11">
        <v>0.5</v>
      </c>
      <c r="AD450" s="151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29"/>
      <c r="B451" s="20" t="s">
        <v>273</v>
      </c>
      <c r="C451" s="12"/>
      <c r="D451" s="22">
        <v>0.54833333333333323</v>
      </c>
      <c r="E451" s="22">
        <v>0.53666666666666674</v>
      </c>
      <c r="F451" s="22">
        <v>0.52021693383445833</v>
      </c>
      <c r="G451" s="22">
        <v>0.53133333333333344</v>
      </c>
      <c r="H451" s="22">
        <v>0.51883333333333326</v>
      </c>
      <c r="I451" s="22">
        <v>0.52183333333333337</v>
      </c>
      <c r="J451" s="22">
        <v>0.48500000000000004</v>
      </c>
      <c r="K451" s="22" t="s">
        <v>661</v>
      </c>
      <c r="L451" s="22">
        <v>0.48633333333333334</v>
      </c>
      <c r="M451" s="22">
        <v>0.51005763856327413</v>
      </c>
      <c r="N451" s="22">
        <v>0.52666666666666673</v>
      </c>
      <c r="O451" s="22">
        <v>0.51666666666666672</v>
      </c>
      <c r="P451" s="22">
        <v>0.35108333333333336</v>
      </c>
      <c r="Q451" s="22">
        <v>0.52833333333333332</v>
      </c>
      <c r="R451" s="22">
        <v>0.49266666666666664</v>
      </c>
      <c r="S451" s="22">
        <v>0.54066666666666674</v>
      </c>
      <c r="T451" s="22">
        <v>0.53833333333333333</v>
      </c>
      <c r="U451" s="22">
        <v>0.53316666666666668</v>
      </c>
      <c r="V451" s="22">
        <v>0.51733333333333331</v>
      </c>
      <c r="W451" s="22">
        <v>0.52666666666666673</v>
      </c>
      <c r="X451" s="22">
        <v>0.53333333333333333</v>
      </c>
      <c r="Y451" s="22">
        <v>0.505</v>
      </c>
      <c r="Z451" s="22">
        <v>0.56000000000000005</v>
      </c>
      <c r="AA451" s="22">
        <v>0.505</v>
      </c>
      <c r="AB451" s="22">
        <v>0.5</v>
      </c>
      <c r="AC451" s="22">
        <v>0.5116666666666666</v>
      </c>
      <c r="AD451" s="151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3" t="s">
        <v>274</v>
      </c>
      <c r="C452" s="28"/>
      <c r="D452" s="11">
        <v>0.54</v>
      </c>
      <c r="E452" s="11">
        <v>0.54</v>
      </c>
      <c r="F452" s="11">
        <v>0.52046333007673828</v>
      </c>
      <c r="G452" s="11">
        <v>0.53100000000000003</v>
      </c>
      <c r="H452" s="11">
        <v>0.52600000000000002</v>
      </c>
      <c r="I452" s="11">
        <v>0.52</v>
      </c>
      <c r="J452" s="11">
        <v>0.48499999999999999</v>
      </c>
      <c r="K452" s="11" t="s">
        <v>661</v>
      </c>
      <c r="L452" s="11">
        <v>0.48299999999999998</v>
      </c>
      <c r="M452" s="11">
        <v>0.50971676874134997</v>
      </c>
      <c r="N452" s="11">
        <v>0.52</v>
      </c>
      <c r="O452" s="11">
        <v>0.5</v>
      </c>
      <c r="P452" s="11">
        <v>0.35004999999999997</v>
      </c>
      <c r="Q452" s="11">
        <v>0.53100000000000003</v>
      </c>
      <c r="R452" s="11">
        <v>0.48899999999999999</v>
      </c>
      <c r="S452" s="11">
        <v>0.54300000000000004</v>
      </c>
      <c r="T452" s="11">
        <v>0.53849999999999998</v>
      </c>
      <c r="U452" s="11">
        <v>0.53649999999999998</v>
      </c>
      <c r="V452" s="11">
        <v>0.51700000000000002</v>
      </c>
      <c r="W452" s="11">
        <v>0.52500000000000002</v>
      </c>
      <c r="X452" s="11">
        <v>0.53</v>
      </c>
      <c r="Y452" s="11">
        <v>0.505</v>
      </c>
      <c r="Z452" s="11">
        <v>0.56000000000000005</v>
      </c>
      <c r="AA452" s="11">
        <v>0.505</v>
      </c>
      <c r="AB452" s="11">
        <v>0.5</v>
      </c>
      <c r="AC452" s="11">
        <v>0.51</v>
      </c>
      <c r="AD452" s="151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9"/>
      <c r="B453" s="3" t="s">
        <v>275</v>
      </c>
      <c r="C453" s="28"/>
      <c r="D453" s="23">
        <v>2.6394443859772177E-2</v>
      </c>
      <c r="E453" s="23">
        <v>1.5055453054181635E-2</v>
      </c>
      <c r="F453" s="23">
        <v>3.1339732187720959E-3</v>
      </c>
      <c r="G453" s="23">
        <v>4.2739521132865652E-3</v>
      </c>
      <c r="H453" s="23">
        <v>3.5216000151446325E-2</v>
      </c>
      <c r="I453" s="23">
        <v>6.7651065524991357E-3</v>
      </c>
      <c r="J453" s="23">
        <v>5.4772255750516665E-3</v>
      </c>
      <c r="K453" s="23" t="s">
        <v>661</v>
      </c>
      <c r="L453" s="23">
        <v>2.2730302828309772E-2</v>
      </c>
      <c r="M453" s="23">
        <v>5.5989014186848766E-3</v>
      </c>
      <c r="N453" s="23">
        <v>1.861898672502527E-2</v>
      </c>
      <c r="O453" s="23">
        <v>4.0824829046386291E-2</v>
      </c>
      <c r="P453" s="23">
        <v>1.3704074819799647E-2</v>
      </c>
      <c r="Q453" s="23">
        <v>1.2675435561221041E-2</v>
      </c>
      <c r="R453" s="23">
        <v>1.4895189380020211E-2</v>
      </c>
      <c r="S453" s="23">
        <v>9.2879850703296695E-3</v>
      </c>
      <c r="T453" s="23">
        <v>8.8242091241463004E-3</v>
      </c>
      <c r="U453" s="23">
        <v>2.2139707917374751E-2</v>
      </c>
      <c r="V453" s="23">
        <v>3.7548191256925663E-2</v>
      </c>
      <c r="W453" s="23">
        <v>1.3662601021279476E-2</v>
      </c>
      <c r="X453" s="23">
        <v>1.9663841605003517E-2</v>
      </c>
      <c r="Y453" s="23">
        <v>5.4772255750516656E-3</v>
      </c>
      <c r="Z453" s="23">
        <v>8.9442719099991179E-3</v>
      </c>
      <c r="AA453" s="23">
        <v>1.8708286933869726E-2</v>
      </c>
      <c r="AB453" s="23">
        <v>0</v>
      </c>
      <c r="AC453" s="23">
        <v>2.6394443859772226E-2</v>
      </c>
      <c r="AD453" s="205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56"/>
    </row>
    <row r="454" spans="1:65">
      <c r="A454" s="29"/>
      <c r="B454" s="3" t="s">
        <v>86</v>
      </c>
      <c r="C454" s="28"/>
      <c r="D454" s="13">
        <v>4.813576387800398E-2</v>
      </c>
      <c r="E454" s="13">
        <v>2.8053639231394346E-2</v>
      </c>
      <c r="F454" s="13">
        <v>6.024358330037327E-3</v>
      </c>
      <c r="G454" s="13">
        <v>8.043824554491652E-3</v>
      </c>
      <c r="H454" s="13">
        <v>6.7875361679626725E-2</v>
      </c>
      <c r="I454" s="13">
        <v>1.296411348291115E-2</v>
      </c>
      <c r="J454" s="13">
        <v>1.1293248608353951E-2</v>
      </c>
      <c r="K454" s="13" t="s">
        <v>661</v>
      </c>
      <c r="L454" s="13">
        <v>4.6738114108930306E-2</v>
      </c>
      <c r="M454" s="13">
        <v>1.0976997490824396E-2</v>
      </c>
      <c r="N454" s="13">
        <v>3.5352506439921397E-2</v>
      </c>
      <c r="O454" s="13">
        <v>7.9015798154296032E-2</v>
      </c>
      <c r="P454" s="13">
        <v>3.9033680948871531E-2</v>
      </c>
      <c r="Q454" s="13">
        <v>2.3991360683699132E-2</v>
      </c>
      <c r="R454" s="13">
        <v>3.0233807943207465E-2</v>
      </c>
      <c r="S454" s="13">
        <v>1.7178764001842789E-2</v>
      </c>
      <c r="T454" s="13">
        <v>1.6391719735256285E-2</v>
      </c>
      <c r="U454" s="13">
        <v>4.1524928885354327E-2</v>
      </c>
      <c r="V454" s="13">
        <v>7.2580266604882079E-2</v>
      </c>
      <c r="W454" s="13">
        <v>2.5941647508758495E-2</v>
      </c>
      <c r="X454" s="13">
        <v>3.6869703009381596E-2</v>
      </c>
      <c r="Y454" s="13">
        <v>1.0845991237726071E-2</v>
      </c>
      <c r="Z454" s="13">
        <v>1.5971914124998422E-2</v>
      </c>
      <c r="AA454" s="13">
        <v>3.704611274033609E-2</v>
      </c>
      <c r="AB454" s="13">
        <v>0</v>
      </c>
      <c r="AC454" s="13">
        <v>5.1585232299229115E-2</v>
      </c>
      <c r="AD454" s="151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3" t="s">
        <v>276</v>
      </c>
      <c r="C455" s="28"/>
      <c r="D455" s="13">
        <v>5.1047274568028378E-2</v>
      </c>
      <c r="E455" s="13">
        <v>2.8684566598496053E-2</v>
      </c>
      <c r="F455" s="13">
        <v>-2.8463395303759409E-3</v>
      </c>
      <c r="G455" s="13">
        <v>1.8461614383852742E-2</v>
      </c>
      <c r="H455" s="13">
        <v>-5.4984298692182243E-3</v>
      </c>
      <c r="I455" s="13">
        <v>2.5198075151888766E-4</v>
      </c>
      <c r="J455" s="13">
        <v>-7.0350282980862211E-2</v>
      </c>
      <c r="K455" s="13" t="s">
        <v>661</v>
      </c>
      <c r="L455" s="13">
        <v>-6.7794544927201494E-2</v>
      </c>
      <c r="M455" s="13">
        <v>-2.2319712672582703E-2</v>
      </c>
      <c r="N455" s="13">
        <v>9.5165311960396792E-3</v>
      </c>
      <c r="O455" s="13">
        <v>-9.6515042064168055E-3</v>
      </c>
      <c r="P455" s="13">
        <v>-0.32704222374542491</v>
      </c>
      <c r="Q455" s="13">
        <v>1.271120376311563E-2</v>
      </c>
      <c r="R455" s="13">
        <v>-5.565478917231248E-2</v>
      </c>
      <c r="S455" s="13">
        <v>3.6351780759478647E-2</v>
      </c>
      <c r="T455" s="13">
        <v>3.1879239165572004E-2</v>
      </c>
      <c r="U455" s="13">
        <v>2.19757542076362E-2</v>
      </c>
      <c r="V455" s="13">
        <v>-8.3736351795865582E-3</v>
      </c>
      <c r="W455" s="13">
        <v>9.5165311960396792E-3</v>
      </c>
      <c r="X455" s="13">
        <v>2.2295221464343706E-2</v>
      </c>
      <c r="Y455" s="13">
        <v>-3.2014212175949464E-2</v>
      </c>
      <c r="Z455" s="13">
        <v>7.3409982537561147E-2</v>
      </c>
      <c r="AA455" s="13">
        <v>-3.2014212175949464E-2</v>
      </c>
      <c r="AB455" s="13">
        <v>-4.159822987717765E-2</v>
      </c>
      <c r="AC455" s="13">
        <v>-1.9235521907645325E-2</v>
      </c>
      <c r="AD455" s="151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29"/>
      <c r="B456" s="45" t="s">
        <v>277</v>
      </c>
      <c r="C456" s="46"/>
      <c r="D456" s="44">
        <v>1.32</v>
      </c>
      <c r="E456" s="44">
        <v>0.75</v>
      </c>
      <c r="F456" s="44">
        <v>0.04</v>
      </c>
      <c r="G456" s="44">
        <v>0.5</v>
      </c>
      <c r="H456" s="44">
        <v>0.11</v>
      </c>
      <c r="I456" s="44">
        <v>0.04</v>
      </c>
      <c r="J456" s="44">
        <v>1.74</v>
      </c>
      <c r="K456" s="44">
        <v>1.01</v>
      </c>
      <c r="L456" s="44">
        <v>1.67</v>
      </c>
      <c r="M456" s="44">
        <v>0.53</v>
      </c>
      <c r="N456" s="44">
        <v>0.27</v>
      </c>
      <c r="O456" s="44" t="s">
        <v>278</v>
      </c>
      <c r="P456" s="44">
        <v>8.1999999999999993</v>
      </c>
      <c r="Q456" s="44">
        <v>0.35</v>
      </c>
      <c r="R456" s="44">
        <v>1.37</v>
      </c>
      <c r="S456" s="44">
        <v>0.95</v>
      </c>
      <c r="T456" s="44">
        <v>0.84</v>
      </c>
      <c r="U456" s="44">
        <v>0.59</v>
      </c>
      <c r="V456" s="44">
        <v>0.18</v>
      </c>
      <c r="W456" s="44">
        <v>0.27</v>
      </c>
      <c r="X456" s="44">
        <v>0.59</v>
      </c>
      <c r="Y456" s="44">
        <v>0.77</v>
      </c>
      <c r="Z456" s="44">
        <v>1.88</v>
      </c>
      <c r="AA456" s="44">
        <v>0.77</v>
      </c>
      <c r="AB456" s="44" t="s">
        <v>278</v>
      </c>
      <c r="AC456" s="44">
        <v>0.45</v>
      </c>
      <c r="AD456" s="151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B457" s="30" t="s">
        <v>298</v>
      </c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BM457" s="55"/>
    </row>
    <row r="458" spans="1:65">
      <c r="BM458" s="55"/>
    </row>
    <row r="459" spans="1:65" ht="15">
      <c r="B459" s="8" t="s">
        <v>496</v>
      </c>
      <c r="BM459" s="27" t="s">
        <v>66</v>
      </c>
    </row>
    <row r="460" spans="1:65" ht="15">
      <c r="A460" s="24" t="s">
        <v>54</v>
      </c>
      <c r="B460" s="18" t="s">
        <v>110</v>
      </c>
      <c r="C460" s="15" t="s">
        <v>111</v>
      </c>
      <c r="D460" s="16" t="s">
        <v>234</v>
      </c>
      <c r="E460" s="17" t="s">
        <v>234</v>
      </c>
      <c r="F460" s="17" t="s">
        <v>234</v>
      </c>
      <c r="G460" s="17" t="s">
        <v>234</v>
      </c>
      <c r="H460" s="17" t="s">
        <v>234</v>
      </c>
      <c r="I460" s="17" t="s">
        <v>234</v>
      </c>
      <c r="J460" s="17" t="s">
        <v>234</v>
      </c>
      <c r="K460" s="17" t="s">
        <v>234</v>
      </c>
      <c r="L460" s="17" t="s">
        <v>234</v>
      </c>
      <c r="M460" s="17" t="s">
        <v>234</v>
      </c>
      <c r="N460" s="17" t="s">
        <v>234</v>
      </c>
      <c r="O460" s="17" t="s">
        <v>234</v>
      </c>
      <c r="P460" s="17" t="s">
        <v>234</v>
      </c>
      <c r="Q460" s="17" t="s">
        <v>234</v>
      </c>
      <c r="R460" s="17" t="s">
        <v>234</v>
      </c>
      <c r="S460" s="17" t="s">
        <v>234</v>
      </c>
      <c r="T460" s="17" t="s">
        <v>234</v>
      </c>
      <c r="U460" s="17" t="s">
        <v>234</v>
      </c>
      <c r="V460" s="17" t="s">
        <v>234</v>
      </c>
      <c r="W460" s="17" t="s">
        <v>234</v>
      </c>
      <c r="X460" s="17" t="s">
        <v>234</v>
      </c>
      <c r="Y460" s="17" t="s">
        <v>234</v>
      </c>
      <c r="Z460" s="17" t="s">
        <v>234</v>
      </c>
      <c r="AA460" s="17" t="s">
        <v>234</v>
      </c>
      <c r="AB460" s="17" t="s">
        <v>234</v>
      </c>
      <c r="AC460" s="17" t="s">
        <v>234</v>
      </c>
      <c r="AD460" s="17" t="s">
        <v>234</v>
      </c>
      <c r="AE460" s="17" t="s">
        <v>234</v>
      </c>
      <c r="AF460" s="151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1</v>
      </c>
    </row>
    <row r="461" spans="1:65">
      <c r="A461" s="29"/>
      <c r="B461" s="19" t="s">
        <v>235</v>
      </c>
      <c r="C461" s="9" t="s">
        <v>235</v>
      </c>
      <c r="D461" s="149" t="s">
        <v>237</v>
      </c>
      <c r="E461" s="150" t="s">
        <v>238</v>
      </c>
      <c r="F461" s="150" t="s">
        <v>239</v>
      </c>
      <c r="G461" s="150" t="s">
        <v>240</v>
      </c>
      <c r="H461" s="150" t="s">
        <v>241</v>
      </c>
      <c r="I461" s="150" t="s">
        <v>242</v>
      </c>
      <c r="J461" s="150" t="s">
        <v>243</v>
      </c>
      <c r="K461" s="150" t="s">
        <v>244</v>
      </c>
      <c r="L461" s="150" t="s">
        <v>245</v>
      </c>
      <c r="M461" s="150" t="s">
        <v>246</v>
      </c>
      <c r="N461" s="150" t="s">
        <v>247</v>
      </c>
      <c r="O461" s="150" t="s">
        <v>248</v>
      </c>
      <c r="P461" s="150" t="s">
        <v>249</v>
      </c>
      <c r="Q461" s="150" t="s">
        <v>250</v>
      </c>
      <c r="R461" s="150" t="s">
        <v>251</v>
      </c>
      <c r="S461" s="150" t="s">
        <v>253</v>
      </c>
      <c r="T461" s="150" t="s">
        <v>254</v>
      </c>
      <c r="U461" s="150" t="s">
        <v>255</v>
      </c>
      <c r="V461" s="150" t="s">
        <v>256</v>
      </c>
      <c r="W461" s="150" t="s">
        <v>279</v>
      </c>
      <c r="X461" s="150" t="s">
        <v>257</v>
      </c>
      <c r="Y461" s="150" t="s">
        <v>258</v>
      </c>
      <c r="Z461" s="150" t="s">
        <v>259</v>
      </c>
      <c r="AA461" s="150" t="s">
        <v>260</v>
      </c>
      <c r="AB461" s="150" t="s">
        <v>261</v>
      </c>
      <c r="AC461" s="150" t="s">
        <v>263</v>
      </c>
      <c r="AD461" s="150" t="s">
        <v>264</v>
      </c>
      <c r="AE461" s="150" t="s">
        <v>265</v>
      </c>
      <c r="AF461" s="151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 t="s">
        <v>1</v>
      </c>
    </row>
    <row r="462" spans="1:65">
      <c r="A462" s="29"/>
      <c r="B462" s="19"/>
      <c r="C462" s="9"/>
      <c r="D462" s="10" t="s">
        <v>114</v>
      </c>
      <c r="E462" s="11" t="s">
        <v>114</v>
      </c>
      <c r="F462" s="11" t="s">
        <v>285</v>
      </c>
      <c r="G462" s="11" t="s">
        <v>285</v>
      </c>
      <c r="H462" s="11" t="s">
        <v>285</v>
      </c>
      <c r="I462" s="11" t="s">
        <v>114</v>
      </c>
      <c r="J462" s="11" t="s">
        <v>286</v>
      </c>
      <c r="K462" s="11" t="s">
        <v>114</v>
      </c>
      <c r="L462" s="11" t="s">
        <v>114</v>
      </c>
      <c r="M462" s="11" t="s">
        <v>114</v>
      </c>
      <c r="N462" s="11" t="s">
        <v>114</v>
      </c>
      <c r="O462" s="11" t="s">
        <v>114</v>
      </c>
      <c r="P462" s="11" t="s">
        <v>285</v>
      </c>
      <c r="Q462" s="11" t="s">
        <v>286</v>
      </c>
      <c r="R462" s="11" t="s">
        <v>114</v>
      </c>
      <c r="S462" s="11" t="s">
        <v>286</v>
      </c>
      <c r="T462" s="11" t="s">
        <v>286</v>
      </c>
      <c r="U462" s="11" t="s">
        <v>286</v>
      </c>
      <c r="V462" s="11" t="s">
        <v>286</v>
      </c>
      <c r="W462" s="11" t="s">
        <v>286</v>
      </c>
      <c r="X462" s="11" t="s">
        <v>114</v>
      </c>
      <c r="Y462" s="11" t="s">
        <v>286</v>
      </c>
      <c r="Z462" s="11" t="s">
        <v>286</v>
      </c>
      <c r="AA462" s="11" t="s">
        <v>286</v>
      </c>
      <c r="AB462" s="11" t="s">
        <v>286</v>
      </c>
      <c r="AC462" s="11" t="s">
        <v>285</v>
      </c>
      <c r="AD462" s="11" t="s">
        <v>114</v>
      </c>
      <c r="AE462" s="11" t="s">
        <v>286</v>
      </c>
      <c r="AF462" s="151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2</v>
      </c>
    </row>
    <row r="463" spans="1:65">
      <c r="A463" s="29"/>
      <c r="B463" s="19"/>
      <c r="C463" s="9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151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3</v>
      </c>
    </row>
    <row r="464" spans="1:65">
      <c r="A464" s="29"/>
      <c r="B464" s="18">
        <v>1</v>
      </c>
      <c r="C464" s="14">
        <v>1</v>
      </c>
      <c r="D464" s="21">
        <v>4.1399999999999997</v>
      </c>
      <c r="E464" s="21">
        <v>4.5551000000000004</v>
      </c>
      <c r="F464" s="21">
        <v>4.2620768134920679</v>
      </c>
      <c r="G464" s="21">
        <v>4.45</v>
      </c>
      <c r="H464" s="145">
        <v>3.15</v>
      </c>
      <c r="I464" s="21">
        <v>4.4080000000000004</v>
      </c>
      <c r="J464" s="21">
        <v>4.25</v>
      </c>
      <c r="K464" s="21">
        <v>4.2299999999999995</v>
      </c>
      <c r="L464" s="21">
        <v>4.13</v>
      </c>
      <c r="M464" s="21">
        <v>4.18</v>
      </c>
      <c r="N464" s="21">
        <v>4.1585380333007347</v>
      </c>
      <c r="O464" s="152">
        <v>5.0555721</v>
      </c>
      <c r="P464" s="21">
        <v>4.24</v>
      </c>
      <c r="Q464" s="145">
        <v>4.4000000000000004</v>
      </c>
      <c r="R464" s="21">
        <v>4.2658879999999995</v>
      </c>
      <c r="S464" s="21">
        <v>4.6399999999999997</v>
      </c>
      <c r="T464" s="21">
        <v>4.04</v>
      </c>
      <c r="U464" s="21">
        <v>4.3899999999999997</v>
      </c>
      <c r="V464" s="21">
        <v>4.4400000000000004</v>
      </c>
      <c r="W464" s="21">
        <v>4.2</v>
      </c>
      <c r="X464" s="21">
        <v>4.24</v>
      </c>
      <c r="Y464" s="21">
        <v>4.38</v>
      </c>
      <c r="Z464" s="21">
        <v>4.12</v>
      </c>
      <c r="AA464" s="21">
        <v>4.47</v>
      </c>
      <c r="AB464" s="21">
        <v>4.5049999999999999</v>
      </c>
      <c r="AC464" s="21">
        <v>4.1185999999999998</v>
      </c>
      <c r="AD464" s="21">
        <v>4.4800000000000004</v>
      </c>
      <c r="AE464" s="21">
        <v>4.09</v>
      </c>
      <c r="AF464" s="151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>
        <v>1</v>
      </c>
      <c r="C465" s="9">
        <v>2</v>
      </c>
      <c r="D465" s="11">
        <v>4.2699999999999996</v>
      </c>
      <c r="E465" s="11">
        <v>4.4595000000000002</v>
      </c>
      <c r="F465" s="11">
        <v>4.2970639976611338</v>
      </c>
      <c r="G465" s="11">
        <v>4.4000000000000004</v>
      </c>
      <c r="H465" s="146">
        <v>3.46</v>
      </c>
      <c r="I465" s="11">
        <v>4.45</v>
      </c>
      <c r="J465" s="11">
        <v>4.57</v>
      </c>
      <c r="K465" s="11">
        <v>4.3499999999999996</v>
      </c>
      <c r="L465" s="11">
        <v>4.0599999999999996</v>
      </c>
      <c r="M465" s="11">
        <v>4.0999999999999996</v>
      </c>
      <c r="N465" s="11">
        <v>4.0122646404039237</v>
      </c>
      <c r="O465" s="11">
        <v>4.5443274000000002</v>
      </c>
      <c r="P465" s="11">
        <v>3.9</v>
      </c>
      <c r="Q465" s="146">
        <v>2.5</v>
      </c>
      <c r="R465" s="11">
        <v>4.2657879999999997</v>
      </c>
      <c r="S465" s="11">
        <v>4.62</v>
      </c>
      <c r="T465" s="11">
        <v>4.0199999999999996</v>
      </c>
      <c r="U465" s="11">
        <v>4.29</v>
      </c>
      <c r="V465" s="11">
        <v>4.3499999999999996</v>
      </c>
      <c r="W465" s="11">
        <v>4.1500000000000004</v>
      </c>
      <c r="X465" s="11">
        <v>4.13</v>
      </c>
      <c r="Y465" s="11">
        <v>4.4000000000000004</v>
      </c>
      <c r="Z465" s="11">
        <v>4.18</v>
      </c>
      <c r="AA465" s="11">
        <v>4.43</v>
      </c>
      <c r="AB465" s="11">
        <v>4.4349999999999996</v>
      </c>
      <c r="AC465" s="11">
        <v>4.1782000000000004</v>
      </c>
      <c r="AD465" s="11">
        <v>4.51</v>
      </c>
      <c r="AE465" s="11">
        <v>4.38</v>
      </c>
      <c r="AF465" s="151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e">
        <v>#N/A</v>
      </c>
    </row>
    <row r="466" spans="1:65">
      <c r="A466" s="29"/>
      <c r="B466" s="19">
        <v>1</v>
      </c>
      <c r="C466" s="9">
        <v>3</v>
      </c>
      <c r="D466" s="11">
        <v>4.07</v>
      </c>
      <c r="E466" s="11">
        <v>4.4198000000000004</v>
      </c>
      <c r="F466" s="11">
        <v>4.2866746834178846</v>
      </c>
      <c r="G466" s="11">
        <v>4.3600000000000003</v>
      </c>
      <c r="H466" s="146">
        <v>3.15</v>
      </c>
      <c r="I466" s="11">
        <v>4.4989999999999997</v>
      </c>
      <c r="J466" s="11">
        <v>4.41</v>
      </c>
      <c r="K466" s="11">
        <v>4.29</v>
      </c>
      <c r="L466" s="11">
        <v>4.12</v>
      </c>
      <c r="M466" s="11">
        <v>4.21</v>
      </c>
      <c r="N466" s="11">
        <v>4.2359418432113118</v>
      </c>
      <c r="O466" s="11">
        <v>3.8769436999999995</v>
      </c>
      <c r="P466" s="11">
        <v>3.92</v>
      </c>
      <c r="Q466" s="146">
        <v>3.52</v>
      </c>
      <c r="R466" s="11">
        <v>4.2663879999999992</v>
      </c>
      <c r="S466" s="11">
        <v>4.67</v>
      </c>
      <c r="T466" s="11">
        <v>4.0599999999999996</v>
      </c>
      <c r="U466" s="11">
        <v>4.3499999999999996</v>
      </c>
      <c r="V466" s="11">
        <v>4.4400000000000004</v>
      </c>
      <c r="W466" s="11">
        <v>4.1100000000000003</v>
      </c>
      <c r="X466" s="11">
        <v>4.3600000000000003</v>
      </c>
      <c r="Y466" s="11">
        <v>4.41</v>
      </c>
      <c r="Z466" s="11">
        <v>4.25</v>
      </c>
      <c r="AA466" s="11">
        <v>4.53</v>
      </c>
      <c r="AB466" s="11">
        <v>4.5999999999999996</v>
      </c>
      <c r="AC466" s="11">
        <v>4.2922000000000002</v>
      </c>
      <c r="AD466" s="11">
        <v>4.54</v>
      </c>
      <c r="AE466" s="11">
        <v>4.37</v>
      </c>
      <c r="AF466" s="151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16</v>
      </c>
    </row>
    <row r="467" spans="1:65">
      <c r="A467" s="29"/>
      <c r="B467" s="19">
        <v>1</v>
      </c>
      <c r="C467" s="9">
        <v>4</v>
      </c>
      <c r="D467" s="11">
        <v>4.16</v>
      </c>
      <c r="E467" s="11">
        <v>4.4467999999999996</v>
      </c>
      <c r="F467" s="11">
        <v>4.2655825280287702</v>
      </c>
      <c r="G467" s="11">
        <v>4.37</v>
      </c>
      <c r="H467" s="146">
        <v>3.3099999999999996</v>
      </c>
      <c r="I467" s="11">
        <v>4.4580000000000002</v>
      </c>
      <c r="J467" s="11">
        <v>4.42</v>
      </c>
      <c r="K467" s="11">
        <v>4.38</v>
      </c>
      <c r="L467" s="11">
        <v>4.12</v>
      </c>
      <c r="M467" s="11">
        <v>4.17</v>
      </c>
      <c r="N467" s="147">
        <v>3.6724851055720866</v>
      </c>
      <c r="O467" s="11">
        <v>4.4655130999999999</v>
      </c>
      <c r="P467" s="11">
        <v>4.2699999999999996</v>
      </c>
      <c r="Q467" s="146">
        <v>2.56</v>
      </c>
      <c r="R467" s="11">
        <v>4.2670879999999993</v>
      </c>
      <c r="S467" s="11">
        <v>4.53</v>
      </c>
      <c r="T467" s="11">
        <v>4.3499999999999996</v>
      </c>
      <c r="U467" s="11">
        <v>4.46</v>
      </c>
      <c r="V467" s="11">
        <v>4.42</v>
      </c>
      <c r="W467" s="11">
        <v>4.09</v>
      </c>
      <c r="X467" s="11">
        <v>4.38</v>
      </c>
      <c r="Y467" s="11">
        <v>4.4400000000000004</v>
      </c>
      <c r="Z467" s="11">
        <v>4.24</v>
      </c>
      <c r="AA467" s="11">
        <v>4.5199999999999996</v>
      </c>
      <c r="AB467" s="11">
        <v>4.2</v>
      </c>
      <c r="AC467" s="11">
        <v>4.3513000000000002</v>
      </c>
      <c r="AD467" s="11">
        <v>4.51</v>
      </c>
      <c r="AE467" s="11">
        <v>4.26</v>
      </c>
      <c r="AF467" s="151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4.3034398579839372</v>
      </c>
    </row>
    <row r="468" spans="1:65">
      <c r="A468" s="29"/>
      <c r="B468" s="19">
        <v>1</v>
      </c>
      <c r="C468" s="9">
        <v>5</v>
      </c>
      <c r="D468" s="11">
        <v>4.2</v>
      </c>
      <c r="E468" s="11">
        <v>4.4643000000000006</v>
      </c>
      <c r="F468" s="11">
        <v>4.2853643737804852</v>
      </c>
      <c r="G468" s="11">
        <v>4.46</v>
      </c>
      <c r="H468" s="146">
        <v>3</v>
      </c>
      <c r="I468" s="11">
        <v>4.4909999999999997</v>
      </c>
      <c r="J468" s="11">
        <v>4.4000000000000004</v>
      </c>
      <c r="K468" s="11">
        <v>4.24</v>
      </c>
      <c r="L468" s="11">
        <v>4.1500000000000004</v>
      </c>
      <c r="M468" s="11">
        <v>4.21</v>
      </c>
      <c r="N468" s="147">
        <v>3.6223177452293602</v>
      </c>
      <c r="O468" s="11">
        <v>4.2876438000000006</v>
      </c>
      <c r="P468" s="11">
        <v>4.2699999999999996</v>
      </c>
      <c r="Q468" s="146">
        <v>4.26</v>
      </c>
      <c r="R468" s="11">
        <v>4.2662880000000003</v>
      </c>
      <c r="S468" s="11">
        <v>4.46</v>
      </c>
      <c r="T468" s="147">
        <v>3.65</v>
      </c>
      <c r="U468" s="11">
        <v>4.2699999999999996</v>
      </c>
      <c r="V468" s="11">
        <v>4.4000000000000004</v>
      </c>
      <c r="W468" s="11">
        <v>4.3099999999999996</v>
      </c>
      <c r="X468" s="11">
        <v>4.29</v>
      </c>
      <c r="Y468" s="11">
        <v>4.37</v>
      </c>
      <c r="Z468" s="11">
        <v>4.1399999999999997</v>
      </c>
      <c r="AA468" s="11">
        <v>4.67</v>
      </c>
      <c r="AB468" s="11">
        <v>4.3849999999999998</v>
      </c>
      <c r="AC468" s="11">
        <v>4.3253000000000004</v>
      </c>
      <c r="AD468" s="11">
        <v>4.46</v>
      </c>
      <c r="AE468" s="11">
        <v>4.32</v>
      </c>
      <c r="AF468" s="151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34</v>
      </c>
    </row>
    <row r="469" spans="1:65">
      <c r="A469" s="29"/>
      <c r="B469" s="19">
        <v>1</v>
      </c>
      <c r="C469" s="9">
        <v>6</v>
      </c>
      <c r="D469" s="11">
        <v>4.0599999999999996</v>
      </c>
      <c r="E469" s="11">
        <v>4.3498000000000001</v>
      </c>
      <c r="F469" s="11">
        <v>4.2571877031822414</v>
      </c>
      <c r="G469" s="11">
        <v>4.3499999999999996</v>
      </c>
      <c r="H469" s="146">
        <v>3.06</v>
      </c>
      <c r="I469" s="11">
        <v>4.383</v>
      </c>
      <c r="J469" s="11">
        <v>4.55</v>
      </c>
      <c r="K469" s="11">
        <v>4.2799999999999994</v>
      </c>
      <c r="L469" s="11">
        <v>4.12</v>
      </c>
      <c r="M469" s="11">
        <v>4.1100000000000003</v>
      </c>
      <c r="N469" s="11">
        <v>4.0769203649995651</v>
      </c>
      <c r="O469" s="11">
        <v>4.3258928000000001</v>
      </c>
      <c r="P469" s="11">
        <v>3.73</v>
      </c>
      <c r="Q469" s="146">
        <v>4.3899999999999997</v>
      </c>
      <c r="R469" s="11">
        <v>4.266788</v>
      </c>
      <c r="S469" s="11">
        <v>4.67</v>
      </c>
      <c r="T469" s="11">
        <v>3.92</v>
      </c>
      <c r="U469" s="11">
        <v>4.3499999999999996</v>
      </c>
      <c r="V469" s="11">
        <v>4.38</v>
      </c>
      <c r="W469" s="11">
        <v>4.24</v>
      </c>
      <c r="X469" s="11">
        <v>4.21</v>
      </c>
      <c r="Y469" s="11">
        <v>4.43</v>
      </c>
      <c r="Z469" s="11">
        <v>4.17</v>
      </c>
      <c r="AA469" s="147">
        <v>3.65</v>
      </c>
      <c r="AB469" s="11">
        <v>4.4550000000000001</v>
      </c>
      <c r="AC469" s="11">
        <v>4.0963000000000003</v>
      </c>
      <c r="AD469" s="11">
        <v>4.5599999999999996</v>
      </c>
      <c r="AE469" s="11">
        <v>4.0999999999999996</v>
      </c>
      <c r="AF469" s="151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29"/>
      <c r="B470" s="20" t="s">
        <v>273</v>
      </c>
      <c r="C470" s="12"/>
      <c r="D470" s="22">
        <v>4.1499999999999995</v>
      </c>
      <c r="E470" s="22">
        <v>4.4492166666666675</v>
      </c>
      <c r="F470" s="22">
        <v>4.2756583499270979</v>
      </c>
      <c r="G470" s="22">
        <v>4.3983333333333334</v>
      </c>
      <c r="H470" s="22">
        <v>3.188333333333333</v>
      </c>
      <c r="I470" s="22">
        <v>4.4481666666666664</v>
      </c>
      <c r="J470" s="22">
        <v>4.4333333333333327</v>
      </c>
      <c r="K470" s="22">
        <v>4.294999999999999</v>
      </c>
      <c r="L470" s="22">
        <v>4.1166666666666663</v>
      </c>
      <c r="M470" s="22">
        <v>4.1633333333333331</v>
      </c>
      <c r="N470" s="22">
        <v>3.9630779554528304</v>
      </c>
      <c r="O470" s="22">
        <v>4.4259821500000003</v>
      </c>
      <c r="P470" s="22">
        <v>4.0549999999999997</v>
      </c>
      <c r="Q470" s="22">
        <v>3.6050000000000004</v>
      </c>
      <c r="R470" s="22">
        <v>4.2663713333333328</v>
      </c>
      <c r="S470" s="22">
        <v>4.5983333333333336</v>
      </c>
      <c r="T470" s="22">
        <v>4.0066666666666668</v>
      </c>
      <c r="U470" s="22">
        <v>4.3516666666666666</v>
      </c>
      <c r="V470" s="22">
        <v>4.4049999999999994</v>
      </c>
      <c r="W470" s="22">
        <v>4.1833333333333336</v>
      </c>
      <c r="X470" s="22">
        <v>4.2683333333333335</v>
      </c>
      <c r="Y470" s="22">
        <v>4.4050000000000002</v>
      </c>
      <c r="Z470" s="22">
        <v>4.1833333333333336</v>
      </c>
      <c r="AA470" s="22">
        <v>4.378333333333333</v>
      </c>
      <c r="AB470" s="22">
        <v>4.43</v>
      </c>
      <c r="AC470" s="22">
        <v>4.2269833333333331</v>
      </c>
      <c r="AD470" s="22">
        <v>4.51</v>
      </c>
      <c r="AE470" s="22">
        <v>4.2533333333333339</v>
      </c>
      <c r="AF470" s="151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29"/>
      <c r="B471" s="3" t="s">
        <v>274</v>
      </c>
      <c r="C471" s="28"/>
      <c r="D471" s="11">
        <v>4.1500000000000004</v>
      </c>
      <c r="E471" s="11">
        <v>4.4531499999999999</v>
      </c>
      <c r="F471" s="11">
        <v>4.2754734509046273</v>
      </c>
      <c r="G471" s="11">
        <v>4.3849999999999998</v>
      </c>
      <c r="H471" s="11">
        <v>3.15</v>
      </c>
      <c r="I471" s="11">
        <v>4.4540000000000006</v>
      </c>
      <c r="J471" s="11">
        <v>4.415</v>
      </c>
      <c r="K471" s="11">
        <v>4.2850000000000001</v>
      </c>
      <c r="L471" s="11">
        <v>4.12</v>
      </c>
      <c r="M471" s="11">
        <v>4.1749999999999998</v>
      </c>
      <c r="N471" s="11">
        <v>4.0445925027017449</v>
      </c>
      <c r="O471" s="11">
        <v>4.3957029500000004</v>
      </c>
      <c r="P471" s="11">
        <v>4.08</v>
      </c>
      <c r="Q471" s="11">
        <v>3.8899999999999997</v>
      </c>
      <c r="R471" s="11">
        <v>4.2663379999999993</v>
      </c>
      <c r="S471" s="11">
        <v>4.63</v>
      </c>
      <c r="T471" s="11">
        <v>4.0299999999999994</v>
      </c>
      <c r="U471" s="11">
        <v>4.3499999999999996</v>
      </c>
      <c r="V471" s="11">
        <v>4.41</v>
      </c>
      <c r="W471" s="11">
        <v>4.1750000000000007</v>
      </c>
      <c r="X471" s="11">
        <v>4.2650000000000006</v>
      </c>
      <c r="Y471" s="11">
        <v>4.4050000000000002</v>
      </c>
      <c r="Z471" s="11">
        <v>4.1749999999999998</v>
      </c>
      <c r="AA471" s="11">
        <v>4.4949999999999992</v>
      </c>
      <c r="AB471" s="11">
        <v>4.4450000000000003</v>
      </c>
      <c r="AC471" s="11">
        <v>4.2352000000000007</v>
      </c>
      <c r="AD471" s="11">
        <v>4.51</v>
      </c>
      <c r="AE471" s="11">
        <v>4.29</v>
      </c>
      <c r="AF471" s="151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29"/>
      <c r="B472" s="3" t="s">
        <v>275</v>
      </c>
      <c r="C472" s="28"/>
      <c r="D472" s="23">
        <v>7.9498427657407097E-2</v>
      </c>
      <c r="E472" s="23">
        <v>6.6782315523397945E-2</v>
      </c>
      <c r="F472" s="23">
        <v>1.6130178967218758E-2</v>
      </c>
      <c r="G472" s="23">
        <v>4.7081489639418488E-2</v>
      </c>
      <c r="H472" s="23">
        <v>0.1694009051530323</v>
      </c>
      <c r="I472" s="23">
        <v>4.5560582378484239E-2</v>
      </c>
      <c r="J472" s="23">
        <v>0.11639014849490771</v>
      </c>
      <c r="K472" s="23">
        <v>5.9581876439064922E-2</v>
      </c>
      <c r="L472" s="23">
        <v>3.0110906108363464E-2</v>
      </c>
      <c r="M472" s="23">
        <v>4.802776974487432E-2</v>
      </c>
      <c r="N472" s="23">
        <v>0.25635931531201384</v>
      </c>
      <c r="O472" s="23">
        <v>0.38537005487946657</v>
      </c>
      <c r="P472" s="23">
        <v>0.23432882878553365</v>
      </c>
      <c r="Q472" s="23">
        <v>0.89415323071607533</v>
      </c>
      <c r="R472" s="23">
        <v>5.0365331992019955E-4</v>
      </c>
      <c r="S472" s="23">
        <v>8.5186070848857987E-2</v>
      </c>
      <c r="T472" s="23">
        <v>0.22659802882343574</v>
      </c>
      <c r="U472" s="23">
        <v>6.8823445617512302E-2</v>
      </c>
      <c r="V472" s="23">
        <v>3.563705936241119E-2</v>
      </c>
      <c r="W472" s="23">
        <v>8.3346665600170497E-2</v>
      </c>
      <c r="X472" s="23">
        <v>9.4533944520826363E-2</v>
      </c>
      <c r="Y472" s="23">
        <v>2.7386127875258338E-2</v>
      </c>
      <c r="Z472" s="23">
        <v>5.2408650685422872E-2</v>
      </c>
      <c r="AA472" s="23">
        <v>0.36597358738939978</v>
      </c>
      <c r="AB472" s="23">
        <v>0.13423859355639853</v>
      </c>
      <c r="AC472" s="23">
        <v>0.11007171147332398</v>
      </c>
      <c r="AD472" s="23">
        <v>3.6878177829171389E-2</v>
      </c>
      <c r="AE472" s="23">
        <v>0.12987173159185453</v>
      </c>
      <c r="AF472" s="205"/>
      <c r="AG472" s="206"/>
      <c r="AH472" s="206"/>
      <c r="AI472" s="206"/>
      <c r="AJ472" s="206"/>
      <c r="AK472" s="206"/>
      <c r="AL472" s="206"/>
      <c r="AM472" s="206"/>
      <c r="AN472" s="206"/>
      <c r="AO472" s="206"/>
      <c r="AP472" s="206"/>
      <c r="AQ472" s="206"/>
      <c r="AR472" s="206"/>
      <c r="AS472" s="206"/>
      <c r="AT472" s="206"/>
      <c r="AU472" s="206"/>
      <c r="AV472" s="206"/>
      <c r="AW472" s="206"/>
      <c r="AX472" s="206"/>
      <c r="AY472" s="206"/>
      <c r="AZ472" s="206"/>
      <c r="BA472" s="206"/>
      <c r="BB472" s="206"/>
      <c r="BC472" s="206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56"/>
    </row>
    <row r="473" spans="1:65">
      <c r="A473" s="29"/>
      <c r="B473" s="3" t="s">
        <v>86</v>
      </c>
      <c r="C473" s="28"/>
      <c r="D473" s="13">
        <v>1.9156247628290868E-2</v>
      </c>
      <c r="E473" s="13">
        <v>1.5009904108228325E-2</v>
      </c>
      <c r="F473" s="13">
        <v>3.7725603046589971E-3</v>
      </c>
      <c r="G473" s="13">
        <v>1.0704393248825727E-2</v>
      </c>
      <c r="H473" s="13">
        <v>5.3131491422801561E-2</v>
      </c>
      <c r="I473" s="13">
        <v>1.0242552897107626E-2</v>
      </c>
      <c r="J473" s="13">
        <v>2.6253416953738586E-2</v>
      </c>
      <c r="K473" s="13">
        <v>1.387238101025959E-2</v>
      </c>
      <c r="L473" s="13">
        <v>7.314390147780599E-3</v>
      </c>
      <c r="M473" s="13">
        <v>1.1535893453532663E-2</v>
      </c>
      <c r="N473" s="13">
        <v>6.4686922183624221E-2</v>
      </c>
      <c r="O473" s="13">
        <v>8.7069952344807022E-2</v>
      </c>
      <c r="P473" s="13">
        <v>5.778762732072347E-2</v>
      </c>
      <c r="Q473" s="13">
        <v>0.24803140935258675</v>
      </c>
      <c r="R473" s="13">
        <v>1.1805191826251401E-4</v>
      </c>
      <c r="S473" s="13">
        <v>1.8525423163941568E-2</v>
      </c>
      <c r="T473" s="13">
        <v>5.6555248458428221E-2</v>
      </c>
      <c r="U473" s="13">
        <v>1.5815422202415694E-2</v>
      </c>
      <c r="V473" s="13">
        <v>8.0901383342590685E-3</v>
      </c>
      <c r="W473" s="13">
        <v>1.9923505721156292E-2</v>
      </c>
      <c r="X473" s="13">
        <v>2.2147741785433744E-2</v>
      </c>
      <c r="Y473" s="13">
        <v>6.2170551362674999E-3</v>
      </c>
      <c r="Z473" s="13">
        <v>1.2527964307272399E-2</v>
      </c>
      <c r="AA473" s="13">
        <v>8.3587420035645177E-2</v>
      </c>
      <c r="AB473" s="13">
        <v>3.0302165588351814E-2</v>
      </c>
      <c r="AC473" s="13">
        <v>2.604025206470903E-2</v>
      </c>
      <c r="AD473" s="13">
        <v>8.1769795630091784E-3</v>
      </c>
      <c r="AE473" s="13">
        <v>3.0534106173633505E-2</v>
      </c>
      <c r="AF473" s="151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276</v>
      </c>
      <c r="C474" s="28"/>
      <c r="D474" s="13">
        <v>-3.5655164948865115E-2</v>
      </c>
      <c r="E474" s="13">
        <v>3.3874484945404459E-2</v>
      </c>
      <c r="F474" s="13">
        <v>-6.4556515191673824E-3</v>
      </c>
      <c r="G474" s="13">
        <v>2.2050610321263209E-2</v>
      </c>
      <c r="H474" s="13">
        <v>-0.25911981146473051</v>
      </c>
      <c r="I474" s="13">
        <v>3.3630494083523699E-2</v>
      </c>
      <c r="J474" s="13">
        <v>3.0183639050610056E-2</v>
      </c>
      <c r="K474" s="13">
        <v>-1.9611887844279696E-3</v>
      </c>
      <c r="L474" s="13">
        <v>-4.3400906595862154E-2</v>
      </c>
      <c r="M474" s="13">
        <v>-3.255686829006621E-2</v>
      </c>
      <c r="N474" s="13">
        <v>-7.9090660904590493E-2</v>
      </c>
      <c r="O474" s="13">
        <v>2.84754280436188E-2</v>
      </c>
      <c r="P474" s="13">
        <v>-5.77305286428067E-2</v>
      </c>
      <c r="Q474" s="13">
        <v>-0.16229804087726696</v>
      </c>
      <c r="R474" s="13">
        <v>-8.613696455367692E-3</v>
      </c>
      <c r="S474" s="13">
        <v>6.8525060203245669E-2</v>
      </c>
      <c r="T474" s="13">
        <v>-6.8961854030952341E-2</v>
      </c>
      <c r="U474" s="13">
        <v>1.1206572015467264E-2</v>
      </c>
      <c r="V474" s="13">
        <v>2.3599758650662439E-2</v>
      </c>
      <c r="W474" s="13">
        <v>-2.7909423301867853E-2</v>
      </c>
      <c r="X474" s="13">
        <v>-8.1577821020253349E-3</v>
      </c>
      <c r="Y474" s="13">
        <v>2.3599758650662661E-2</v>
      </c>
      <c r="Z474" s="13">
        <v>-2.7909423301867853E-2</v>
      </c>
      <c r="AA474" s="13">
        <v>1.7403165333064852E-2</v>
      </c>
      <c r="AB474" s="13">
        <v>2.9409064885910441E-2</v>
      </c>
      <c r="AC474" s="13">
        <v>-1.7766374615125313E-2</v>
      </c>
      <c r="AD474" s="13">
        <v>4.7998844838703425E-2</v>
      </c>
      <c r="AE474" s="13">
        <v>-1.1643365843173936E-2</v>
      </c>
      <c r="AF474" s="151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5" t="s">
        <v>277</v>
      </c>
      <c r="C475" s="46"/>
      <c r="D475" s="44">
        <v>0.62</v>
      </c>
      <c r="E475" s="44">
        <v>0.9</v>
      </c>
      <c r="F475" s="44">
        <v>0.02</v>
      </c>
      <c r="G475" s="44">
        <v>0.64</v>
      </c>
      <c r="H475" s="44">
        <v>5.49</v>
      </c>
      <c r="I475" s="44">
        <v>0.89</v>
      </c>
      <c r="J475" s="44">
        <v>0.82</v>
      </c>
      <c r="K475" s="44">
        <v>0.12</v>
      </c>
      <c r="L475" s="44">
        <v>0.79</v>
      </c>
      <c r="M475" s="44">
        <v>0.55000000000000004</v>
      </c>
      <c r="N475" s="44">
        <v>1.57</v>
      </c>
      <c r="O475" s="44">
        <v>0.78</v>
      </c>
      <c r="P475" s="44">
        <v>1.1000000000000001</v>
      </c>
      <c r="Q475" s="44">
        <v>3.38</v>
      </c>
      <c r="R475" s="44">
        <v>0.03</v>
      </c>
      <c r="S475" s="44">
        <v>1.65</v>
      </c>
      <c r="T475" s="44">
        <v>1.35</v>
      </c>
      <c r="U475" s="44">
        <v>0.4</v>
      </c>
      <c r="V475" s="44">
        <v>0.67</v>
      </c>
      <c r="W475" s="44">
        <v>0.45</v>
      </c>
      <c r="X475" s="44">
        <v>0.02</v>
      </c>
      <c r="Y475" s="44">
        <v>0.67</v>
      </c>
      <c r="Z475" s="44">
        <v>0.45</v>
      </c>
      <c r="AA475" s="44">
        <v>0.54</v>
      </c>
      <c r="AB475" s="44">
        <v>0.8</v>
      </c>
      <c r="AC475" s="44">
        <v>0.23</v>
      </c>
      <c r="AD475" s="44">
        <v>1.21</v>
      </c>
      <c r="AE475" s="44">
        <v>0.09</v>
      </c>
      <c r="AF475" s="151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BM476" s="55"/>
    </row>
    <row r="477" spans="1:65" ht="15">
      <c r="B477" s="8" t="s">
        <v>497</v>
      </c>
      <c r="BM477" s="27" t="s">
        <v>66</v>
      </c>
    </row>
    <row r="478" spans="1:65" ht="15">
      <c r="A478" s="24" t="s">
        <v>17</v>
      </c>
      <c r="B478" s="18" t="s">
        <v>110</v>
      </c>
      <c r="C478" s="15" t="s">
        <v>111</v>
      </c>
      <c r="D478" s="16" t="s">
        <v>234</v>
      </c>
      <c r="E478" s="17" t="s">
        <v>234</v>
      </c>
      <c r="F478" s="17" t="s">
        <v>234</v>
      </c>
      <c r="G478" s="17" t="s">
        <v>234</v>
      </c>
      <c r="H478" s="17" t="s">
        <v>234</v>
      </c>
      <c r="I478" s="17" t="s">
        <v>234</v>
      </c>
      <c r="J478" s="17" t="s">
        <v>234</v>
      </c>
      <c r="K478" s="17" t="s">
        <v>234</v>
      </c>
      <c r="L478" s="17" t="s">
        <v>234</v>
      </c>
      <c r="M478" s="17" t="s">
        <v>234</v>
      </c>
      <c r="N478" s="17" t="s">
        <v>234</v>
      </c>
      <c r="O478" s="17" t="s">
        <v>234</v>
      </c>
      <c r="P478" s="17" t="s">
        <v>234</v>
      </c>
      <c r="Q478" s="17" t="s">
        <v>234</v>
      </c>
      <c r="R478" s="17" t="s">
        <v>234</v>
      </c>
      <c r="S478" s="17" t="s">
        <v>234</v>
      </c>
      <c r="T478" s="17" t="s">
        <v>234</v>
      </c>
      <c r="U478" s="17" t="s">
        <v>234</v>
      </c>
      <c r="V478" s="17" t="s">
        <v>234</v>
      </c>
      <c r="W478" s="17" t="s">
        <v>234</v>
      </c>
      <c r="X478" s="17" t="s">
        <v>234</v>
      </c>
      <c r="Y478" s="17" t="s">
        <v>234</v>
      </c>
      <c r="Z478" s="17" t="s">
        <v>234</v>
      </c>
      <c r="AA478" s="17" t="s">
        <v>234</v>
      </c>
      <c r="AB478" s="17" t="s">
        <v>234</v>
      </c>
      <c r="AC478" s="17" t="s">
        <v>234</v>
      </c>
      <c r="AD478" s="151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235</v>
      </c>
      <c r="C479" s="9" t="s">
        <v>235</v>
      </c>
      <c r="D479" s="149" t="s">
        <v>237</v>
      </c>
      <c r="E479" s="150" t="s">
        <v>238</v>
      </c>
      <c r="F479" s="150" t="s">
        <v>239</v>
      </c>
      <c r="G479" s="150" t="s">
        <v>240</v>
      </c>
      <c r="H479" s="150" t="s">
        <v>241</v>
      </c>
      <c r="I479" s="150" t="s">
        <v>242</v>
      </c>
      <c r="J479" s="150" t="s">
        <v>243</v>
      </c>
      <c r="K479" s="150" t="s">
        <v>245</v>
      </c>
      <c r="L479" s="150" t="s">
        <v>246</v>
      </c>
      <c r="M479" s="150" t="s">
        <v>248</v>
      </c>
      <c r="N479" s="150" t="s">
        <v>249</v>
      </c>
      <c r="O479" s="150" t="s">
        <v>250</v>
      </c>
      <c r="P479" s="150" t="s">
        <v>251</v>
      </c>
      <c r="Q479" s="150" t="s">
        <v>253</v>
      </c>
      <c r="R479" s="150" t="s">
        <v>254</v>
      </c>
      <c r="S479" s="150" t="s">
        <v>255</v>
      </c>
      <c r="T479" s="150" t="s">
        <v>256</v>
      </c>
      <c r="U479" s="150" t="s">
        <v>279</v>
      </c>
      <c r="V479" s="150" t="s">
        <v>257</v>
      </c>
      <c r="W479" s="150" t="s">
        <v>258</v>
      </c>
      <c r="X479" s="150" t="s">
        <v>259</v>
      </c>
      <c r="Y479" s="150" t="s">
        <v>260</v>
      </c>
      <c r="Z479" s="150" t="s">
        <v>261</v>
      </c>
      <c r="AA479" s="150" t="s">
        <v>263</v>
      </c>
      <c r="AB479" s="150" t="s">
        <v>264</v>
      </c>
      <c r="AC479" s="150" t="s">
        <v>265</v>
      </c>
      <c r="AD479" s="151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285</v>
      </c>
      <c r="E480" s="11" t="s">
        <v>285</v>
      </c>
      <c r="F480" s="11" t="s">
        <v>285</v>
      </c>
      <c r="G480" s="11" t="s">
        <v>285</v>
      </c>
      <c r="H480" s="11" t="s">
        <v>285</v>
      </c>
      <c r="I480" s="11" t="s">
        <v>114</v>
      </c>
      <c r="J480" s="11" t="s">
        <v>285</v>
      </c>
      <c r="K480" s="11" t="s">
        <v>285</v>
      </c>
      <c r="L480" s="11" t="s">
        <v>285</v>
      </c>
      <c r="M480" s="11" t="s">
        <v>114</v>
      </c>
      <c r="N480" s="11" t="s">
        <v>285</v>
      </c>
      <c r="O480" s="11" t="s">
        <v>286</v>
      </c>
      <c r="P480" s="11" t="s">
        <v>285</v>
      </c>
      <c r="Q480" s="11" t="s">
        <v>286</v>
      </c>
      <c r="R480" s="11" t="s">
        <v>286</v>
      </c>
      <c r="S480" s="11" t="s">
        <v>286</v>
      </c>
      <c r="T480" s="11" t="s">
        <v>286</v>
      </c>
      <c r="U480" s="11" t="s">
        <v>286</v>
      </c>
      <c r="V480" s="11" t="s">
        <v>285</v>
      </c>
      <c r="W480" s="11" t="s">
        <v>286</v>
      </c>
      <c r="X480" s="11" t="s">
        <v>286</v>
      </c>
      <c r="Y480" s="11" t="s">
        <v>286</v>
      </c>
      <c r="Z480" s="11" t="s">
        <v>286</v>
      </c>
      <c r="AA480" s="11" t="s">
        <v>285</v>
      </c>
      <c r="AB480" s="11" t="s">
        <v>285</v>
      </c>
      <c r="AC480" s="11" t="s">
        <v>286</v>
      </c>
      <c r="AD480" s="151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9"/>
      <c r="C481" s="9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151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2">
        <v>33.700000000000003</v>
      </c>
      <c r="E482" s="212">
        <v>38.01</v>
      </c>
      <c r="F482" s="212">
        <v>38.197765962721782</v>
      </c>
      <c r="G482" s="212">
        <v>38.200000000000003</v>
      </c>
      <c r="H482" s="219">
        <v>42.5</v>
      </c>
      <c r="I482" s="212">
        <v>37</v>
      </c>
      <c r="J482" s="212">
        <v>36.159999999999997</v>
      </c>
      <c r="K482" s="212">
        <v>40.369999999999997</v>
      </c>
      <c r="L482" s="212">
        <v>39.5</v>
      </c>
      <c r="M482" s="219">
        <v>27.722999999999999</v>
      </c>
      <c r="N482" s="212">
        <v>39.700000000000003</v>
      </c>
      <c r="O482" s="212">
        <v>33</v>
      </c>
      <c r="P482" s="212">
        <v>37.158000000000001</v>
      </c>
      <c r="Q482" s="212">
        <v>38.1</v>
      </c>
      <c r="R482" s="212">
        <v>35</v>
      </c>
      <c r="S482" s="212">
        <v>41.5</v>
      </c>
      <c r="T482" s="212">
        <v>39.9</v>
      </c>
      <c r="U482" s="212">
        <v>37.9</v>
      </c>
      <c r="V482" s="212">
        <v>33.78</v>
      </c>
      <c r="W482" s="212">
        <v>37</v>
      </c>
      <c r="X482" s="219">
        <v>30.4</v>
      </c>
      <c r="Y482" s="219">
        <v>31</v>
      </c>
      <c r="Z482" s="212">
        <v>37</v>
      </c>
      <c r="AA482" s="212">
        <v>36.979999999999997</v>
      </c>
      <c r="AB482" s="212">
        <v>36.200000000000003</v>
      </c>
      <c r="AC482" s="219">
        <v>24.6</v>
      </c>
      <c r="AD482" s="213"/>
      <c r="AE482" s="214"/>
      <c r="AF482" s="214"/>
      <c r="AG482" s="214"/>
      <c r="AH482" s="214"/>
      <c r="AI482" s="214"/>
      <c r="AJ482" s="214"/>
      <c r="AK482" s="214"/>
      <c r="AL482" s="214"/>
      <c r="AM482" s="214"/>
      <c r="AN482" s="214"/>
      <c r="AO482" s="214"/>
      <c r="AP482" s="214"/>
      <c r="AQ482" s="214"/>
      <c r="AR482" s="214"/>
      <c r="AS482" s="214"/>
      <c r="AT482" s="214"/>
      <c r="AU482" s="214"/>
      <c r="AV482" s="214"/>
      <c r="AW482" s="214"/>
      <c r="AX482" s="214"/>
      <c r="AY482" s="214"/>
      <c r="AZ482" s="214"/>
      <c r="BA482" s="214"/>
      <c r="BB482" s="214"/>
      <c r="BC482" s="214"/>
      <c r="BD482" s="214"/>
      <c r="BE482" s="214"/>
      <c r="BF482" s="214"/>
      <c r="BG482" s="214"/>
      <c r="BH482" s="214"/>
      <c r="BI482" s="214"/>
      <c r="BJ482" s="214"/>
      <c r="BK482" s="214"/>
      <c r="BL482" s="214"/>
      <c r="BM482" s="215">
        <v>1</v>
      </c>
    </row>
    <row r="483" spans="1:65">
      <c r="A483" s="29"/>
      <c r="B483" s="19">
        <v>1</v>
      </c>
      <c r="C483" s="9">
        <v>2</v>
      </c>
      <c r="D483" s="216">
        <v>33.700000000000003</v>
      </c>
      <c r="E483" s="216">
        <v>38.6</v>
      </c>
      <c r="F483" s="216">
        <v>38.175838117037017</v>
      </c>
      <c r="G483" s="216">
        <v>37</v>
      </c>
      <c r="H483" s="220">
        <v>44.6</v>
      </c>
      <c r="I483" s="216">
        <v>38</v>
      </c>
      <c r="J483" s="216">
        <v>36.909999999999997</v>
      </c>
      <c r="K483" s="216">
        <v>39.96</v>
      </c>
      <c r="L483" s="216">
        <v>41.1</v>
      </c>
      <c r="M483" s="220">
        <v>28.773</v>
      </c>
      <c r="N483" s="216">
        <v>36.200000000000003</v>
      </c>
      <c r="O483" s="216">
        <v>36</v>
      </c>
      <c r="P483" s="216">
        <v>37.208800000000004</v>
      </c>
      <c r="Q483" s="216">
        <v>37.700000000000003</v>
      </c>
      <c r="R483" s="216">
        <v>33.6</v>
      </c>
      <c r="S483" s="216">
        <v>38.299999999999997</v>
      </c>
      <c r="T483" s="216">
        <v>41</v>
      </c>
      <c r="U483" s="216">
        <v>38.299999999999997</v>
      </c>
      <c r="V483" s="216">
        <v>33.79</v>
      </c>
      <c r="W483" s="216">
        <v>42</v>
      </c>
      <c r="X483" s="220">
        <v>30.800000000000004</v>
      </c>
      <c r="Y483" s="220">
        <v>31.2</v>
      </c>
      <c r="Z483" s="216">
        <v>37</v>
      </c>
      <c r="AA483" s="216">
        <v>37.11</v>
      </c>
      <c r="AB483" s="216">
        <v>37.1</v>
      </c>
      <c r="AC483" s="220">
        <v>36.299999999999997</v>
      </c>
      <c r="AD483" s="213"/>
      <c r="AE483" s="214"/>
      <c r="AF483" s="214"/>
      <c r="AG483" s="214"/>
      <c r="AH483" s="214"/>
      <c r="AI483" s="214"/>
      <c r="AJ483" s="214"/>
      <c r="AK483" s="214"/>
      <c r="AL483" s="214"/>
      <c r="AM483" s="214"/>
      <c r="AN483" s="214"/>
      <c r="AO483" s="214"/>
      <c r="AP483" s="214"/>
      <c r="AQ483" s="214"/>
      <c r="AR483" s="214"/>
      <c r="AS483" s="214"/>
      <c r="AT483" s="214"/>
      <c r="AU483" s="214"/>
      <c r="AV483" s="214"/>
      <c r="AW483" s="214"/>
      <c r="AX483" s="214"/>
      <c r="AY483" s="214"/>
      <c r="AZ483" s="214"/>
      <c r="BA483" s="214"/>
      <c r="BB483" s="214"/>
      <c r="BC483" s="214"/>
      <c r="BD483" s="214"/>
      <c r="BE483" s="214"/>
      <c r="BF483" s="214"/>
      <c r="BG483" s="214"/>
      <c r="BH483" s="214"/>
      <c r="BI483" s="214"/>
      <c r="BJ483" s="214"/>
      <c r="BK483" s="214"/>
      <c r="BL483" s="214"/>
      <c r="BM483" s="215">
        <v>21</v>
      </c>
    </row>
    <row r="484" spans="1:65">
      <c r="A484" s="29"/>
      <c r="B484" s="19">
        <v>1</v>
      </c>
      <c r="C484" s="9">
        <v>3</v>
      </c>
      <c r="D484" s="216">
        <v>34</v>
      </c>
      <c r="E484" s="216">
        <v>38.340000000000003</v>
      </c>
      <c r="F484" s="216">
        <v>38.213968929605592</v>
      </c>
      <c r="G484" s="216">
        <v>37.5</v>
      </c>
      <c r="H484" s="220">
        <v>45.8</v>
      </c>
      <c r="I484" s="216">
        <v>39</v>
      </c>
      <c r="J484" s="216">
        <v>37.880000000000003</v>
      </c>
      <c r="K484" s="216">
        <v>40.15</v>
      </c>
      <c r="L484" s="216">
        <v>36.799999999999997</v>
      </c>
      <c r="M484" s="220">
        <v>25.422000000000001</v>
      </c>
      <c r="N484" s="216">
        <v>43</v>
      </c>
      <c r="O484" s="216">
        <v>41.2</v>
      </c>
      <c r="P484" s="216">
        <v>37.264400000000002</v>
      </c>
      <c r="Q484" s="216">
        <v>36.9</v>
      </c>
      <c r="R484" s="216">
        <v>33.299999999999997</v>
      </c>
      <c r="S484" s="216">
        <v>40.1</v>
      </c>
      <c r="T484" s="216">
        <v>41.5</v>
      </c>
      <c r="U484" s="216">
        <v>37.700000000000003</v>
      </c>
      <c r="V484" s="216">
        <v>32.83</v>
      </c>
      <c r="W484" s="216">
        <v>37</v>
      </c>
      <c r="X484" s="220">
        <v>31</v>
      </c>
      <c r="Y484" s="220">
        <v>31.3</v>
      </c>
      <c r="Z484" s="216">
        <v>36.299999999999997</v>
      </c>
      <c r="AA484" s="216">
        <v>37.950000000000003</v>
      </c>
      <c r="AB484" s="216">
        <v>36.299999999999997</v>
      </c>
      <c r="AC484" s="220">
        <v>23.8</v>
      </c>
      <c r="AD484" s="213"/>
      <c r="AE484" s="214"/>
      <c r="AF484" s="214"/>
      <c r="AG484" s="214"/>
      <c r="AH484" s="214"/>
      <c r="AI484" s="214"/>
      <c r="AJ484" s="214"/>
      <c r="AK484" s="214"/>
      <c r="AL484" s="214"/>
      <c r="AM484" s="214"/>
      <c r="AN484" s="214"/>
      <c r="AO484" s="214"/>
      <c r="AP484" s="214"/>
      <c r="AQ484" s="214"/>
      <c r="AR484" s="214"/>
      <c r="AS484" s="214"/>
      <c r="AT484" s="214"/>
      <c r="AU484" s="214"/>
      <c r="AV484" s="214"/>
      <c r="AW484" s="214"/>
      <c r="AX484" s="214"/>
      <c r="AY484" s="214"/>
      <c r="AZ484" s="214"/>
      <c r="BA484" s="214"/>
      <c r="BB484" s="214"/>
      <c r="BC484" s="214"/>
      <c r="BD484" s="214"/>
      <c r="BE484" s="214"/>
      <c r="BF484" s="214"/>
      <c r="BG484" s="214"/>
      <c r="BH484" s="214"/>
      <c r="BI484" s="214"/>
      <c r="BJ484" s="214"/>
      <c r="BK484" s="214"/>
      <c r="BL484" s="214"/>
      <c r="BM484" s="215">
        <v>16</v>
      </c>
    </row>
    <row r="485" spans="1:65">
      <c r="A485" s="29"/>
      <c r="B485" s="19">
        <v>1</v>
      </c>
      <c r="C485" s="9">
        <v>4</v>
      </c>
      <c r="D485" s="216">
        <v>35.1</v>
      </c>
      <c r="E485" s="216">
        <v>38.409999999999997</v>
      </c>
      <c r="F485" s="216">
        <v>38.120230545973925</v>
      </c>
      <c r="G485" s="216">
        <v>37.4</v>
      </c>
      <c r="H485" s="220">
        <v>46.1</v>
      </c>
      <c r="I485" s="216">
        <v>39</v>
      </c>
      <c r="J485" s="216">
        <v>37.56</v>
      </c>
      <c r="K485" s="216">
        <v>40.49</v>
      </c>
      <c r="L485" s="216">
        <v>40</v>
      </c>
      <c r="M485" s="220">
        <v>28.321999999999999</v>
      </c>
      <c r="N485" s="216">
        <v>39</v>
      </c>
      <c r="O485" s="216">
        <v>37.5</v>
      </c>
      <c r="P485" s="216">
        <v>37.2164</v>
      </c>
      <c r="Q485" s="216">
        <v>37.6</v>
      </c>
      <c r="R485" s="216">
        <v>34.4</v>
      </c>
      <c r="S485" s="216">
        <v>41.5</v>
      </c>
      <c r="T485" s="216">
        <v>39.6</v>
      </c>
      <c r="U485" s="216">
        <v>38.5</v>
      </c>
      <c r="V485" s="216">
        <v>31.06</v>
      </c>
      <c r="W485" s="216">
        <v>39</v>
      </c>
      <c r="X485" s="220">
        <v>28.9</v>
      </c>
      <c r="Y485" s="231">
        <v>34</v>
      </c>
      <c r="Z485" s="216">
        <v>35</v>
      </c>
      <c r="AA485" s="216">
        <v>37.44</v>
      </c>
      <c r="AB485" s="216">
        <v>36</v>
      </c>
      <c r="AC485" s="220">
        <v>22</v>
      </c>
      <c r="AD485" s="213"/>
      <c r="AE485" s="214"/>
      <c r="AF485" s="214"/>
      <c r="AG485" s="214"/>
      <c r="AH485" s="214"/>
      <c r="AI485" s="214"/>
      <c r="AJ485" s="214"/>
      <c r="AK485" s="214"/>
      <c r="AL485" s="214"/>
      <c r="AM485" s="214"/>
      <c r="AN485" s="214"/>
      <c r="AO485" s="214"/>
      <c r="AP485" s="214"/>
      <c r="AQ485" s="214"/>
      <c r="AR485" s="214"/>
      <c r="AS485" s="214"/>
      <c r="AT485" s="214"/>
      <c r="AU485" s="214"/>
      <c r="AV485" s="214"/>
      <c r="AW485" s="214"/>
      <c r="AX485" s="214"/>
      <c r="AY485" s="214"/>
      <c r="AZ485" s="214"/>
      <c r="BA485" s="214"/>
      <c r="BB485" s="214"/>
      <c r="BC485" s="214"/>
      <c r="BD485" s="214"/>
      <c r="BE485" s="214"/>
      <c r="BF485" s="214"/>
      <c r="BG485" s="214"/>
      <c r="BH485" s="214"/>
      <c r="BI485" s="214"/>
      <c r="BJ485" s="214"/>
      <c r="BK485" s="214"/>
      <c r="BL485" s="214"/>
      <c r="BM485" s="215">
        <v>37.631592467957432</v>
      </c>
    </row>
    <row r="486" spans="1:65">
      <c r="A486" s="29"/>
      <c r="B486" s="19">
        <v>1</v>
      </c>
      <c r="C486" s="9">
        <v>5</v>
      </c>
      <c r="D486" s="216">
        <v>31.899999999999995</v>
      </c>
      <c r="E486" s="216">
        <v>39.020000000000003</v>
      </c>
      <c r="F486" s="216">
        <v>39.028661636376846</v>
      </c>
      <c r="G486" s="216">
        <v>38.299999999999997</v>
      </c>
      <c r="H486" s="220">
        <v>44</v>
      </c>
      <c r="I486" s="216">
        <v>38</v>
      </c>
      <c r="J486" s="216">
        <v>39.07</v>
      </c>
      <c r="K486" s="216">
        <v>39.479999999999997</v>
      </c>
      <c r="L486" s="231">
        <v>31.2</v>
      </c>
      <c r="M486" s="220">
        <v>26.050999999999998</v>
      </c>
      <c r="N486" s="216">
        <v>40.6</v>
      </c>
      <c r="O486" s="216">
        <v>38.1</v>
      </c>
      <c r="P486" s="216">
        <v>37.21</v>
      </c>
      <c r="Q486" s="216">
        <v>37.799999999999997</v>
      </c>
      <c r="R486" s="216">
        <v>34.1</v>
      </c>
      <c r="S486" s="216">
        <v>39.5</v>
      </c>
      <c r="T486" s="216">
        <v>40.9</v>
      </c>
      <c r="U486" s="216">
        <v>37.6</v>
      </c>
      <c r="V486" s="216">
        <v>32.69</v>
      </c>
      <c r="W486" s="216">
        <v>40</v>
      </c>
      <c r="X486" s="220">
        <v>29</v>
      </c>
      <c r="Y486" s="220">
        <v>32.700000000000003</v>
      </c>
      <c r="Z486" s="216">
        <v>35.799999999999997</v>
      </c>
      <c r="AA486" s="216">
        <v>38.51</v>
      </c>
      <c r="AB486" s="216">
        <v>36</v>
      </c>
      <c r="AC486" s="220">
        <v>34.4</v>
      </c>
      <c r="AD486" s="213"/>
      <c r="AE486" s="214"/>
      <c r="AF486" s="214"/>
      <c r="AG486" s="214"/>
      <c r="AH486" s="214"/>
      <c r="AI486" s="214"/>
      <c r="AJ486" s="214"/>
      <c r="AK486" s="214"/>
      <c r="AL486" s="214"/>
      <c r="AM486" s="214"/>
      <c r="AN486" s="214"/>
      <c r="AO486" s="214"/>
      <c r="AP486" s="214"/>
      <c r="AQ486" s="214"/>
      <c r="AR486" s="214"/>
      <c r="AS486" s="214"/>
      <c r="AT486" s="214"/>
      <c r="AU486" s="214"/>
      <c r="AV486" s="214"/>
      <c r="AW486" s="214"/>
      <c r="AX486" s="214"/>
      <c r="AY486" s="214"/>
      <c r="AZ486" s="214"/>
      <c r="BA486" s="214"/>
      <c r="BB486" s="214"/>
      <c r="BC486" s="214"/>
      <c r="BD486" s="214"/>
      <c r="BE486" s="214"/>
      <c r="BF486" s="214"/>
      <c r="BG486" s="214"/>
      <c r="BH486" s="214"/>
      <c r="BI486" s="214"/>
      <c r="BJ486" s="214"/>
      <c r="BK486" s="214"/>
      <c r="BL486" s="214"/>
      <c r="BM486" s="215">
        <v>35</v>
      </c>
    </row>
    <row r="487" spans="1:65">
      <c r="A487" s="29"/>
      <c r="B487" s="19">
        <v>1</v>
      </c>
      <c r="C487" s="9">
        <v>6</v>
      </c>
      <c r="D487" s="216">
        <v>30.800000000000004</v>
      </c>
      <c r="E487" s="216">
        <v>37.909999999999997</v>
      </c>
      <c r="F487" s="216">
        <v>38.036985770922826</v>
      </c>
      <c r="G487" s="216">
        <v>37.4</v>
      </c>
      <c r="H487" s="220">
        <v>44.6</v>
      </c>
      <c r="I487" s="216">
        <v>38</v>
      </c>
      <c r="J487" s="216">
        <v>38.93</v>
      </c>
      <c r="K487" s="216">
        <v>40.74</v>
      </c>
      <c r="L487" s="216">
        <v>37.9</v>
      </c>
      <c r="M487" s="220">
        <v>27.045999999999999</v>
      </c>
      <c r="N487" s="216">
        <v>43.5</v>
      </c>
      <c r="O487" s="216">
        <v>36.299999999999997</v>
      </c>
      <c r="P487" s="216">
        <v>37.249600000000001</v>
      </c>
      <c r="Q487" s="231">
        <v>40.200000000000003</v>
      </c>
      <c r="R487" s="216">
        <v>34.9</v>
      </c>
      <c r="S487" s="216">
        <v>40</v>
      </c>
      <c r="T487" s="216">
        <v>40.9</v>
      </c>
      <c r="U487" s="216">
        <v>39.1</v>
      </c>
      <c r="V487" s="216">
        <v>34.369999999999997</v>
      </c>
      <c r="W487" s="216">
        <v>40</v>
      </c>
      <c r="X487" s="220">
        <v>28.8</v>
      </c>
      <c r="Y487" s="220">
        <v>30.7</v>
      </c>
      <c r="Z487" s="216">
        <v>36.4</v>
      </c>
      <c r="AA487" s="216">
        <v>36.619999999999997</v>
      </c>
      <c r="AB487" s="216">
        <v>36</v>
      </c>
      <c r="AC487" s="220">
        <v>23.5</v>
      </c>
      <c r="AD487" s="213"/>
      <c r="AE487" s="214"/>
      <c r="AF487" s="214"/>
      <c r="AG487" s="214"/>
      <c r="AH487" s="214"/>
      <c r="AI487" s="214"/>
      <c r="AJ487" s="214"/>
      <c r="AK487" s="214"/>
      <c r="AL487" s="214"/>
      <c r="AM487" s="214"/>
      <c r="AN487" s="214"/>
      <c r="AO487" s="214"/>
      <c r="AP487" s="214"/>
      <c r="AQ487" s="214"/>
      <c r="AR487" s="214"/>
      <c r="AS487" s="214"/>
      <c r="AT487" s="214"/>
      <c r="AU487" s="214"/>
      <c r="AV487" s="214"/>
      <c r="AW487" s="214"/>
      <c r="AX487" s="214"/>
      <c r="AY487" s="214"/>
      <c r="AZ487" s="214"/>
      <c r="BA487" s="214"/>
      <c r="BB487" s="214"/>
      <c r="BC487" s="214"/>
      <c r="BD487" s="214"/>
      <c r="BE487" s="214"/>
      <c r="BF487" s="214"/>
      <c r="BG487" s="214"/>
      <c r="BH487" s="214"/>
      <c r="BI487" s="214"/>
      <c r="BJ487" s="214"/>
      <c r="BK487" s="214"/>
      <c r="BL487" s="214"/>
      <c r="BM487" s="217"/>
    </row>
    <row r="488" spans="1:65">
      <c r="A488" s="29"/>
      <c r="B488" s="20" t="s">
        <v>273</v>
      </c>
      <c r="C488" s="12"/>
      <c r="D488" s="218">
        <v>33.200000000000003</v>
      </c>
      <c r="E488" s="218">
        <v>38.381666666666668</v>
      </c>
      <c r="F488" s="218">
        <v>38.295575160439661</v>
      </c>
      <c r="G488" s="218">
        <v>37.633333333333333</v>
      </c>
      <c r="H488" s="218">
        <v>44.599999999999994</v>
      </c>
      <c r="I488" s="218">
        <v>38.166666666666664</v>
      </c>
      <c r="J488" s="218">
        <v>37.751666666666665</v>
      </c>
      <c r="K488" s="218">
        <v>40.198333333333331</v>
      </c>
      <c r="L488" s="218">
        <v>37.749999999999993</v>
      </c>
      <c r="M488" s="218">
        <v>27.22283333333333</v>
      </c>
      <c r="N488" s="218">
        <v>40.333333333333336</v>
      </c>
      <c r="O488" s="218">
        <v>37.016666666666659</v>
      </c>
      <c r="P488" s="218">
        <v>37.217866666666673</v>
      </c>
      <c r="Q488" s="218">
        <v>38.050000000000004</v>
      </c>
      <c r="R488" s="218">
        <v>34.216666666666661</v>
      </c>
      <c r="S488" s="218">
        <v>40.15</v>
      </c>
      <c r="T488" s="218">
        <v>40.633333333333333</v>
      </c>
      <c r="U488" s="218">
        <v>38.18333333333333</v>
      </c>
      <c r="V488" s="218">
        <v>33.086666666666666</v>
      </c>
      <c r="W488" s="218">
        <v>39.166666666666664</v>
      </c>
      <c r="X488" s="218">
        <v>29.816666666666666</v>
      </c>
      <c r="Y488" s="218">
        <v>31.816666666666663</v>
      </c>
      <c r="Z488" s="218">
        <v>36.250000000000007</v>
      </c>
      <c r="AA488" s="218">
        <v>37.435000000000002</v>
      </c>
      <c r="AB488" s="218">
        <v>36.266666666666673</v>
      </c>
      <c r="AC488" s="218">
        <v>27.433333333333334</v>
      </c>
      <c r="AD488" s="213"/>
      <c r="AE488" s="214"/>
      <c r="AF488" s="214"/>
      <c r="AG488" s="214"/>
      <c r="AH488" s="214"/>
      <c r="AI488" s="214"/>
      <c r="AJ488" s="214"/>
      <c r="AK488" s="214"/>
      <c r="AL488" s="214"/>
      <c r="AM488" s="214"/>
      <c r="AN488" s="214"/>
      <c r="AO488" s="214"/>
      <c r="AP488" s="214"/>
      <c r="AQ488" s="214"/>
      <c r="AR488" s="214"/>
      <c r="AS488" s="214"/>
      <c r="AT488" s="214"/>
      <c r="AU488" s="214"/>
      <c r="AV488" s="214"/>
      <c r="AW488" s="214"/>
      <c r="AX488" s="214"/>
      <c r="AY488" s="214"/>
      <c r="AZ488" s="214"/>
      <c r="BA488" s="214"/>
      <c r="BB488" s="214"/>
      <c r="BC488" s="214"/>
      <c r="BD488" s="214"/>
      <c r="BE488" s="214"/>
      <c r="BF488" s="214"/>
      <c r="BG488" s="214"/>
      <c r="BH488" s="214"/>
      <c r="BI488" s="214"/>
      <c r="BJ488" s="214"/>
      <c r="BK488" s="214"/>
      <c r="BL488" s="214"/>
      <c r="BM488" s="217"/>
    </row>
    <row r="489" spans="1:65">
      <c r="A489" s="29"/>
      <c r="B489" s="3" t="s">
        <v>274</v>
      </c>
      <c r="C489" s="28"/>
      <c r="D489" s="216">
        <v>33.700000000000003</v>
      </c>
      <c r="E489" s="216">
        <v>38.375</v>
      </c>
      <c r="F489" s="216">
        <v>38.186802039879396</v>
      </c>
      <c r="G489" s="216">
        <v>37.450000000000003</v>
      </c>
      <c r="H489" s="216">
        <v>44.6</v>
      </c>
      <c r="I489" s="216">
        <v>38</v>
      </c>
      <c r="J489" s="216">
        <v>37.72</v>
      </c>
      <c r="K489" s="216">
        <v>40.26</v>
      </c>
      <c r="L489" s="216">
        <v>38.700000000000003</v>
      </c>
      <c r="M489" s="216">
        <v>27.384499999999999</v>
      </c>
      <c r="N489" s="216">
        <v>40.150000000000006</v>
      </c>
      <c r="O489" s="216">
        <v>36.9</v>
      </c>
      <c r="P489" s="216">
        <v>37.213200000000001</v>
      </c>
      <c r="Q489" s="216">
        <v>37.75</v>
      </c>
      <c r="R489" s="216">
        <v>34.25</v>
      </c>
      <c r="S489" s="216">
        <v>40.049999999999997</v>
      </c>
      <c r="T489" s="216">
        <v>40.9</v>
      </c>
      <c r="U489" s="216">
        <v>38.099999999999994</v>
      </c>
      <c r="V489" s="216">
        <v>33.305</v>
      </c>
      <c r="W489" s="216">
        <v>39.5</v>
      </c>
      <c r="X489" s="216">
        <v>29.7</v>
      </c>
      <c r="Y489" s="216">
        <v>31.25</v>
      </c>
      <c r="Z489" s="216">
        <v>36.349999999999994</v>
      </c>
      <c r="AA489" s="216">
        <v>37.274999999999999</v>
      </c>
      <c r="AB489" s="216">
        <v>36.1</v>
      </c>
      <c r="AC489" s="216">
        <v>24.200000000000003</v>
      </c>
      <c r="AD489" s="213"/>
      <c r="AE489" s="214"/>
      <c r="AF489" s="214"/>
      <c r="AG489" s="214"/>
      <c r="AH489" s="214"/>
      <c r="AI489" s="214"/>
      <c r="AJ489" s="214"/>
      <c r="AK489" s="214"/>
      <c r="AL489" s="214"/>
      <c r="AM489" s="214"/>
      <c r="AN489" s="214"/>
      <c r="AO489" s="214"/>
      <c r="AP489" s="214"/>
      <c r="AQ489" s="214"/>
      <c r="AR489" s="214"/>
      <c r="AS489" s="214"/>
      <c r="AT489" s="214"/>
      <c r="AU489" s="214"/>
      <c r="AV489" s="214"/>
      <c r="AW489" s="214"/>
      <c r="AX489" s="214"/>
      <c r="AY489" s="214"/>
      <c r="AZ489" s="214"/>
      <c r="BA489" s="214"/>
      <c r="BB489" s="214"/>
      <c r="BC489" s="214"/>
      <c r="BD489" s="214"/>
      <c r="BE489" s="214"/>
      <c r="BF489" s="214"/>
      <c r="BG489" s="214"/>
      <c r="BH489" s="214"/>
      <c r="BI489" s="214"/>
      <c r="BJ489" s="214"/>
      <c r="BK489" s="214"/>
      <c r="BL489" s="214"/>
      <c r="BM489" s="217"/>
    </row>
    <row r="490" spans="1:65">
      <c r="A490" s="29"/>
      <c r="B490" s="3" t="s">
        <v>275</v>
      </c>
      <c r="C490" s="28"/>
      <c r="D490" s="23">
        <v>1.5620499351813311</v>
      </c>
      <c r="E490" s="23">
        <v>0.40454501191668207</v>
      </c>
      <c r="F490" s="23">
        <v>0.36485426214498112</v>
      </c>
      <c r="G490" s="23">
        <v>0.50859282994028421</v>
      </c>
      <c r="H490" s="23">
        <v>1.3007690033207278</v>
      </c>
      <c r="I490" s="23">
        <v>0.752772652709081</v>
      </c>
      <c r="J490" s="23">
        <v>1.1332681353795624</v>
      </c>
      <c r="K490" s="23">
        <v>0.4434147794860564</v>
      </c>
      <c r="L490" s="23">
        <v>3.554574517435245</v>
      </c>
      <c r="M490" s="23">
        <v>1.3045163727093143</v>
      </c>
      <c r="N490" s="23">
        <v>2.7008640592718955</v>
      </c>
      <c r="O490" s="23">
        <v>2.7051186049167368</v>
      </c>
      <c r="P490" s="23">
        <v>3.7155385432890736E-2</v>
      </c>
      <c r="Q490" s="23">
        <v>1.1256109452204179</v>
      </c>
      <c r="R490" s="23">
        <v>0.68532230860133747</v>
      </c>
      <c r="S490" s="23">
        <v>1.2259690045021538</v>
      </c>
      <c r="T490" s="23">
        <v>0.72571803523590772</v>
      </c>
      <c r="U490" s="23">
        <v>0.56715665090578482</v>
      </c>
      <c r="V490" s="23">
        <v>1.1792313880942396</v>
      </c>
      <c r="W490" s="23">
        <v>1.9407902170679516</v>
      </c>
      <c r="X490" s="23">
        <v>1.0245324136730221</v>
      </c>
      <c r="Y490" s="23">
        <v>1.273446766326205</v>
      </c>
      <c r="Z490" s="23">
        <v>0.76354436675284321</v>
      </c>
      <c r="AA490" s="23">
        <v>0.6924954873499185</v>
      </c>
      <c r="AB490" s="23">
        <v>0.42739521132865665</v>
      </c>
      <c r="AC490" s="23">
        <v>6.2188959363110907</v>
      </c>
      <c r="AD490" s="151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29"/>
      <c r="B491" s="3" t="s">
        <v>86</v>
      </c>
      <c r="C491" s="28"/>
      <c r="D491" s="13">
        <v>4.704969684281117E-2</v>
      </c>
      <c r="E491" s="13">
        <v>1.0540058497981208E-2</v>
      </c>
      <c r="F491" s="13">
        <v>9.5273216452924619E-3</v>
      </c>
      <c r="G491" s="13">
        <v>1.3514424179104098E-2</v>
      </c>
      <c r="H491" s="13">
        <v>2.9165224289702418E-2</v>
      </c>
      <c r="I491" s="13">
        <v>1.9723300944342735E-2</v>
      </c>
      <c r="J491" s="13">
        <v>3.0019022613912739E-2</v>
      </c>
      <c r="K491" s="13">
        <v>1.1030675720039547E-2</v>
      </c>
      <c r="L491" s="13">
        <v>9.4160914369145587E-2</v>
      </c>
      <c r="M491" s="13">
        <v>4.7919933856112741E-2</v>
      </c>
      <c r="N491" s="13">
        <v>6.6963571717485015E-2</v>
      </c>
      <c r="O491" s="13">
        <v>7.307839545024955E-2</v>
      </c>
      <c r="P491" s="13">
        <v>9.983212032453248E-4</v>
      </c>
      <c r="Q491" s="13">
        <v>2.9582416431548433E-2</v>
      </c>
      <c r="R491" s="13">
        <v>2.0028903320058574E-2</v>
      </c>
      <c r="S491" s="13">
        <v>3.0534719912880544E-2</v>
      </c>
      <c r="T491" s="13">
        <v>1.7860164936076482E-2</v>
      </c>
      <c r="U491" s="13">
        <v>1.4853513336685767E-2</v>
      </c>
      <c r="V491" s="13">
        <v>3.5640682694768472E-2</v>
      </c>
      <c r="W491" s="13">
        <v>4.9552090648543448E-2</v>
      </c>
      <c r="X491" s="13">
        <v>3.4361064740291408E-2</v>
      </c>
      <c r="Y491" s="13">
        <v>4.00245185854229E-2</v>
      </c>
      <c r="Z491" s="13">
        <v>2.1063292875940498E-2</v>
      </c>
      <c r="AA491" s="13">
        <v>1.8498610587683144E-2</v>
      </c>
      <c r="AB491" s="13">
        <v>1.1784794430018104E-2</v>
      </c>
      <c r="AC491" s="13">
        <v>0.22669122489590854</v>
      </c>
      <c r="AD491" s="151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29"/>
      <c r="B492" s="3" t="s">
        <v>276</v>
      </c>
      <c r="C492" s="28"/>
      <c r="D492" s="13">
        <v>-0.11776255473989961</v>
      </c>
      <c r="E492" s="13">
        <v>1.9932034482673222E-2</v>
      </c>
      <c r="F492" s="13">
        <v>1.764428898531456E-2</v>
      </c>
      <c r="G492" s="13">
        <v>4.6260741619841284E-5</v>
      </c>
      <c r="H492" s="13">
        <v>0.18517439935543578</v>
      </c>
      <c r="I492" s="13">
        <v>1.421874982210336E-2</v>
      </c>
      <c r="J492" s="13">
        <v>3.1907817563521235E-3</v>
      </c>
      <c r="K492" s="13">
        <v>6.820707541307014E-2</v>
      </c>
      <c r="L492" s="13">
        <v>3.1464927279754029E-3</v>
      </c>
      <c r="M492" s="13">
        <v>-0.2765962972065813</v>
      </c>
      <c r="N492" s="13">
        <v>7.1794486711567851E-2</v>
      </c>
      <c r="O492" s="13">
        <v>-1.6340679757689491E-2</v>
      </c>
      <c r="P492" s="13">
        <v>-1.0994108252076695E-2</v>
      </c>
      <c r="Q492" s="13">
        <v>1.1118517835747577E-2</v>
      </c>
      <c r="R492" s="13">
        <v>-9.0746247430228077E-2</v>
      </c>
      <c r="S492" s="13">
        <v>6.6922693590151461E-2</v>
      </c>
      <c r="T492" s="13">
        <v>7.9766511819339581E-2</v>
      </c>
      <c r="U492" s="13">
        <v>1.4661640105868345E-2</v>
      </c>
      <c r="V492" s="13">
        <v>-0.12077420866950239</v>
      </c>
      <c r="W492" s="13">
        <v>4.0792166848009792E-2</v>
      </c>
      <c r="X492" s="13">
        <v>-0.20766928234421711</v>
      </c>
      <c r="Y492" s="13">
        <v>-0.15452244829240391</v>
      </c>
      <c r="Z492" s="13">
        <v>-3.6713632810884245E-2</v>
      </c>
      <c r="AA492" s="13">
        <v>-5.2241336351849244E-3</v>
      </c>
      <c r="AB492" s="13">
        <v>-3.6270742527119149E-2</v>
      </c>
      <c r="AC492" s="13">
        <v>-0.27100259292262796</v>
      </c>
      <c r="AD492" s="151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29"/>
      <c r="B493" s="45" t="s">
        <v>277</v>
      </c>
      <c r="C493" s="46"/>
      <c r="D493" s="44">
        <v>2.08</v>
      </c>
      <c r="E493" s="44">
        <v>0.32</v>
      </c>
      <c r="F493" s="44">
        <v>0.28000000000000003</v>
      </c>
      <c r="G493" s="44">
        <v>0.03</v>
      </c>
      <c r="H493" s="44">
        <v>3.19</v>
      </c>
      <c r="I493" s="44">
        <v>0.22</v>
      </c>
      <c r="J493" s="44">
        <v>0.03</v>
      </c>
      <c r="K493" s="44">
        <v>1.1599999999999999</v>
      </c>
      <c r="L493" s="44">
        <v>0.03</v>
      </c>
      <c r="M493" s="44">
        <v>4.84</v>
      </c>
      <c r="N493" s="44">
        <v>1.22</v>
      </c>
      <c r="O493" s="44">
        <v>0.31</v>
      </c>
      <c r="P493" s="44">
        <v>0.22</v>
      </c>
      <c r="Q493" s="44">
        <v>0.17</v>
      </c>
      <c r="R493" s="44">
        <v>1.61</v>
      </c>
      <c r="S493" s="44">
        <v>1.1399999999999999</v>
      </c>
      <c r="T493" s="44">
        <v>1.36</v>
      </c>
      <c r="U493" s="44">
        <v>0.23</v>
      </c>
      <c r="V493" s="44">
        <v>2.13</v>
      </c>
      <c r="W493" s="44">
        <v>0.68</v>
      </c>
      <c r="X493" s="44">
        <v>3.64</v>
      </c>
      <c r="Y493" s="44">
        <v>2.72</v>
      </c>
      <c r="Z493" s="44">
        <v>0.67</v>
      </c>
      <c r="AA493" s="44">
        <v>0.12</v>
      </c>
      <c r="AB493" s="44">
        <v>0.66</v>
      </c>
      <c r="AC493" s="44">
        <v>4.74</v>
      </c>
      <c r="AD493" s="151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B494" s="3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BM494" s="55"/>
    </row>
    <row r="495" spans="1:65" ht="15">
      <c r="B495" s="8" t="s">
        <v>498</v>
      </c>
      <c r="BM495" s="27" t="s">
        <v>66</v>
      </c>
    </row>
    <row r="496" spans="1:65" ht="15">
      <c r="A496" s="24" t="s">
        <v>20</v>
      </c>
      <c r="B496" s="18" t="s">
        <v>110</v>
      </c>
      <c r="C496" s="15" t="s">
        <v>111</v>
      </c>
      <c r="D496" s="16" t="s">
        <v>234</v>
      </c>
      <c r="E496" s="17" t="s">
        <v>234</v>
      </c>
      <c r="F496" s="17" t="s">
        <v>234</v>
      </c>
      <c r="G496" s="17" t="s">
        <v>234</v>
      </c>
      <c r="H496" s="17" t="s">
        <v>234</v>
      </c>
      <c r="I496" s="17" t="s">
        <v>234</v>
      </c>
      <c r="J496" s="17" t="s">
        <v>234</v>
      </c>
      <c r="K496" s="17" t="s">
        <v>234</v>
      </c>
      <c r="L496" s="17" t="s">
        <v>234</v>
      </c>
      <c r="M496" s="17" t="s">
        <v>234</v>
      </c>
      <c r="N496" s="17" t="s">
        <v>234</v>
      </c>
      <c r="O496" s="17" t="s">
        <v>234</v>
      </c>
      <c r="P496" s="17" t="s">
        <v>234</v>
      </c>
      <c r="Q496" s="17" t="s">
        <v>234</v>
      </c>
      <c r="R496" s="17" t="s">
        <v>234</v>
      </c>
      <c r="S496" s="17" t="s">
        <v>234</v>
      </c>
      <c r="T496" s="17" t="s">
        <v>234</v>
      </c>
      <c r="U496" s="17" t="s">
        <v>234</v>
      </c>
      <c r="V496" s="17" t="s">
        <v>234</v>
      </c>
      <c r="W496" s="17" t="s">
        <v>234</v>
      </c>
      <c r="X496" s="17" t="s">
        <v>234</v>
      </c>
      <c r="Y496" s="17" t="s">
        <v>234</v>
      </c>
      <c r="Z496" s="17" t="s">
        <v>234</v>
      </c>
      <c r="AA496" s="17" t="s">
        <v>234</v>
      </c>
      <c r="AB496" s="17" t="s">
        <v>234</v>
      </c>
      <c r="AC496" s="17" t="s">
        <v>234</v>
      </c>
      <c r="AD496" s="17" t="s">
        <v>234</v>
      </c>
      <c r="AE496" s="17" t="s">
        <v>234</v>
      </c>
      <c r="AF496" s="151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 t="s">
        <v>235</v>
      </c>
      <c r="C497" s="9" t="s">
        <v>235</v>
      </c>
      <c r="D497" s="149" t="s">
        <v>237</v>
      </c>
      <c r="E497" s="150" t="s">
        <v>238</v>
      </c>
      <c r="F497" s="150" t="s">
        <v>239</v>
      </c>
      <c r="G497" s="150" t="s">
        <v>240</v>
      </c>
      <c r="H497" s="150" t="s">
        <v>241</v>
      </c>
      <c r="I497" s="150" t="s">
        <v>242</v>
      </c>
      <c r="J497" s="150" t="s">
        <v>243</v>
      </c>
      <c r="K497" s="150" t="s">
        <v>244</v>
      </c>
      <c r="L497" s="150" t="s">
        <v>245</v>
      </c>
      <c r="M497" s="150" t="s">
        <v>246</v>
      </c>
      <c r="N497" s="150" t="s">
        <v>247</v>
      </c>
      <c r="O497" s="150" t="s">
        <v>248</v>
      </c>
      <c r="P497" s="150" t="s">
        <v>249</v>
      </c>
      <c r="Q497" s="150" t="s">
        <v>250</v>
      </c>
      <c r="R497" s="150" t="s">
        <v>251</v>
      </c>
      <c r="S497" s="150" t="s">
        <v>253</v>
      </c>
      <c r="T497" s="150" t="s">
        <v>254</v>
      </c>
      <c r="U497" s="150" t="s">
        <v>255</v>
      </c>
      <c r="V497" s="150" t="s">
        <v>256</v>
      </c>
      <c r="W497" s="150" t="s">
        <v>279</v>
      </c>
      <c r="X497" s="150" t="s">
        <v>257</v>
      </c>
      <c r="Y497" s="150" t="s">
        <v>258</v>
      </c>
      <c r="Z497" s="150" t="s">
        <v>259</v>
      </c>
      <c r="AA497" s="150" t="s">
        <v>260</v>
      </c>
      <c r="AB497" s="150" t="s">
        <v>261</v>
      </c>
      <c r="AC497" s="150" t="s">
        <v>263</v>
      </c>
      <c r="AD497" s="150" t="s">
        <v>264</v>
      </c>
      <c r="AE497" s="150" t="s">
        <v>265</v>
      </c>
      <c r="AF497" s="151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 t="s">
        <v>3</v>
      </c>
    </row>
    <row r="498" spans="1:65">
      <c r="A498" s="29"/>
      <c r="B498" s="19"/>
      <c r="C498" s="9"/>
      <c r="D498" s="10" t="s">
        <v>285</v>
      </c>
      <c r="E498" s="11" t="s">
        <v>285</v>
      </c>
      <c r="F498" s="11" t="s">
        <v>285</v>
      </c>
      <c r="G498" s="11" t="s">
        <v>285</v>
      </c>
      <c r="H498" s="11" t="s">
        <v>285</v>
      </c>
      <c r="I498" s="11" t="s">
        <v>114</v>
      </c>
      <c r="J498" s="11" t="s">
        <v>285</v>
      </c>
      <c r="K498" s="11" t="s">
        <v>285</v>
      </c>
      <c r="L498" s="11" t="s">
        <v>114</v>
      </c>
      <c r="M498" s="11" t="s">
        <v>285</v>
      </c>
      <c r="N498" s="11" t="s">
        <v>114</v>
      </c>
      <c r="O498" s="11" t="s">
        <v>114</v>
      </c>
      <c r="P498" s="11" t="s">
        <v>285</v>
      </c>
      <c r="Q498" s="11" t="s">
        <v>286</v>
      </c>
      <c r="R498" s="11" t="s">
        <v>285</v>
      </c>
      <c r="S498" s="11" t="s">
        <v>286</v>
      </c>
      <c r="T498" s="11" t="s">
        <v>286</v>
      </c>
      <c r="U498" s="11" t="s">
        <v>286</v>
      </c>
      <c r="V498" s="11" t="s">
        <v>286</v>
      </c>
      <c r="W498" s="11" t="s">
        <v>286</v>
      </c>
      <c r="X498" s="11" t="s">
        <v>285</v>
      </c>
      <c r="Y498" s="11" t="s">
        <v>286</v>
      </c>
      <c r="Z498" s="11" t="s">
        <v>286</v>
      </c>
      <c r="AA498" s="11" t="s">
        <v>286</v>
      </c>
      <c r="AB498" s="11" t="s">
        <v>286</v>
      </c>
      <c r="AC498" s="11" t="s">
        <v>285</v>
      </c>
      <c r="AD498" s="11" t="s">
        <v>114</v>
      </c>
      <c r="AE498" s="11" t="s">
        <v>286</v>
      </c>
      <c r="AF498" s="151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</v>
      </c>
    </row>
    <row r="499" spans="1:65">
      <c r="A499" s="29"/>
      <c r="B499" s="19"/>
      <c r="C499" s="9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151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2</v>
      </c>
    </row>
    <row r="500" spans="1:65">
      <c r="A500" s="29"/>
      <c r="B500" s="18">
        <v>1</v>
      </c>
      <c r="C500" s="14">
        <v>1</v>
      </c>
      <c r="D500" s="219">
        <v>23</v>
      </c>
      <c r="E500" s="212">
        <v>26.1</v>
      </c>
      <c r="F500" s="212">
        <v>26.053938352930341</v>
      </c>
      <c r="G500" s="212">
        <v>27</v>
      </c>
      <c r="H500" s="212">
        <v>23.5</v>
      </c>
      <c r="I500" s="212">
        <v>27</v>
      </c>
      <c r="J500" s="212">
        <v>26.4</v>
      </c>
      <c r="K500" s="212">
        <v>27.3</v>
      </c>
      <c r="L500" s="212">
        <v>28.69</v>
      </c>
      <c r="M500" s="212">
        <v>26.4</v>
      </c>
      <c r="N500" s="219">
        <v>28.750626036531976</v>
      </c>
      <c r="O500" s="212">
        <v>26.863</v>
      </c>
      <c r="P500" s="219">
        <v>28.8</v>
      </c>
      <c r="Q500" s="212">
        <v>27</v>
      </c>
      <c r="R500" s="212">
        <v>25.312400000000004</v>
      </c>
      <c r="S500" s="212">
        <v>29</v>
      </c>
      <c r="T500" s="212">
        <v>26.8</v>
      </c>
      <c r="U500" s="212">
        <v>27.1</v>
      </c>
      <c r="V500" s="212">
        <v>26.9</v>
      </c>
      <c r="W500" s="212">
        <v>24.8</v>
      </c>
      <c r="X500" s="212">
        <v>26.5</v>
      </c>
      <c r="Y500" s="219">
        <v>30.4</v>
      </c>
      <c r="Z500" s="212">
        <v>26</v>
      </c>
      <c r="AA500" s="212">
        <v>27.9</v>
      </c>
      <c r="AB500" s="212">
        <v>27.9</v>
      </c>
      <c r="AC500" s="212">
        <v>27.2</v>
      </c>
      <c r="AD500" s="219">
        <v>30</v>
      </c>
      <c r="AE500" s="219">
        <v>30</v>
      </c>
      <c r="AF500" s="213"/>
      <c r="AG500" s="214"/>
      <c r="AH500" s="214"/>
      <c r="AI500" s="214"/>
      <c r="AJ500" s="214"/>
      <c r="AK500" s="214"/>
      <c r="AL500" s="214"/>
      <c r="AM500" s="214"/>
      <c r="AN500" s="214"/>
      <c r="AO500" s="214"/>
      <c r="AP500" s="214"/>
      <c r="AQ500" s="214"/>
      <c r="AR500" s="214"/>
      <c r="AS500" s="214"/>
      <c r="AT500" s="214"/>
      <c r="AU500" s="214"/>
      <c r="AV500" s="214"/>
      <c r="AW500" s="214"/>
      <c r="AX500" s="214"/>
      <c r="AY500" s="214"/>
      <c r="AZ500" s="214"/>
      <c r="BA500" s="214"/>
      <c r="BB500" s="214"/>
      <c r="BC500" s="214"/>
      <c r="BD500" s="214"/>
      <c r="BE500" s="214"/>
      <c r="BF500" s="214"/>
      <c r="BG500" s="214"/>
      <c r="BH500" s="214"/>
      <c r="BI500" s="214"/>
      <c r="BJ500" s="214"/>
      <c r="BK500" s="214"/>
      <c r="BL500" s="214"/>
      <c r="BM500" s="215">
        <v>1</v>
      </c>
    </row>
    <row r="501" spans="1:65">
      <c r="A501" s="29"/>
      <c r="B501" s="19">
        <v>1</v>
      </c>
      <c r="C501" s="9">
        <v>2</v>
      </c>
      <c r="D501" s="220">
        <v>24.1</v>
      </c>
      <c r="E501" s="216">
        <v>26.7</v>
      </c>
      <c r="F501" s="216">
        <v>26.21570266172715</v>
      </c>
      <c r="G501" s="216">
        <v>26.1</v>
      </c>
      <c r="H501" s="216">
        <v>25.1</v>
      </c>
      <c r="I501" s="216">
        <v>27</v>
      </c>
      <c r="J501" s="216">
        <v>26.7</v>
      </c>
      <c r="K501" s="216">
        <v>27.1</v>
      </c>
      <c r="L501" s="216">
        <v>27.76</v>
      </c>
      <c r="M501" s="216">
        <v>27.4</v>
      </c>
      <c r="N501" s="220">
        <v>30.231384519633917</v>
      </c>
      <c r="O501" s="216">
        <v>27.058</v>
      </c>
      <c r="P501" s="220">
        <v>28.1</v>
      </c>
      <c r="Q501" s="216">
        <v>29</v>
      </c>
      <c r="R501" s="216">
        <v>25.375900000000001</v>
      </c>
      <c r="S501" s="216">
        <v>28.2</v>
      </c>
      <c r="T501" s="216">
        <v>26.3</v>
      </c>
      <c r="U501" s="216">
        <v>27.1</v>
      </c>
      <c r="V501" s="216">
        <v>26.4</v>
      </c>
      <c r="W501" s="216">
        <v>24.7</v>
      </c>
      <c r="X501" s="216">
        <v>26.5</v>
      </c>
      <c r="Y501" s="220">
        <v>29.6</v>
      </c>
      <c r="Z501" s="216">
        <v>24</v>
      </c>
      <c r="AA501" s="216">
        <v>28.1</v>
      </c>
      <c r="AB501" s="216">
        <v>26.1</v>
      </c>
      <c r="AC501" s="216">
        <v>26.8</v>
      </c>
      <c r="AD501" s="220">
        <v>30</v>
      </c>
      <c r="AE501" s="220">
        <v>31</v>
      </c>
      <c r="AF501" s="213"/>
      <c r="AG501" s="214"/>
      <c r="AH501" s="214"/>
      <c r="AI501" s="214"/>
      <c r="AJ501" s="214"/>
      <c r="AK501" s="214"/>
      <c r="AL501" s="214"/>
      <c r="AM501" s="214"/>
      <c r="AN501" s="214"/>
      <c r="AO501" s="214"/>
      <c r="AP501" s="214"/>
      <c r="AQ501" s="214"/>
      <c r="AR501" s="214"/>
      <c r="AS501" s="214"/>
      <c r="AT501" s="214"/>
      <c r="AU501" s="214"/>
      <c r="AV501" s="214"/>
      <c r="AW501" s="214"/>
      <c r="AX501" s="214"/>
      <c r="AY501" s="214"/>
      <c r="AZ501" s="214"/>
      <c r="BA501" s="214"/>
      <c r="BB501" s="214"/>
      <c r="BC501" s="214"/>
      <c r="BD501" s="214"/>
      <c r="BE501" s="214"/>
      <c r="BF501" s="214"/>
      <c r="BG501" s="214"/>
      <c r="BH501" s="214"/>
      <c r="BI501" s="214"/>
      <c r="BJ501" s="214"/>
      <c r="BK501" s="214"/>
      <c r="BL501" s="214"/>
      <c r="BM501" s="215" t="e">
        <v>#N/A</v>
      </c>
    </row>
    <row r="502" spans="1:65">
      <c r="A502" s="29"/>
      <c r="B502" s="19">
        <v>1</v>
      </c>
      <c r="C502" s="9">
        <v>3</v>
      </c>
      <c r="D502" s="220">
        <v>23.3</v>
      </c>
      <c r="E502" s="216">
        <v>26.7</v>
      </c>
      <c r="F502" s="216">
        <v>26.531713468136292</v>
      </c>
      <c r="G502" s="216">
        <v>26.6</v>
      </c>
      <c r="H502" s="216">
        <v>27.1</v>
      </c>
      <c r="I502" s="216">
        <v>28</v>
      </c>
      <c r="J502" s="216">
        <v>26.7</v>
      </c>
      <c r="K502" s="216">
        <v>26.5</v>
      </c>
      <c r="L502" s="216">
        <v>28.15</v>
      </c>
      <c r="M502" s="216">
        <v>25.7</v>
      </c>
      <c r="N502" s="220">
        <v>30.443626542955126</v>
      </c>
      <c r="O502" s="216">
        <v>27.216999999999999</v>
      </c>
      <c r="P502" s="220">
        <v>29.8</v>
      </c>
      <c r="Q502" s="216">
        <v>29</v>
      </c>
      <c r="R502" s="216">
        <v>25.343200000000003</v>
      </c>
      <c r="S502" s="216">
        <v>28.8</v>
      </c>
      <c r="T502" s="216">
        <v>26.9</v>
      </c>
      <c r="U502" s="216">
        <v>27</v>
      </c>
      <c r="V502" s="216">
        <v>27</v>
      </c>
      <c r="W502" s="216">
        <v>24.5</v>
      </c>
      <c r="X502" s="216">
        <v>27.3</v>
      </c>
      <c r="Y502" s="220">
        <v>28.1</v>
      </c>
      <c r="Z502" s="216">
        <v>27</v>
      </c>
      <c r="AA502" s="216">
        <v>28.3</v>
      </c>
      <c r="AB502" s="216">
        <v>28</v>
      </c>
      <c r="AC502" s="216">
        <v>26.9</v>
      </c>
      <c r="AD502" s="220">
        <v>30</v>
      </c>
      <c r="AE502" s="220">
        <v>33</v>
      </c>
      <c r="AF502" s="213"/>
      <c r="AG502" s="214"/>
      <c r="AH502" s="214"/>
      <c r="AI502" s="214"/>
      <c r="AJ502" s="214"/>
      <c r="AK502" s="214"/>
      <c r="AL502" s="214"/>
      <c r="AM502" s="214"/>
      <c r="AN502" s="214"/>
      <c r="AO502" s="214"/>
      <c r="AP502" s="214"/>
      <c r="AQ502" s="214"/>
      <c r="AR502" s="214"/>
      <c r="AS502" s="214"/>
      <c r="AT502" s="214"/>
      <c r="AU502" s="214"/>
      <c r="AV502" s="214"/>
      <c r="AW502" s="214"/>
      <c r="AX502" s="214"/>
      <c r="AY502" s="214"/>
      <c r="AZ502" s="214"/>
      <c r="BA502" s="214"/>
      <c r="BB502" s="214"/>
      <c r="BC502" s="214"/>
      <c r="BD502" s="214"/>
      <c r="BE502" s="214"/>
      <c r="BF502" s="214"/>
      <c r="BG502" s="214"/>
      <c r="BH502" s="214"/>
      <c r="BI502" s="214"/>
      <c r="BJ502" s="214"/>
      <c r="BK502" s="214"/>
      <c r="BL502" s="214"/>
      <c r="BM502" s="215">
        <v>16</v>
      </c>
    </row>
    <row r="503" spans="1:65">
      <c r="A503" s="29"/>
      <c r="B503" s="19">
        <v>1</v>
      </c>
      <c r="C503" s="9">
        <v>4</v>
      </c>
      <c r="D503" s="220">
        <v>24.4</v>
      </c>
      <c r="E503" s="216">
        <v>26.2</v>
      </c>
      <c r="F503" s="216">
        <v>26.217098557160259</v>
      </c>
      <c r="G503" s="216">
        <v>26.6</v>
      </c>
      <c r="H503" s="216">
        <v>25.3</v>
      </c>
      <c r="I503" s="216">
        <v>28</v>
      </c>
      <c r="J503" s="216">
        <v>26.6</v>
      </c>
      <c r="K503" s="216">
        <v>27.7</v>
      </c>
      <c r="L503" s="216">
        <v>29.1</v>
      </c>
      <c r="M503" s="216">
        <v>25.1</v>
      </c>
      <c r="N503" s="220">
        <v>29.427229194881214</v>
      </c>
      <c r="O503" s="216">
        <v>26.637</v>
      </c>
      <c r="P503" s="220">
        <v>29.2</v>
      </c>
      <c r="Q503" s="216">
        <v>29</v>
      </c>
      <c r="R503" s="216">
        <v>25.2728</v>
      </c>
      <c r="S503" s="216">
        <v>28.3</v>
      </c>
      <c r="T503" s="216">
        <v>26.7</v>
      </c>
      <c r="U503" s="216">
        <v>27.3</v>
      </c>
      <c r="V503" s="216">
        <v>26.9</v>
      </c>
      <c r="W503" s="216">
        <v>24.2</v>
      </c>
      <c r="X503" s="216">
        <v>27.2</v>
      </c>
      <c r="Y503" s="220">
        <v>28.4</v>
      </c>
      <c r="Z503" s="216">
        <v>27</v>
      </c>
      <c r="AA503" s="216">
        <v>27.8</v>
      </c>
      <c r="AB503" s="216">
        <v>25.9</v>
      </c>
      <c r="AC503" s="216">
        <v>26.8</v>
      </c>
      <c r="AD503" s="220">
        <v>30</v>
      </c>
      <c r="AE503" s="220">
        <v>32</v>
      </c>
      <c r="AF503" s="213"/>
      <c r="AG503" s="214"/>
      <c r="AH503" s="214"/>
      <c r="AI503" s="214"/>
      <c r="AJ503" s="214"/>
      <c r="AK503" s="214"/>
      <c r="AL503" s="214"/>
      <c r="AM503" s="214"/>
      <c r="AN503" s="214"/>
      <c r="AO503" s="214"/>
      <c r="AP503" s="214"/>
      <c r="AQ503" s="214"/>
      <c r="AR503" s="214"/>
      <c r="AS503" s="214"/>
      <c r="AT503" s="214"/>
      <c r="AU503" s="214"/>
      <c r="AV503" s="214"/>
      <c r="AW503" s="214"/>
      <c r="AX503" s="214"/>
      <c r="AY503" s="214"/>
      <c r="AZ503" s="214"/>
      <c r="BA503" s="214"/>
      <c r="BB503" s="214"/>
      <c r="BC503" s="214"/>
      <c r="BD503" s="214"/>
      <c r="BE503" s="214"/>
      <c r="BF503" s="214"/>
      <c r="BG503" s="214"/>
      <c r="BH503" s="214"/>
      <c r="BI503" s="214"/>
      <c r="BJ503" s="214"/>
      <c r="BK503" s="214"/>
      <c r="BL503" s="214"/>
      <c r="BM503" s="215">
        <v>26.755026881195327</v>
      </c>
    </row>
    <row r="504" spans="1:65">
      <c r="A504" s="29"/>
      <c r="B504" s="19">
        <v>1</v>
      </c>
      <c r="C504" s="9">
        <v>5</v>
      </c>
      <c r="D504" s="220">
        <v>23.2</v>
      </c>
      <c r="E504" s="216">
        <v>26</v>
      </c>
      <c r="F504" s="216">
        <v>26.066019006710441</v>
      </c>
      <c r="G504" s="216">
        <v>26.3</v>
      </c>
      <c r="H504" s="216">
        <v>24</v>
      </c>
      <c r="I504" s="216">
        <v>27</v>
      </c>
      <c r="J504" s="216">
        <v>26.5</v>
      </c>
      <c r="K504" s="216">
        <v>26.5</v>
      </c>
      <c r="L504" s="216">
        <v>28.18</v>
      </c>
      <c r="M504" s="216">
        <v>27.1</v>
      </c>
      <c r="N504" s="220">
        <v>29.52085637727869</v>
      </c>
      <c r="O504" s="216">
        <v>26.863</v>
      </c>
      <c r="P504" s="220">
        <v>28.7</v>
      </c>
      <c r="Q504" s="216">
        <v>28</v>
      </c>
      <c r="R504" s="216">
        <v>25.289200000000001</v>
      </c>
      <c r="S504" s="216">
        <v>29</v>
      </c>
      <c r="T504" s="216">
        <v>26.3</v>
      </c>
      <c r="U504" s="216">
        <v>26.8</v>
      </c>
      <c r="V504" s="216">
        <v>26.7</v>
      </c>
      <c r="W504" s="216">
        <v>25.6</v>
      </c>
      <c r="X504" s="216">
        <v>28</v>
      </c>
      <c r="Y504" s="220">
        <v>28.1</v>
      </c>
      <c r="Z504" s="216">
        <v>24</v>
      </c>
      <c r="AA504" s="216">
        <v>28</v>
      </c>
      <c r="AB504" s="216">
        <v>26.1</v>
      </c>
      <c r="AC504" s="216">
        <v>26.6</v>
      </c>
      <c r="AD504" s="220">
        <v>30</v>
      </c>
      <c r="AE504" s="220">
        <v>31</v>
      </c>
      <c r="AF504" s="213"/>
      <c r="AG504" s="214"/>
      <c r="AH504" s="214"/>
      <c r="AI504" s="214"/>
      <c r="AJ504" s="214"/>
      <c r="AK504" s="214"/>
      <c r="AL504" s="214"/>
      <c r="AM504" s="214"/>
      <c r="AN504" s="214"/>
      <c r="AO504" s="214"/>
      <c r="AP504" s="214"/>
      <c r="AQ504" s="214"/>
      <c r="AR504" s="214"/>
      <c r="AS504" s="214"/>
      <c r="AT504" s="214"/>
      <c r="AU504" s="214"/>
      <c r="AV504" s="214"/>
      <c r="AW504" s="214"/>
      <c r="AX504" s="214"/>
      <c r="AY504" s="214"/>
      <c r="AZ504" s="214"/>
      <c r="BA504" s="214"/>
      <c r="BB504" s="214"/>
      <c r="BC504" s="214"/>
      <c r="BD504" s="214"/>
      <c r="BE504" s="214"/>
      <c r="BF504" s="214"/>
      <c r="BG504" s="214"/>
      <c r="BH504" s="214"/>
      <c r="BI504" s="214"/>
      <c r="BJ504" s="214"/>
      <c r="BK504" s="214"/>
      <c r="BL504" s="214"/>
      <c r="BM504" s="215">
        <v>36</v>
      </c>
    </row>
    <row r="505" spans="1:65">
      <c r="A505" s="29"/>
      <c r="B505" s="19">
        <v>1</v>
      </c>
      <c r="C505" s="9">
        <v>6</v>
      </c>
      <c r="D505" s="220">
        <v>23.6</v>
      </c>
      <c r="E505" s="216">
        <v>26.2</v>
      </c>
      <c r="F505" s="216">
        <v>26.256676271117616</v>
      </c>
      <c r="G505" s="216">
        <v>26.4</v>
      </c>
      <c r="H505" s="216">
        <v>25</v>
      </c>
      <c r="I505" s="216">
        <v>27</v>
      </c>
      <c r="J505" s="216">
        <v>26.6</v>
      </c>
      <c r="K505" s="216">
        <v>27.7</v>
      </c>
      <c r="L505" s="216">
        <v>29.51</v>
      </c>
      <c r="M505" s="216">
        <v>27.4</v>
      </c>
      <c r="N505" s="220">
        <v>28.514273878610283</v>
      </c>
      <c r="O505" s="231">
        <v>25.567</v>
      </c>
      <c r="P505" s="220">
        <v>31.100000000000005</v>
      </c>
      <c r="Q505" s="216">
        <v>28</v>
      </c>
      <c r="R505" s="216">
        <v>25.273299999999999</v>
      </c>
      <c r="S505" s="216">
        <v>28.7</v>
      </c>
      <c r="T505" s="216">
        <v>27.1</v>
      </c>
      <c r="U505" s="216">
        <v>27</v>
      </c>
      <c r="V505" s="216">
        <v>26.8</v>
      </c>
      <c r="W505" s="216">
        <v>25</v>
      </c>
      <c r="X505" s="216">
        <v>25.7</v>
      </c>
      <c r="Y505" s="220">
        <v>29.1</v>
      </c>
      <c r="Z505" s="216">
        <v>25</v>
      </c>
      <c r="AA505" s="216">
        <v>27.7</v>
      </c>
      <c r="AB505" s="216">
        <v>26.6</v>
      </c>
      <c r="AC505" s="216">
        <v>26.4</v>
      </c>
      <c r="AD505" s="220">
        <v>30</v>
      </c>
      <c r="AE505" s="220">
        <v>30</v>
      </c>
      <c r="AF505" s="213"/>
      <c r="AG505" s="214"/>
      <c r="AH505" s="214"/>
      <c r="AI505" s="214"/>
      <c r="AJ505" s="214"/>
      <c r="AK505" s="214"/>
      <c r="AL505" s="214"/>
      <c r="AM505" s="214"/>
      <c r="AN505" s="214"/>
      <c r="AO505" s="214"/>
      <c r="AP505" s="214"/>
      <c r="AQ505" s="214"/>
      <c r="AR505" s="214"/>
      <c r="AS505" s="214"/>
      <c r="AT505" s="214"/>
      <c r="AU505" s="214"/>
      <c r="AV505" s="214"/>
      <c r="AW505" s="214"/>
      <c r="AX505" s="214"/>
      <c r="AY505" s="214"/>
      <c r="AZ505" s="214"/>
      <c r="BA505" s="214"/>
      <c r="BB505" s="214"/>
      <c r="BC505" s="214"/>
      <c r="BD505" s="214"/>
      <c r="BE505" s="214"/>
      <c r="BF505" s="214"/>
      <c r="BG505" s="214"/>
      <c r="BH505" s="214"/>
      <c r="BI505" s="214"/>
      <c r="BJ505" s="214"/>
      <c r="BK505" s="214"/>
      <c r="BL505" s="214"/>
      <c r="BM505" s="217"/>
    </row>
    <row r="506" spans="1:65">
      <c r="A506" s="29"/>
      <c r="B506" s="20" t="s">
        <v>273</v>
      </c>
      <c r="C506" s="12"/>
      <c r="D506" s="218">
        <v>23.600000000000005</v>
      </c>
      <c r="E506" s="218">
        <v>26.316666666666663</v>
      </c>
      <c r="F506" s="218">
        <v>26.223524719630348</v>
      </c>
      <c r="G506" s="218">
        <v>26.500000000000004</v>
      </c>
      <c r="H506" s="218">
        <v>25</v>
      </c>
      <c r="I506" s="218">
        <v>27.333333333333332</v>
      </c>
      <c r="J506" s="218">
        <v>26.583333333333332</v>
      </c>
      <c r="K506" s="218">
        <v>27.133333333333336</v>
      </c>
      <c r="L506" s="218">
        <v>28.564999999999998</v>
      </c>
      <c r="M506" s="218">
        <v>26.516666666666666</v>
      </c>
      <c r="N506" s="218">
        <v>29.481332758315201</v>
      </c>
      <c r="O506" s="218">
        <v>26.700833333333335</v>
      </c>
      <c r="P506" s="218">
        <v>29.283333333333331</v>
      </c>
      <c r="Q506" s="218">
        <v>28.333333333333332</v>
      </c>
      <c r="R506" s="218">
        <v>25.311133333333334</v>
      </c>
      <c r="S506" s="218">
        <v>28.666666666666668</v>
      </c>
      <c r="T506" s="218">
        <v>26.683333333333334</v>
      </c>
      <c r="U506" s="218">
        <v>27.05</v>
      </c>
      <c r="V506" s="218">
        <v>26.783333333333331</v>
      </c>
      <c r="W506" s="218">
        <v>24.8</v>
      </c>
      <c r="X506" s="218">
        <v>26.866666666666664</v>
      </c>
      <c r="Y506" s="218">
        <v>28.95</v>
      </c>
      <c r="Z506" s="218">
        <v>25.5</v>
      </c>
      <c r="AA506" s="218">
        <v>27.966666666666665</v>
      </c>
      <c r="AB506" s="218">
        <v>26.766666666666666</v>
      </c>
      <c r="AC506" s="218">
        <v>26.783333333333335</v>
      </c>
      <c r="AD506" s="218">
        <v>30</v>
      </c>
      <c r="AE506" s="218">
        <v>31.166666666666668</v>
      </c>
      <c r="AF506" s="213"/>
      <c r="AG506" s="214"/>
      <c r="AH506" s="214"/>
      <c r="AI506" s="214"/>
      <c r="AJ506" s="214"/>
      <c r="AK506" s="214"/>
      <c r="AL506" s="214"/>
      <c r="AM506" s="214"/>
      <c r="AN506" s="214"/>
      <c r="AO506" s="214"/>
      <c r="AP506" s="214"/>
      <c r="AQ506" s="214"/>
      <c r="AR506" s="214"/>
      <c r="AS506" s="214"/>
      <c r="AT506" s="214"/>
      <c r="AU506" s="214"/>
      <c r="AV506" s="214"/>
      <c r="AW506" s="214"/>
      <c r="AX506" s="214"/>
      <c r="AY506" s="214"/>
      <c r="AZ506" s="214"/>
      <c r="BA506" s="214"/>
      <c r="BB506" s="214"/>
      <c r="BC506" s="214"/>
      <c r="BD506" s="214"/>
      <c r="BE506" s="214"/>
      <c r="BF506" s="214"/>
      <c r="BG506" s="214"/>
      <c r="BH506" s="214"/>
      <c r="BI506" s="214"/>
      <c r="BJ506" s="214"/>
      <c r="BK506" s="214"/>
      <c r="BL506" s="214"/>
      <c r="BM506" s="217"/>
    </row>
    <row r="507" spans="1:65">
      <c r="A507" s="29"/>
      <c r="B507" s="3" t="s">
        <v>274</v>
      </c>
      <c r="C507" s="28"/>
      <c r="D507" s="216">
        <v>23.450000000000003</v>
      </c>
      <c r="E507" s="216">
        <v>26.2</v>
      </c>
      <c r="F507" s="216">
        <v>26.216400609443703</v>
      </c>
      <c r="G507" s="216">
        <v>26.5</v>
      </c>
      <c r="H507" s="216">
        <v>25.05</v>
      </c>
      <c r="I507" s="216">
        <v>27</v>
      </c>
      <c r="J507" s="216">
        <v>26.6</v>
      </c>
      <c r="K507" s="216">
        <v>27.200000000000003</v>
      </c>
      <c r="L507" s="216">
        <v>28.435000000000002</v>
      </c>
      <c r="M507" s="216">
        <v>26.75</v>
      </c>
      <c r="N507" s="216">
        <v>29.474042786079952</v>
      </c>
      <c r="O507" s="216">
        <v>26.863</v>
      </c>
      <c r="P507" s="216">
        <v>29</v>
      </c>
      <c r="Q507" s="216">
        <v>28.5</v>
      </c>
      <c r="R507" s="216">
        <v>25.300800000000002</v>
      </c>
      <c r="S507" s="216">
        <v>28.75</v>
      </c>
      <c r="T507" s="216">
        <v>26.75</v>
      </c>
      <c r="U507" s="216">
        <v>27.05</v>
      </c>
      <c r="V507" s="216">
        <v>26.85</v>
      </c>
      <c r="W507" s="216">
        <v>24.75</v>
      </c>
      <c r="X507" s="216">
        <v>26.85</v>
      </c>
      <c r="Y507" s="216">
        <v>28.75</v>
      </c>
      <c r="Z507" s="216">
        <v>25.5</v>
      </c>
      <c r="AA507" s="216">
        <v>27.95</v>
      </c>
      <c r="AB507" s="216">
        <v>26.35</v>
      </c>
      <c r="AC507" s="216">
        <v>26.8</v>
      </c>
      <c r="AD507" s="216">
        <v>30</v>
      </c>
      <c r="AE507" s="216">
        <v>31</v>
      </c>
      <c r="AF507" s="213"/>
      <c r="AG507" s="214"/>
      <c r="AH507" s="214"/>
      <c r="AI507" s="214"/>
      <c r="AJ507" s="214"/>
      <c r="AK507" s="214"/>
      <c r="AL507" s="214"/>
      <c r="AM507" s="214"/>
      <c r="AN507" s="214"/>
      <c r="AO507" s="214"/>
      <c r="AP507" s="214"/>
      <c r="AQ507" s="214"/>
      <c r="AR507" s="214"/>
      <c r="AS507" s="214"/>
      <c r="AT507" s="214"/>
      <c r="AU507" s="214"/>
      <c r="AV507" s="214"/>
      <c r="AW507" s="214"/>
      <c r="AX507" s="214"/>
      <c r="AY507" s="214"/>
      <c r="AZ507" s="214"/>
      <c r="BA507" s="214"/>
      <c r="BB507" s="214"/>
      <c r="BC507" s="214"/>
      <c r="BD507" s="214"/>
      <c r="BE507" s="214"/>
      <c r="BF507" s="214"/>
      <c r="BG507" s="214"/>
      <c r="BH507" s="214"/>
      <c r="BI507" s="214"/>
      <c r="BJ507" s="214"/>
      <c r="BK507" s="214"/>
      <c r="BL507" s="214"/>
      <c r="BM507" s="217"/>
    </row>
    <row r="508" spans="1:65">
      <c r="A508" s="29"/>
      <c r="B508" s="3" t="s">
        <v>275</v>
      </c>
      <c r="C508" s="28"/>
      <c r="D508" s="23">
        <v>0.54772255750516596</v>
      </c>
      <c r="E508" s="23">
        <v>0.306050104830347</v>
      </c>
      <c r="F508" s="23">
        <v>0.17306033375590341</v>
      </c>
      <c r="G508" s="23">
        <v>0.30983866769659318</v>
      </c>
      <c r="H508" s="23">
        <v>1.2457929201917957</v>
      </c>
      <c r="I508" s="23">
        <v>0.5163977794943222</v>
      </c>
      <c r="J508" s="23">
        <v>0.11690451944500145</v>
      </c>
      <c r="K508" s="23">
        <v>0.54283207962192725</v>
      </c>
      <c r="L508" s="23">
        <v>0.6577765578066771</v>
      </c>
      <c r="M508" s="23">
        <v>0.95794919837466619</v>
      </c>
      <c r="N508" s="23">
        <v>0.76970273154270197</v>
      </c>
      <c r="O508" s="23">
        <v>0.58927834396545264</v>
      </c>
      <c r="P508" s="23">
        <v>1.0534071704078483</v>
      </c>
      <c r="Q508" s="23">
        <v>0.81649658092772603</v>
      </c>
      <c r="R508" s="23">
        <v>4.1488488363240594E-2</v>
      </c>
      <c r="S508" s="23">
        <v>0.34448028487370175</v>
      </c>
      <c r="T508" s="23">
        <v>0.32506409624359711</v>
      </c>
      <c r="U508" s="23">
        <v>0.16431676725155001</v>
      </c>
      <c r="V508" s="23">
        <v>0.21369760566432836</v>
      </c>
      <c r="W508" s="23">
        <v>0.47749345545253363</v>
      </c>
      <c r="X508" s="23">
        <v>0.80166493416306228</v>
      </c>
      <c r="Y508" s="23">
        <v>0.92682252885868011</v>
      </c>
      <c r="Z508" s="23">
        <v>1.3784048752090221</v>
      </c>
      <c r="AA508" s="23">
        <v>0.21602468994692922</v>
      </c>
      <c r="AB508" s="23">
        <v>0.94586820787394355</v>
      </c>
      <c r="AC508" s="23">
        <v>0.27141603981096363</v>
      </c>
      <c r="AD508" s="23">
        <v>0</v>
      </c>
      <c r="AE508" s="23">
        <v>1.1690451944500122</v>
      </c>
      <c r="AF508" s="151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3" t="s">
        <v>86</v>
      </c>
      <c r="C509" s="28"/>
      <c r="D509" s="13">
        <v>2.3208582945134146E-2</v>
      </c>
      <c r="E509" s="13">
        <v>1.1629516333008754E-2</v>
      </c>
      <c r="F509" s="13">
        <v>6.5994306869951117E-3</v>
      </c>
      <c r="G509" s="13">
        <v>1.1692025196097855E-2</v>
      </c>
      <c r="H509" s="13">
        <v>4.9831716807671823E-2</v>
      </c>
      <c r="I509" s="13">
        <v>1.8892601688816665E-2</v>
      </c>
      <c r="J509" s="13">
        <v>4.3976621734796786E-3</v>
      </c>
      <c r="K509" s="13">
        <v>2.0006096300562427E-2</v>
      </c>
      <c r="L509" s="13">
        <v>2.3027360679386561E-2</v>
      </c>
      <c r="M509" s="13">
        <v>3.6126305406964154E-2</v>
      </c>
      <c r="N509" s="13">
        <v>2.6108138931595876E-2</v>
      </c>
      <c r="O509" s="13">
        <v>2.2069661145361977E-2</v>
      </c>
      <c r="P509" s="13">
        <v>3.5972925568850823E-2</v>
      </c>
      <c r="Q509" s="13">
        <v>2.8817526385684449E-2</v>
      </c>
      <c r="R509" s="13">
        <v>1.6391398921913383E-3</v>
      </c>
      <c r="S509" s="13">
        <v>1.2016754123501222E-2</v>
      </c>
      <c r="T509" s="13">
        <v>1.2182289678086088E-2</v>
      </c>
      <c r="U509" s="13">
        <v>6.0745570148447317E-3</v>
      </c>
      <c r="V509" s="13">
        <v>7.9787531673053535E-3</v>
      </c>
      <c r="W509" s="13">
        <v>1.9253768365021517E-2</v>
      </c>
      <c r="X509" s="13">
        <v>2.9838645192173538E-2</v>
      </c>
      <c r="Y509" s="13">
        <v>3.2014595124652163E-2</v>
      </c>
      <c r="Z509" s="13">
        <v>5.405509314545185E-2</v>
      </c>
      <c r="AA509" s="13">
        <v>7.7243631685433578E-3</v>
      </c>
      <c r="AB509" s="13">
        <v>3.5337542012725168E-2</v>
      </c>
      <c r="AC509" s="13">
        <v>1.0133766265499574E-2</v>
      </c>
      <c r="AD509" s="13">
        <v>0</v>
      </c>
      <c r="AE509" s="13">
        <v>3.7509471479679535E-2</v>
      </c>
      <c r="AF509" s="151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29"/>
      <c r="B510" s="3" t="s">
        <v>276</v>
      </c>
      <c r="C510" s="28"/>
      <c r="D510" s="13">
        <v>-0.11792276999776896</v>
      </c>
      <c r="E510" s="13">
        <v>-1.6384218804009643E-2</v>
      </c>
      <c r="F510" s="13">
        <v>-1.9865506542942168E-2</v>
      </c>
      <c r="G510" s="13">
        <v>-9.5319239381728149E-3</v>
      </c>
      <c r="H510" s="13">
        <v>-6.559615465865376E-2</v>
      </c>
      <c r="I510" s="13">
        <v>2.1614870906538464E-2</v>
      </c>
      <c r="J510" s="13">
        <v>-6.4172444537018425E-3</v>
      </c>
      <c r="K510" s="13">
        <v>1.4139640143807863E-2</v>
      </c>
      <c r="L510" s="13">
        <v>6.7649833687022154E-2</v>
      </c>
      <c r="M510" s="13">
        <v>-8.9089880412788203E-3</v>
      </c>
      <c r="N510" s="13">
        <v>0.10189882780630088</v>
      </c>
      <c r="O510" s="13">
        <v>-2.0255463805973761E-3</v>
      </c>
      <c r="P510" s="13">
        <v>9.4498370843163482E-2</v>
      </c>
      <c r="Q510" s="13">
        <v>5.8991024720192353E-2</v>
      </c>
      <c r="R510" s="13">
        <v>-5.3967187335432265E-2</v>
      </c>
      <c r="S510" s="13">
        <v>7.1449742658077131E-2</v>
      </c>
      <c r="T510" s="13">
        <v>-2.6796290723364313E-3</v>
      </c>
      <c r="U510" s="13">
        <v>1.1024960659336669E-2</v>
      </c>
      <c r="V510" s="13">
        <v>1.0579863090289798E-3</v>
      </c>
      <c r="W510" s="13">
        <v>-7.3071385421384472E-2</v>
      </c>
      <c r="X510" s="13">
        <v>4.1726657934999523E-3</v>
      </c>
      <c r="Y510" s="13">
        <v>8.2039652905278926E-2</v>
      </c>
      <c r="Z510" s="13">
        <v>-4.6908077751826815E-2</v>
      </c>
      <c r="AA510" s="13">
        <v>4.5286434988519364E-2</v>
      </c>
      <c r="AB510" s="13">
        <v>4.3505041213465212E-4</v>
      </c>
      <c r="AC510" s="13">
        <v>1.0579863090289798E-3</v>
      </c>
      <c r="AD510" s="13">
        <v>0.12128461440961558</v>
      </c>
      <c r="AE510" s="13">
        <v>0.16489012719221163</v>
      </c>
      <c r="AF510" s="151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29"/>
      <c r="B511" s="45" t="s">
        <v>277</v>
      </c>
      <c r="C511" s="46"/>
      <c r="D511" s="44">
        <v>3.83</v>
      </c>
      <c r="E511" s="44">
        <v>0.56000000000000005</v>
      </c>
      <c r="F511" s="44">
        <v>0.67</v>
      </c>
      <c r="G511" s="44">
        <v>0.34</v>
      </c>
      <c r="H511" s="44">
        <v>2.15</v>
      </c>
      <c r="I511" s="44">
        <v>0.66</v>
      </c>
      <c r="J511" s="44">
        <v>0.24</v>
      </c>
      <c r="K511" s="44">
        <v>0.42</v>
      </c>
      <c r="L511" s="44">
        <v>2.15</v>
      </c>
      <c r="M511" s="44">
        <v>0.32</v>
      </c>
      <c r="N511" s="44">
        <v>3.25</v>
      </c>
      <c r="O511" s="44">
        <v>0.1</v>
      </c>
      <c r="P511" s="44">
        <v>3.01</v>
      </c>
      <c r="Q511" s="44">
        <v>1.87</v>
      </c>
      <c r="R511" s="44">
        <v>1.77</v>
      </c>
      <c r="S511" s="44">
        <v>2.27</v>
      </c>
      <c r="T511" s="44">
        <v>0.12</v>
      </c>
      <c r="U511" s="44">
        <v>0.32</v>
      </c>
      <c r="V511" s="44">
        <v>0</v>
      </c>
      <c r="W511" s="44">
        <v>2.39</v>
      </c>
      <c r="X511" s="44">
        <v>0.1</v>
      </c>
      <c r="Y511" s="44">
        <v>2.61</v>
      </c>
      <c r="Z511" s="44">
        <v>1.55</v>
      </c>
      <c r="AA511" s="44">
        <v>1.43</v>
      </c>
      <c r="AB511" s="44">
        <v>0.02</v>
      </c>
      <c r="AC511" s="44">
        <v>0</v>
      </c>
      <c r="AD511" s="44" t="s">
        <v>278</v>
      </c>
      <c r="AE511" s="44">
        <v>5.28</v>
      </c>
      <c r="AF511" s="151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B512" s="30" t="s">
        <v>299</v>
      </c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BM512" s="55"/>
    </row>
    <row r="513" spans="1:65">
      <c r="BM513" s="55"/>
    </row>
    <row r="514" spans="1:65" ht="15">
      <c r="B514" s="8" t="s">
        <v>499</v>
      </c>
      <c r="BM514" s="27" t="s">
        <v>66</v>
      </c>
    </row>
    <row r="515" spans="1:65" ht="15">
      <c r="A515" s="24" t="s">
        <v>23</v>
      </c>
      <c r="B515" s="18" t="s">
        <v>110</v>
      </c>
      <c r="C515" s="15" t="s">
        <v>111</v>
      </c>
      <c r="D515" s="16" t="s">
        <v>234</v>
      </c>
      <c r="E515" s="17" t="s">
        <v>234</v>
      </c>
      <c r="F515" s="17" t="s">
        <v>234</v>
      </c>
      <c r="G515" s="17" t="s">
        <v>234</v>
      </c>
      <c r="H515" s="17" t="s">
        <v>234</v>
      </c>
      <c r="I515" s="17" t="s">
        <v>234</v>
      </c>
      <c r="J515" s="17" t="s">
        <v>234</v>
      </c>
      <c r="K515" s="17" t="s">
        <v>234</v>
      </c>
      <c r="L515" s="17" t="s">
        <v>234</v>
      </c>
      <c r="M515" s="17" t="s">
        <v>234</v>
      </c>
      <c r="N515" s="17" t="s">
        <v>234</v>
      </c>
      <c r="O515" s="17" t="s">
        <v>234</v>
      </c>
      <c r="P515" s="17" t="s">
        <v>234</v>
      </c>
      <c r="Q515" s="17" t="s">
        <v>234</v>
      </c>
      <c r="R515" s="151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9" t="s">
        <v>235</v>
      </c>
      <c r="C516" s="9" t="s">
        <v>235</v>
      </c>
      <c r="D516" s="149" t="s">
        <v>237</v>
      </c>
      <c r="E516" s="150" t="s">
        <v>238</v>
      </c>
      <c r="F516" s="150" t="s">
        <v>239</v>
      </c>
      <c r="G516" s="150" t="s">
        <v>243</v>
      </c>
      <c r="H516" s="150" t="s">
        <v>245</v>
      </c>
      <c r="I516" s="150" t="s">
        <v>246</v>
      </c>
      <c r="J516" s="150" t="s">
        <v>249</v>
      </c>
      <c r="K516" s="150" t="s">
        <v>250</v>
      </c>
      <c r="L516" s="150" t="s">
        <v>251</v>
      </c>
      <c r="M516" s="150" t="s">
        <v>257</v>
      </c>
      <c r="N516" s="150" t="s">
        <v>259</v>
      </c>
      <c r="O516" s="150" t="s">
        <v>260</v>
      </c>
      <c r="P516" s="150" t="s">
        <v>264</v>
      </c>
      <c r="Q516" s="150" t="s">
        <v>265</v>
      </c>
      <c r="R516" s="151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 t="s">
        <v>3</v>
      </c>
    </row>
    <row r="517" spans="1:65">
      <c r="A517" s="29"/>
      <c r="B517" s="19"/>
      <c r="C517" s="9"/>
      <c r="D517" s="10" t="s">
        <v>285</v>
      </c>
      <c r="E517" s="11" t="s">
        <v>285</v>
      </c>
      <c r="F517" s="11" t="s">
        <v>285</v>
      </c>
      <c r="G517" s="11" t="s">
        <v>285</v>
      </c>
      <c r="H517" s="11" t="s">
        <v>285</v>
      </c>
      <c r="I517" s="11" t="s">
        <v>285</v>
      </c>
      <c r="J517" s="11" t="s">
        <v>285</v>
      </c>
      <c r="K517" s="11" t="s">
        <v>286</v>
      </c>
      <c r="L517" s="11" t="s">
        <v>285</v>
      </c>
      <c r="M517" s="11" t="s">
        <v>285</v>
      </c>
      <c r="N517" s="11" t="s">
        <v>286</v>
      </c>
      <c r="O517" s="11" t="s">
        <v>286</v>
      </c>
      <c r="P517" s="11" t="s">
        <v>285</v>
      </c>
      <c r="Q517" s="11" t="s">
        <v>286</v>
      </c>
      <c r="R517" s="151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2</v>
      </c>
    </row>
    <row r="518" spans="1:65">
      <c r="A518" s="29"/>
      <c r="B518" s="19"/>
      <c r="C518" s="9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151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2</v>
      </c>
    </row>
    <row r="519" spans="1:65">
      <c r="A519" s="29"/>
      <c r="B519" s="18">
        <v>1</v>
      </c>
      <c r="C519" s="14">
        <v>1</v>
      </c>
      <c r="D519" s="21">
        <v>0.12</v>
      </c>
      <c r="E519" s="21">
        <v>0.14000000000000001</v>
      </c>
      <c r="F519" s="145">
        <v>0.15572941839441734</v>
      </c>
      <c r="G519" s="21">
        <v>0.13</v>
      </c>
      <c r="H519" s="145" t="s">
        <v>101</v>
      </c>
      <c r="I519" s="21">
        <v>0.14000000000000001</v>
      </c>
      <c r="J519" s="145">
        <v>0.1</v>
      </c>
      <c r="K519" s="145">
        <v>0.1</v>
      </c>
      <c r="L519" s="21">
        <v>0.10680000000000001</v>
      </c>
      <c r="M519" s="21">
        <v>0.13</v>
      </c>
      <c r="N519" s="21">
        <v>0.12</v>
      </c>
      <c r="O519" s="145">
        <v>0.1</v>
      </c>
      <c r="P519" s="21">
        <v>0.14000000000000001</v>
      </c>
      <c r="Q519" s="21">
        <v>0.1</v>
      </c>
      <c r="R519" s="151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1</v>
      </c>
    </row>
    <row r="520" spans="1:65">
      <c r="A520" s="29"/>
      <c r="B520" s="19">
        <v>1</v>
      </c>
      <c r="C520" s="9">
        <v>2</v>
      </c>
      <c r="D520" s="11">
        <v>0.12</v>
      </c>
      <c r="E520" s="11">
        <v>0.12</v>
      </c>
      <c r="F520" s="146">
        <v>0.15594794814007784</v>
      </c>
      <c r="G520" s="11">
        <v>0.13</v>
      </c>
      <c r="H520" s="146" t="s">
        <v>101</v>
      </c>
      <c r="I520" s="11">
        <v>0.13</v>
      </c>
      <c r="J520" s="146">
        <v>0.1</v>
      </c>
      <c r="K520" s="146">
        <v>0.1</v>
      </c>
      <c r="L520" s="11">
        <v>0.11169999999999999</v>
      </c>
      <c r="M520" s="11">
        <v>0.1</v>
      </c>
      <c r="N520" s="11">
        <v>0.12</v>
      </c>
      <c r="O520" s="146">
        <v>0.1</v>
      </c>
      <c r="P520" s="11">
        <v>0.12</v>
      </c>
      <c r="Q520" s="147">
        <v>0.13</v>
      </c>
      <c r="R520" s="151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22</v>
      </c>
    </row>
    <row r="521" spans="1:65">
      <c r="A521" s="29"/>
      <c r="B521" s="19">
        <v>1</v>
      </c>
      <c r="C521" s="9">
        <v>3</v>
      </c>
      <c r="D521" s="11">
        <v>0.12</v>
      </c>
      <c r="E521" s="11">
        <v>0.13</v>
      </c>
      <c r="F521" s="146">
        <v>0.15648206124567143</v>
      </c>
      <c r="G521" s="11">
        <v>0.13</v>
      </c>
      <c r="H521" s="146" t="s">
        <v>101</v>
      </c>
      <c r="I521" s="11">
        <v>0.13</v>
      </c>
      <c r="J521" s="146">
        <v>0.1</v>
      </c>
      <c r="K521" s="146">
        <v>0.1</v>
      </c>
      <c r="L521" s="11">
        <v>0.1008</v>
      </c>
      <c r="M521" s="11">
        <v>0.11</v>
      </c>
      <c r="N521" s="11">
        <v>0.13</v>
      </c>
      <c r="O521" s="146">
        <v>0.1</v>
      </c>
      <c r="P521" s="11">
        <v>0.14000000000000001</v>
      </c>
      <c r="Q521" s="11">
        <v>0.1</v>
      </c>
      <c r="R521" s="151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16</v>
      </c>
    </row>
    <row r="522" spans="1:65">
      <c r="A522" s="29"/>
      <c r="B522" s="19">
        <v>1</v>
      </c>
      <c r="C522" s="9">
        <v>4</v>
      </c>
      <c r="D522" s="11">
        <v>0.12</v>
      </c>
      <c r="E522" s="11">
        <v>0.13</v>
      </c>
      <c r="F522" s="146">
        <v>0.15651613071072973</v>
      </c>
      <c r="G522" s="11">
        <v>0.13</v>
      </c>
      <c r="H522" s="146" t="s">
        <v>101</v>
      </c>
      <c r="I522" s="11">
        <v>0.12</v>
      </c>
      <c r="J522" s="146">
        <v>0.1</v>
      </c>
      <c r="K522" s="146">
        <v>0.1</v>
      </c>
      <c r="L522" s="11">
        <v>0.12200000000000001</v>
      </c>
      <c r="M522" s="11">
        <v>0.1</v>
      </c>
      <c r="N522" s="11">
        <v>0.13</v>
      </c>
      <c r="O522" s="146">
        <v>0.1</v>
      </c>
      <c r="P522" s="11">
        <v>0.14000000000000001</v>
      </c>
      <c r="Q522" s="11">
        <v>0.1</v>
      </c>
      <c r="R522" s="151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0.12093333333333334</v>
      </c>
    </row>
    <row r="523" spans="1:65">
      <c r="A523" s="29"/>
      <c r="B523" s="19">
        <v>1</v>
      </c>
      <c r="C523" s="9">
        <v>5</v>
      </c>
      <c r="D523" s="11">
        <v>0.12</v>
      </c>
      <c r="E523" s="11">
        <v>0.13</v>
      </c>
      <c r="F523" s="146">
        <v>0.16036619072460834</v>
      </c>
      <c r="G523" s="11">
        <v>0.13</v>
      </c>
      <c r="H523" s="146" t="s">
        <v>101</v>
      </c>
      <c r="I523" s="11">
        <v>0.11</v>
      </c>
      <c r="J523" s="146">
        <v>0.1</v>
      </c>
      <c r="K523" s="146">
        <v>0.1</v>
      </c>
      <c r="L523" s="11">
        <v>0.1057</v>
      </c>
      <c r="M523" s="11">
        <v>0.12</v>
      </c>
      <c r="N523" s="11">
        <v>0.11</v>
      </c>
      <c r="O523" s="146">
        <v>0.1</v>
      </c>
      <c r="P523" s="11">
        <v>0.14000000000000001</v>
      </c>
      <c r="Q523" s="11">
        <v>0.12</v>
      </c>
      <c r="R523" s="151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37</v>
      </c>
    </row>
    <row r="524" spans="1:65">
      <c r="A524" s="29"/>
      <c r="B524" s="19">
        <v>1</v>
      </c>
      <c r="C524" s="9">
        <v>6</v>
      </c>
      <c r="D524" s="11">
        <v>0.11</v>
      </c>
      <c r="E524" s="11">
        <v>0.14000000000000001</v>
      </c>
      <c r="F524" s="146">
        <v>0.15734805924823819</v>
      </c>
      <c r="G524" s="11">
        <v>0.13</v>
      </c>
      <c r="H524" s="146" t="s">
        <v>101</v>
      </c>
      <c r="I524" s="11">
        <v>0.12</v>
      </c>
      <c r="J524" s="146">
        <v>0.1</v>
      </c>
      <c r="K524" s="146">
        <v>0.1</v>
      </c>
      <c r="L524" s="146" t="s">
        <v>104</v>
      </c>
      <c r="M524" s="11">
        <v>0.12</v>
      </c>
      <c r="N524" s="11">
        <v>0.11</v>
      </c>
      <c r="O524" s="146">
        <v>0.1</v>
      </c>
      <c r="P524" s="11">
        <v>0.14000000000000001</v>
      </c>
      <c r="Q524" s="11">
        <v>0.1</v>
      </c>
      <c r="R524" s="151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20" t="s">
        <v>273</v>
      </c>
      <c r="C525" s="12"/>
      <c r="D525" s="22">
        <v>0.11833333333333333</v>
      </c>
      <c r="E525" s="22">
        <v>0.13166666666666668</v>
      </c>
      <c r="F525" s="22">
        <v>0.15706496807729045</v>
      </c>
      <c r="G525" s="22">
        <v>0.13</v>
      </c>
      <c r="H525" s="22" t="s">
        <v>661</v>
      </c>
      <c r="I525" s="22">
        <v>0.125</v>
      </c>
      <c r="J525" s="22">
        <v>9.9999999999999992E-2</v>
      </c>
      <c r="K525" s="22">
        <v>9.9999999999999992E-2</v>
      </c>
      <c r="L525" s="22">
        <v>0.10940000000000001</v>
      </c>
      <c r="M525" s="22">
        <v>0.11333333333333334</v>
      </c>
      <c r="N525" s="22">
        <v>0.12</v>
      </c>
      <c r="O525" s="22">
        <v>9.9999999999999992E-2</v>
      </c>
      <c r="P525" s="22">
        <v>0.13666666666666669</v>
      </c>
      <c r="Q525" s="22">
        <v>0.10833333333333334</v>
      </c>
      <c r="R525" s="151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3" t="s">
        <v>274</v>
      </c>
      <c r="C526" s="28"/>
      <c r="D526" s="11">
        <v>0.12</v>
      </c>
      <c r="E526" s="11">
        <v>0.13</v>
      </c>
      <c r="F526" s="11">
        <v>0.15649909597820058</v>
      </c>
      <c r="G526" s="11">
        <v>0.13</v>
      </c>
      <c r="H526" s="11" t="s">
        <v>661</v>
      </c>
      <c r="I526" s="11">
        <v>0.125</v>
      </c>
      <c r="J526" s="11">
        <v>0.1</v>
      </c>
      <c r="K526" s="11">
        <v>0.1</v>
      </c>
      <c r="L526" s="11">
        <v>0.10680000000000001</v>
      </c>
      <c r="M526" s="11">
        <v>0.11499999999999999</v>
      </c>
      <c r="N526" s="11">
        <v>0.12</v>
      </c>
      <c r="O526" s="11">
        <v>0.1</v>
      </c>
      <c r="P526" s="11">
        <v>0.14000000000000001</v>
      </c>
      <c r="Q526" s="11">
        <v>0.1</v>
      </c>
      <c r="R526" s="151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29"/>
      <c r="B527" s="3" t="s">
        <v>275</v>
      </c>
      <c r="C527" s="28"/>
      <c r="D527" s="23">
        <v>4.082482904638628E-3</v>
      </c>
      <c r="E527" s="23">
        <v>7.5277265270908165E-3</v>
      </c>
      <c r="F527" s="23">
        <v>1.7117617184098631E-3</v>
      </c>
      <c r="G527" s="23">
        <v>0</v>
      </c>
      <c r="H527" s="23" t="s">
        <v>661</v>
      </c>
      <c r="I527" s="23">
        <v>1.048808848170152E-2</v>
      </c>
      <c r="J527" s="23">
        <v>1.5202354861220293E-17</v>
      </c>
      <c r="K527" s="23">
        <v>1.5202354861220293E-17</v>
      </c>
      <c r="L527" s="23">
        <v>8.0383456009305836E-3</v>
      </c>
      <c r="M527" s="23">
        <v>1.2110601416389965E-2</v>
      </c>
      <c r="N527" s="23">
        <v>8.9442719099991595E-3</v>
      </c>
      <c r="O527" s="23">
        <v>1.5202354861220293E-17</v>
      </c>
      <c r="P527" s="23">
        <v>8.1649658092772665E-3</v>
      </c>
      <c r="Q527" s="23">
        <v>1.3291601358251255E-2</v>
      </c>
      <c r="R527" s="151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29"/>
      <c r="B528" s="3" t="s">
        <v>86</v>
      </c>
      <c r="C528" s="28"/>
      <c r="D528" s="13">
        <v>3.4499855532157418E-2</v>
      </c>
      <c r="E528" s="13">
        <v>5.7172606534866957E-2</v>
      </c>
      <c r="F528" s="13">
        <v>1.0898431008291539E-2</v>
      </c>
      <c r="G528" s="13">
        <v>0</v>
      </c>
      <c r="H528" s="13" t="s">
        <v>661</v>
      </c>
      <c r="I528" s="13">
        <v>8.3904707853612162E-2</v>
      </c>
      <c r="J528" s="13">
        <v>1.5202354861220294E-16</v>
      </c>
      <c r="K528" s="13">
        <v>1.5202354861220294E-16</v>
      </c>
      <c r="L528" s="13">
        <v>7.3476650831175341E-2</v>
      </c>
      <c r="M528" s="13">
        <v>0.10685824779167614</v>
      </c>
      <c r="N528" s="13">
        <v>7.4535599249992993E-2</v>
      </c>
      <c r="O528" s="13">
        <v>1.5202354861220294E-16</v>
      </c>
      <c r="P528" s="13">
        <v>5.9743652263004383E-2</v>
      </c>
      <c r="Q528" s="13">
        <v>0.1226917048453962</v>
      </c>
      <c r="R528" s="151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29"/>
      <c r="B529" s="3" t="s">
        <v>276</v>
      </c>
      <c r="C529" s="28"/>
      <c r="D529" s="13">
        <v>-2.149944873208387E-2</v>
      </c>
      <c r="E529" s="13">
        <v>8.8754134509371641E-2</v>
      </c>
      <c r="F529" s="13">
        <v>0.29877316491695516</v>
      </c>
      <c r="G529" s="13">
        <v>7.4972436604189729E-2</v>
      </c>
      <c r="H529" s="13" t="s">
        <v>661</v>
      </c>
      <c r="I529" s="13">
        <v>3.3627342888643774E-2</v>
      </c>
      <c r="J529" s="13">
        <v>-0.173098125689085</v>
      </c>
      <c r="K529" s="13">
        <v>-0.173098125689085</v>
      </c>
      <c r="L529" s="13">
        <v>-9.536934950385878E-2</v>
      </c>
      <c r="M529" s="13">
        <v>-6.2844542447629492E-2</v>
      </c>
      <c r="N529" s="13">
        <v>-7.717750826901959E-3</v>
      </c>
      <c r="O529" s="13">
        <v>-0.173098125689085</v>
      </c>
      <c r="P529" s="13">
        <v>0.13009922822491737</v>
      </c>
      <c r="Q529" s="13">
        <v>-0.10418963616317534</v>
      </c>
      <c r="R529" s="151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45" t="s">
        <v>277</v>
      </c>
      <c r="C530" s="46"/>
      <c r="D530" s="44">
        <v>0.39</v>
      </c>
      <c r="E530" s="44">
        <v>0.39</v>
      </c>
      <c r="F530" s="44">
        <v>1.85</v>
      </c>
      <c r="G530" s="44">
        <v>0.28999999999999998</v>
      </c>
      <c r="H530" s="44">
        <v>21.67</v>
      </c>
      <c r="I530" s="44">
        <v>0</v>
      </c>
      <c r="J530" s="44" t="s">
        <v>278</v>
      </c>
      <c r="K530" s="44" t="s">
        <v>278</v>
      </c>
      <c r="L530" s="44">
        <v>1.47</v>
      </c>
      <c r="M530" s="44">
        <v>0.67</v>
      </c>
      <c r="N530" s="44">
        <v>0.28999999999999998</v>
      </c>
      <c r="O530" s="44" t="s">
        <v>278</v>
      </c>
      <c r="P530" s="44">
        <v>0.67</v>
      </c>
      <c r="Q530" s="44">
        <v>0.96</v>
      </c>
      <c r="R530" s="151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B531" s="30" t="s">
        <v>297</v>
      </c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BM531" s="55"/>
    </row>
    <row r="532" spans="1:65">
      <c r="BM532" s="55"/>
    </row>
    <row r="533" spans="1:65" ht="15">
      <c r="B533" s="8" t="s">
        <v>500</v>
      </c>
      <c r="BM533" s="27" t="s">
        <v>66</v>
      </c>
    </row>
    <row r="534" spans="1:65" ht="15">
      <c r="A534" s="24" t="s">
        <v>55</v>
      </c>
      <c r="B534" s="18" t="s">
        <v>110</v>
      </c>
      <c r="C534" s="15" t="s">
        <v>111</v>
      </c>
      <c r="D534" s="16" t="s">
        <v>234</v>
      </c>
      <c r="E534" s="17" t="s">
        <v>234</v>
      </c>
      <c r="F534" s="17" t="s">
        <v>234</v>
      </c>
      <c r="G534" s="17" t="s">
        <v>234</v>
      </c>
      <c r="H534" s="17" t="s">
        <v>234</v>
      </c>
      <c r="I534" s="17" t="s">
        <v>234</v>
      </c>
      <c r="J534" s="17" t="s">
        <v>234</v>
      </c>
      <c r="K534" s="17" t="s">
        <v>234</v>
      </c>
      <c r="L534" s="17" t="s">
        <v>234</v>
      </c>
      <c r="M534" s="17" t="s">
        <v>234</v>
      </c>
      <c r="N534" s="17" t="s">
        <v>234</v>
      </c>
      <c r="O534" s="17" t="s">
        <v>234</v>
      </c>
      <c r="P534" s="17" t="s">
        <v>234</v>
      </c>
      <c r="Q534" s="17" t="s">
        <v>234</v>
      </c>
      <c r="R534" s="17" t="s">
        <v>234</v>
      </c>
      <c r="S534" s="17" t="s">
        <v>234</v>
      </c>
      <c r="T534" s="17" t="s">
        <v>234</v>
      </c>
      <c r="U534" s="17" t="s">
        <v>234</v>
      </c>
      <c r="V534" s="17" t="s">
        <v>234</v>
      </c>
      <c r="W534" s="17" t="s">
        <v>234</v>
      </c>
      <c r="X534" s="17" t="s">
        <v>234</v>
      </c>
      <c r="Y534" s="17" t="s">
        <v>234</v>
      </c>
      <c r="Z534" s="17" t="s">
        <v>234</v>
      </c>
      <c r="AA534" s="17" t="s">
        <v>234</v>
      </c>
      <c r="AB534" s="17" t="s">
        <v>234</v>
      </c>
      <c r="AC534" s="17" t="s">
        <v>234</v>
      </c>
      <c r="AD534" s="17" t="s">
        <v>234</v>
      </c>
      <c r="AE534" s="17" t="s">
        <v>234</v>
      </c>
      <c r="AF534" s="17" t="s">
        <v>234</v>
      </c>
      <c r="AG534" s="151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235</v>
      </c>
      <c r="C535" s="9" t="s">
        <v>235</v>
      </c>
      <c r="D535" s="149" t="s">
        <v>237</v>
      </c>
      <c r="E535" s="150" t="s">
        <v>238</v>
      </c>
      <c r="F535" s="150" t="s">
        <v>239</v>
      </c>
      <c r="G535" s="150" t="s">
        <v>240</v>
      </c>
      <c r="H535" s="150" t="s">
        <v>241</v>
      </c>
      <c r="I535" s="150" t="s">
        <v>242</v>
      </c>
      <c r="J535" s="150" t="s">
        <v>243</v>
      </c>
      <c r="K535" s="150" t="s">
        <v>244</v>
      </c>
      <c r="L535" s="150" t="s">
        <v>245</v>
      </c>
      <c r="M535" s="150" t="s">
        <v>246</v>
      </c>
      <c r="N535" s="150" t="s">
        <v>247</v>
      </c>
      <c r="O535" s="150" t="s">
        <v>248</v>
      </c>
      <c r="P535" s="150" t="s">
        <v>249</v>
      </c>
      <c r="Q535" s="150" t="s">
        <v>250</v>
      </c>
      <c r="R535" s="150" t="s">
        <v>251</v>
      </c>
      <c r="S535" s="150" t="s">
        <v>253</v>
      </c>
      <c r="T535" s="150" t="s">
        <v>254</v>
      </c>
      <c r="U535" s="150" t="s">
        <v>255</v>
      </c>
      <c r="V535" s="150" t="s">
        <v>256</v>
      </c>
      <c r="W535" s="150" t="s">
        <v>279</v>
      </c>
      <c r="X535" s="150" t="s">
        <v>257</v>
      </c>
      <c r="Y535" s="150" t="s">
        <v>258</v>
      </c>
      <c r="Z535" s="150" t="s">
        <v>259</v>
      </c>
      <c r="AA535" s="150" t="s">
        <v>260</v>
      </c>
      <c r="AB535" s="150" t="s">
        <v>261</v>
      </c>
      <c r="AC535" s="150" t="s">
        <v>262</v>
      </c>
      <c r="AD535" s="150" t="s">
        <v>263</v>
      </c>
      <c r="AE535" s="150" t="s">
        <v>264</v>
      </c>
      <c r="AF535" s="150" t="s">
        <v>265</v>
      </c>
      <c r="AG535" s="151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1</v>
      </c>
    </row>
    <row r="536" spans="1:65">
      <c r="A536" s="29"/>
      <c r="B536" s="19"/>
      <c r="C536" s="9"/>
      <c r="D536" s="10" t="s">
        <v>114</v>
      </c>
      <c r="E536" s="11" t="s">
        <v>114</v>
      </c>
      <c r="F536" s="11" t="s">
        <v>285</v>
      </c>
      <c r="G536" s="11" t="s">
        <v>285</v>
      </c>
      <c r="H536" s="11" t="s">
        <v>114</v>
      </c>
      <c r="I536" s="11" t="s">
        <v>114</v>
      </c>
      <c r="J536" s="11" t="s">
        <v>286</v>
      </c>
      <c r="K536" s="11" t="s">
        <v>114</v>
      </c>
      <c r="L536" s="11" t="s">
        <v>114</v>
      </c>
      <c r="M536" s="11" t="s">
        <v>114</v>
      </c>
      <c r="N536" s="11" t="s">
        <v>114</v>
      </c>
      <c r="O536" s="11" t="s">
        <v>114</v>
      </c>
      <c r="P536" s="11" t="s">
        <v>285</v>
      </c>
      <c r="Q536" s="11" t="s">
        <v>286</v>
      </c>
      <c r="R536" s="11" t="s">
        <v>114</v>
      </c>
      <c r="S536" s="11" t="s">
        <v>286</v>
      </c>
      <c r="T536" s="11" t="s">
        <v>286</v>
      </c>
      <c r="U536" s="11" t="s">
        <v>286</v>
      </c>
      <c r="V536" s="11" t="s">
        <v>286</v>
      </c>
      <c r="W536" s="11" t="s">
        <v>286</v>
      </c>
      <c r="X536" s="11" t="s">
        <v>114</v>
      </c>
      <c r="Y536" s="11" t="s">
        <v>286</v>
      </c>
      <c r="Z536" s="11" t="s">
        <v>286</v>
      </c>
      <c r="AA536" s="11" t="s">
        <v>286</v>
      </c>
      <c r="AB536" s="11" t="s">
        <v>286</v>
      </c>
      <c r="AC536" s="11" t="s">
        <v>285</v>
      </c>
      <c r="AD536" s="11" t="s">
        <v>285</v>
      </c>
      <c r="AE536" s="11" t="s">
        <v>114</v>
      </c>
      <c r="AF536" s="11" t="s">
        <v>286</v>
      </c>
      <c r="AG536" s="151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9"/>
      <c r="C537" s="9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151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3</v>
      </c>
    </row>
    <row r="538" spans="1:65">
      <c r="A538" s="29"/>
      <c r="B538" s="18">
        <v>1</v>
      </c>
      <c r="C538" s="14">
        <v>1</v>
      </c>
      <c r="D538" s="203">
        <v>0.16</v>
      </c>
      <c r="E538" s="203">
        <v>0.17710000000000001</v>
      </c>
      <c r="F538" s="203">
        <v>0.16661433732750824</v>
      </c>
      <c r="G538" s="203">
        <v>0.18</v>
      </c>
      <c r="H538" s="203">
        <v>0.18</v>
      </c>
      <c r="I538" s="203">
        <v>0.1779</v>
      </c>
      <c r="J538" s="203">
        <v>0.16700000000000001</v>
      </c>
      <c r="K538" s="203">
        <v>0.17099999999999999</v>
      </c>
      <c r="L538" s="203">
        <v>0.17</v>
      </c>
      <c r="M538" s="203">
        <v>0.17</v>
      </c>
      <c r="N538" s="203">
        <v>0.17031557754109911</v>
      </c>
      <c r="O538" s="203">
        <v>0.18307320000000002</v>
      </c>
      <c r="P538" s="203">
        <v>0.17</v>
      </c>
      <c r="Q538" s="204">
        <v>0.14000000000000001</v>
      </c>
      <c r="R538" s="203">
        <v>0.177758</v>
      </c>
      <c r="S538" s="203">
        <v>0.17</v>
      </c>
      <c r="T538" s="203">
        <v>0.16</v>
      </c>
      <c r="U538" s="203">
        <v>0.16</v>
      </c>
      <c r="V538" s="203">
        <v>0.16</v>
      </c>
      <c r="W538" s="203">
        <v>0.15</v>
      </c>
      <c r="X538" s="203">
        <v>0.151</v>
      </c>
      <c r="Y538" s="203">
        <v>0.16</v>
      </c>
      <c r="Z538" s="203">
        <v>0.16</v>
      </c>
      <c r="AA538" s="203">
        <v>0.17</v>
      </c>
      <c r="AB538" s="203">
        <v>0.16700000000000001</v>
      </c>
      <c r="AC538" s="203">
        <v>0.16639999999999999</v>
      </c>
      <c r="AD538" s="203">
        <v>0.1613</v>
      </c>
      <c r="AE538" s="203">
        <v>0.18</v>
      </c>
      <c r="AF538" s="204">
        <v>0.13</v>
      </c>
      <c r="AG538" s="205"/>
      <c r="AH538" s="206"/>
      <c r="AI538" s="206"/>
      <c r="AJ538" s="206"/>
      <c r="AK538" s="206"/>
      <c r="AL538" s="206"/>
      <c r="AM538" s="206"/>
      <c r="AN538" s="206"/>
      <c r="AO538" s="206"/>
      <c r="AP538" s="206"/>
      <c r="AQ538" s="206"/>
      <c r="AR538" s="206"/>
      <c r="AS538" s="206"/>
      <c r="AT538" s="206"/>
      <c r="AU538" s="206"/>
      <c r="AV538" s="206"/>
      <c r="AW538" s="206"/>
      <c r="AX538" s="206"/>
      <c r="AY538" s="206"/>
      <c r="AZ538" s="206"/>
      <c r="BA538" s="206"/>
      <c r="BB538" s="206"/>
      <c r="BC538" s="206"/>
      <c r="BD538" s="206"/>
      <c r="BE538" s="206"/>
      <c r="BF538" s="206"/>
      <c r="BG538" s="206"/>
      <c r="BH538" s="206"/>
      <c r="BI538" s="206"/>
      <c r="BJ538" s="206"/>
      <c r="BK538" s="206"/>
      <c r="BL538" s="206"/>
      <c r="BM538" s="207">
        <v>1</v>
      </c>
    </row>
    <row r="539" spans="1:65">
      <c r="A539" s="29"/>
      <c r="B539" s="19">
        <v>1</v>
      </c>
      <c r="C539" s="9">
        <v>2</v>
      </c>
      <c r="D539" s="23">
        <v>0.17</v>
      </c>
      <c r="E539" s="23">
        <v>0.17309999999999998</v>
      </c>
      <c r="F539" s="23">
        <v>0.16743723417091805</v>
      </c>
      <c r="G539" s="23">
        <v>0.17</v>
      </c>
      <c r="H539" s="23">
        <v>0.19</v>
      </c>
      <c r="I539" s="23">
        <v>0.1797</v>
      </c>
      <c r="J539" s="23">
        <v>0.16800000000000001</v>
      </c>
      <c r="K539" s="23">
        <v>0.17199999999999999</v>
      </c>
      <c r="L539" s="23">
        <v>0.17</v>
      </c>
      <c r="M539" s="23">
        <v>0.17</v>
      </c>
      <c r="N539" s="23">
        <v>0.17148528394912083</v>
      </c>
      <c r="O539" s="23">
        <v>0.1788874</v>
      </c>
      <c r="P539" s="23">
        <v>0.16</v>
      </c>
      <c r="Q539" s="209">
        <v>0.14000000000000001</v>
      </c>
      <c r="R539" s="23">
        <v>0.17801549999999999</v>
      </c>
      <c r="S539" s="23">
        <v>0.17</v>
      </c>
      <c r="T539" s="23">
        <v>0.16</v>
      </c>
      <c r="U539" s="23">
        <v>0.16</v>
      </c>
      <c r="V539" s="23">
        <v>0.16</v>
      </c>
      <c r="W539" s="23">
        <v>0.15</v>
      </c>
      <c r="X539" s="23">
        <v>0.154</v>
      </c>
      <c r="Y539" s="23">
        <v>0.16</v>
      </c>
      <c r="Z539" s="23">
        <v>0.17</v>
      </c>
      <c r="AA539" s="23">
        <v>0.18</v>
      </c>
      <c r="AB539" s="23">
        <v>0.17</v>
      </c>
      <c r="AC539" s="210">
        <v>0.1744</v>
      </c>
      <c r="AD539" s="23">
        <v>0.16700000000000001</v>
      </c>
      <c r="AE539" s="23">
        <v>0.18</v>
      </c>
      <c r="AF539" s="209">
        <v>0.17</v>
      </c>
      <c r="AG539" s="205"/>
      <c r="AH539" s="206"/>
      <c r="AI539" s="206"/>
      <c r="AJ539" s="206"/>
      <c r="AK539" s="206"/>
      <c r="AL539" s="206"/>
      <c r="AM539" s="206"/>
      <c r="AN539" s="206"/>
      <c r="AO539" s="206"/>
      <c r="AP539" s="206"/>
      <c r="AQ539" s="206"/>
      <c r="AR539" s="206"/>
      <c r="AS539" s="206"/>
      <c r="AT539" s="206"/>
      <c r="AU539" s="206"/>
      <c r="AV539" s="206"/>
      <c r="AW539" s="206"/>
      <c r="AX539" s="206"/>
      <c r="AY539" s="206"/>
      <c r="AZ539" s="206"/>
      <c r="BA539" s="206"/>
      <c r="BB539" s="206"/>
      <c r="BC539" s="206"/>
      <c r="BD539" s="206"/>
      <c r="BE539" s="206"/>
      <c r="BF539" s="206"/>
      <c r="BG539" s="206"/>
      <c r="BH539" s="206"/>
      <c r="BI539" s="206"/>
      <c r="BJ539" s="206"/>
      <c r="BK539" s="206"/>
      <c r="BL539" s="206"/>
      <c r="BM539" s="207" t="e">
        <v>#N/A</v>
      </c>
    </row>
    <row r="540" spans="1:65">
      <c r="A540" s="29"/>
      <c r="B540" s="19">
        <v>1</v>
      </c>
      <c r="C540" s="9">
        <v>3</v>
      </c>
      <c r="D540" s="23">
        <v>0.16</v>
      </c>
      <c r="E540" s="23">
        <v>0.1726</v>
      </c>
      <c r="F540" s="23">
        <v>0.16715686584880504</v>
      </c>
      <c r="G540" s="23">
        <v>0.18</v>
      </c>
      <c r="H540" s="23">
        <v>0.18</v>
      </c>
      <c r="I540" s="23">
        <v>0.18149999999999999</v>
      </c>
      <c r="J540" s="23">
        <v>0.16800000000000001</v>
      </c>
      <c r="K540" s="23">
        <v>0.16900000000000001</v>
      </c>
      <c r="L540" s="23">
        <v>0.17</v>
      </c>
      <c r="M540" s="23">
        <v>0.17</v>
      </c>
      <c r="N540" s="23">
        <v>0.16606912250296624</v>
      </c>
      <c r="O540" s="23">
        <v>0.1849121</v>
      </c>
      <c r="P540" s="23">
        <v>0.17</v>
      </c>
      <c r="Q540" s="209">
        <v>0.15</v>
      </c>
      <c r="R540" s="23">
        <v>0.17716750000000001</v>
      </c>
      <c r="S540" s="23">
        <v>0.17</v>
      </c>
      <c r="T540" s="23">
        <v>0.16</v>
      </c>
      <c r="U540" s="23">
        <v>0.16</v>
      </c>
      <c r="V540" s="23">
        <v>0.16</v>
      </c>
      <c r="W540" s="23">
        <v>0.15</v>
      </c>
      <c r="X540" s="23">
        <v>0.156</v>
      </c>
      <c r="Y540" s="23">
        <v>0.16</v>
      </c>
      <c r="Z540" s="23">
        <v>0.17</v>
      </c>
      <c r="AA540" s="23">
        <v>0.18</v>
      </c>
      <c r="AB540" s="23">
        <v>0.16700000000000001</v>
      </c>
      <c r="AC540" s="23">
        <v>0.16969999999999999</v>
      </c>
      <c r="AD540" s="23">
        <v>0.1678</v>
      </c>
      <c r="AE540" s="23">
        <v>0.18</v>
      </c>
      <c r="AF540" s="209">
        <v>0.13</v>
      </c>
      <c r="AG540" s="205"/>
      <c r="AH540" s="206"/>
      <c r="AI540" s="206"/>
      <c r="AJ540" s="206"/>
      <c r="AK540" s="206"/>
      <c r="AL540" s="206"/>
      <c r="AM540" s="206"/>
      <c r="AN540" s="206"/>
      <c r="AO540" s="206"/>
      <c r="AP540" s="206"/>
      <c r="AQ540" s="206"/>
      <c r="AR540" s="206"/>
      <c r="AS540" s="206"/>
      <c r="AT540" s="206"/>
      <c r="AU540" s="206"/>
      <c r="AV540" s="206"/>
      <c r="AW540" s="206"/>
      <c r="AX540" s="206"/>
      <c r="AY540" s="206"/>
      <c r="AZ540" s="206"/>
      <c r="BA540" s="206"/>
      <c r="BB540" s="206"/>
      <c r="BC540" s="206"/>
      <c r="BD540" s="206"/>
      <c r="BE540" s="206"/>
      <c r="BF540" s="206"/>
      <c r="BG540" s="206"/>
      <c r="BH540" s="206"/>
      <c r="BI540" s="206"/>
      <c r="BJ540" s="206"/>
      <c r="BK540" s="206"/>
      <c r="BL540" s="206"/>
      <c r="BM540" s="207">
        <v>16</v>
      </c>
    </row>
    <row r="541" spans="1:65">
      <c r="A541" s="29"/>
      <c r="B541" s="19">
        <v>1</v>
      </c>
      <c r="C541" s="9">
        <v>4</v>
      </c>
      <c r="D541" s="23">
        <v>0.16</v>
      </c>
      <c r="E541" s="23">
        <v>0.17309999999999998</v>
      </c>
      <c r="F541" s="23">
        <v>0.16494215513759183</v>
      </c>
      <c r="G541" s="23">
        <v>0.17</v>
      </c>
      <c r="H541" s="23">
        <v>0.18</v>
      </c>
      <c r="I541" s="23">
        <v>0.18090000000000001</v>
      </c>
      <c r="J541" s="23">
        <v>0.16700000000000001</v>
      </c>
      <c r="K541" s="23">
        <v>0.17399999999999999</v>
      </c>
      <c r="L541" s="23">
        <v>0.17</v>
      </c>
      <c r="M541" s="23">
        <v>0.18</v>
      </c>
      <c r="N541" s="23">
        <v>0.16807030755197871</v>
      </c>
      <c r="O541" s="23">
        <v>0.18185789999999999</v>
      </c>
      <c r="P541" s="23">
        <v>0.17</v>
      </c>
      <c r="Q541" s="209">
        <v>0.15</v>
      </c>
      <c r="R541" s="23">
        <v>0.17729350000000002</v>
      </c>
      <c r="S541" s="23">
        <v>0.18</v>
      </c>
      <c r="T541" s="23">
        <v>0.16</v>
      </c>
      <c r="U541" s="23">
        <v>0.16</v>
      </c>
      <c r="V541" s="23">
        <v>0.16</v>
      </c>
      <c r="W541" s="23">
        <v>0.15</v>
      </c>
      <c r="X541" s="23">
        <v>0.15</v>
      </c>
      <c r="Y541" s="23">
        <v>0.17</v>
      </c>
      <c r="Z541" s="23">
        <v>0.15</v>
      </c>
      <c r="AA541" s="23">
        <v>0.18</v>
      </c>
      <c r="AB541" s="23">
        <v>0.16500000000000001</v>
      </c>
      <c r="AC541" s="23">
        <v>0.16800000000000001</v>
      </c>
      <c r="AD541" s="23">
        <v>0.1686</v>
      </c>
      <c r="AE541" s="23">
        <v>0.18</v>
      </c>
      <c r="AF541" s="209">
        <v>0.12</v>
      </c>
      <c r="AG541" s="205"/>
      <c r="AH541" s="206"/>
      <c r="AI541" s="206"/>
      <c r="AJ541" s="206"/>
      <c r="AK541" s="206"/>
      <c r="AL541" s="206"/>
      <c r="AM541" s="206"/>
      <c r="AN541" s="206"/>
      <c r="AO541" s="206"/>
      <c r="AP541" s="206"/>
      <c r="AQ541" s="206"/>
      <c r="AR541" s="206"/>
      <c r="AS541" s="206"/>
      <c r="AT541" s="206"/>
      <c r="AU541" s="206"/>
      <c r="AV541" s="206"/>
      <c r="AW541" s="206"/>
      <c r="AX541" s="206"/>
      <c r="AY541" s="206"/>
      <c r="AZ541" s="206"/>
      <c r="BA541" s="206"/>
      <c r="BB541" s="206"/>
      <c r="BC541" s="206"/>
      <c r="BD541" s="206"/>
      <c r="BE541" s="206"/>
      <c r="BF541" s="206"/>
      <c r="BG541" s="206"/>
      <c r="BH541" s="206"/>
      <c r="BI541" s="206"/>
      <c r="BJ541" s="206"/>
      <c r="BK541" s="206"/>
      <c r="BL541" s="206"/>
      <c r="BM541" s="207">
        <v>0.16824179223153699</v>
      </c>
    </row>
    <row r="542" spans="1:65">
      <c r="A542" s="29"/>
      <c r="B542" s="19">
        <v>1</v>
      </c>
      <c r="C542" s="9">
        <v>5</v>
      </c>
      <c r="D542" s="23">
        <v>0.16</v>
      </c>
      <c r="E542" s="23">
        <v>0.1721</v>
      </c>
      <c r="F542" s="23">
        <v>0.1697798966437207</v>
      </c>
      <c r="G542" s="23">
        <v>0.17</v>
      </c>
      <c r="H542" s="23">
        <v>0.18</v>
      </c>
      <c r="I542" s="23">
        <v>0.17849999999999999</v>
      </c>
      <c r="J542" s="23">
        <v>0.16700000000000001</v>
      </c>
      <c r="K542" s="23">
        <v>0.17099999999999999</v>
      </c>
      <c r="L542" s="23">
        <v>0.17</v>
      </c>
      <c r="M542" s="23">
        <v>0.16</v>
      </c>
      <c r="N542" s="23">
        <v>0.16539427420140135</v>
      </c>
      <c r="O542" s="23">
        <v>0.18343769999999998</v>
      </c>
      <c r="P542" s="23">
        <v>0.16</v>
      </c>
      <c r="Q542" s="209">
        <v>0.14000000000000001</v>
      </c>
      <c r="R542" s="23">
        <v>0.17776350000000002</v>
      </c>
      <c r="S542" s="23">
        <v>0.18</v>
      </c>
      <c r="T542" s="23">
        <v>0.16</v>
      </c>
      <c r="U542" s="23">
        <v>0.16</v>
      </c>
      <c r="V542" s="23">
        <v>0.16</v>
      </c>
      <c r="W542" s="23">
        <v>0.15</v>
      </c>
      <c r="X542" s="23">
        <v>0.152</v>
      </c>
      <c r="Y542" s="23">
        <v>0.17</v>
      </c>
      <c r="Z542" s="23">
        <v>0.16</v>
      </c>
      <c r="AA542" s="23">
        <v>0.18</v>
      </c>
      <c r="AB542" s="23">
        <v>0.16200000000000001</v>
      </c>
      <c r="AC542" s="23">
        <v>0.16819999999999999</v>
      </c>
      <c r="AD542" s="23">
        <v>0.1696</v>
      </c>
      <c r="AE542" s="23">
        <v>0.18</v>
      </c>
      <c r="AF542" s="209">
        <v>0.16</v>
      </c>
      <c r="AG542" s="205"/>
      <c r="AH542" s="206"/>
      <c r="AI542" s="206"/>
      <c r="AJ542" s="206"/>
      <c r="AK542" s="206"/>
      <c r="AL542" s="206"/>
      <c r="AM542" s="206"/>
      <c r="AN542" s="206"/>
      <c r="AO542" s="206"/>
      <c r="AP542" s="206"/>
      <c r="AQ542" s="206"/>
      <c r="AR542" s="206"/>
      <c r="AS542" s="206"/>
      <c r="AT542" s="206"/>
      <c r="AU542" s="206"/>
      <c r="AV542" s="206"/>
      <c r="AW542" s="206"/>
      <c r="AX542" s="206"/>
      <c r="AY542" s="206"/>
      <c r="AZ542" s="206"/>
      <c r="BA542" s="206"/>
      <c r="BB542" s="206"/>
      <c r="BC542" s="206"/>
      <c r="BD542" s="206"/>
      <c r="BE542" s="206"/>
      <c r="BF542" s="206"/>
      <c r="BG542" s="206"/>
      <c r="BH542" s="206"/>
      <c r="BI542" s="206"/>
      <c r="BJ542" s="206"/>
      <c r="BK542" s="206"/>
      <c r="BL542" s="206"/>
      <c r="BM542" s="207">
        <v>38</v>
      </c>
    </row>
    <row r="543" spans="1:65">
      <c r="A543" s="29"/>
      <c r="B543" s="19">
        <v>1</v>
      </c>
      <c r="C543" s="9">
        <v>6</v>
      </c>
      <c r="D543" s="23">
        <v>0.16</v>
      </c>
      <c r="E543" s="23">
        <v>0.16789999999999999</v>
      </c>
      <c r="F543" s="23">
        <v>0.16602590902796616</v>
      </c>
      <c r="G543" s="23">
        <v>0.17</v>
      </c>
      <c r="H543" s="23">
        <v>0.18</v>
      </c>
      <c r="I543" s="23">
        <v>0.17610000000000001</v>
      </c>
      <c r="J543" s="23">
        <v>0.16600000000000001</v>
      </c>
      <c r="K543" s="23">
        <v>0.17199999999999999</v>
      </c>
      <c r="L543" s="23">
        <v>0.17</v>
      </c>
      <c r="M543" s="23">
        <v>0.17</v>
      </c>
      <c r="N543" s="23">
        <v>0.16518160851894828</v>
      </c>
      <c r="O543" s="23">
        <v>0.1774657</v>
      </c>
      <c r="P543" s="23">
        <v>0.16</v>
      </c>
      <c r="Q543" s="209">
        <v>0.13</v>
      </c>
      <c r="R543" s="23">
        <v>0.17720649999999999</v>
      </c>
      <c r="S543" s="23">
        <v>0.17</v>
      </c>
      <c r="T543" s="23">
        <v>0.16</v>
      </c>
      <c r="U543" s="23">
        <v>0.16</v>
      </c>
      <c r="V543" s="23">
        <v>0.16</v>
      </c>
      <c r="W543" s="23">
        <v>0.15</v>
      </c>
      <c r="X543" s="23">
        <v>0.14799999999999999</v>
      </c>
      <c r="Y543" s="23">
        <v>0.17</v>
      </c>
      <c r="Z543" s="23">
        <v>0.15</v>
      </c>
      <c r="AA543" s="23">
        <v>0.17</v>
      </c>
      <c r="AB543" s="23">
        <v>0.16500000000000001</v>
      </c>
      <c r="AC543" s="23">
        <v>0.16819999999999999</v>
      </c>
      <c r="AD543" s="23">
        <v>0.15939999999999999</v>
      </c>
      <c r="AE543" s="23">
        <v>0.18</v>
      </c>
      <c r="AF543" s="209">
        <v>0.13</v>
      </c>
      <c r="AG543" s="205"/>
      <c r="AH543" s="206"/>
      <c r="AI543" s="206"/>
      <c r="AJ543" s="206"/>
      <c r="AK543" s="206"/>
      <c r="AL543" s="206"/>
      <c r="AM543" s="206"/>
      <c r="AN543" s="206"/>
      <c r="AO543" s="206"/>
      <c r="AP543" s="206"/>
      <c r="AQ543" s="206"/>
      <c r="AR543" s="206"/>
      <c r="AS543" s="206"/>
      <c r="AT543" s="206"/>
      <c r="AU543" s="206"/>
      <c r="AV543" s="206"/>
      <c r="AW543" s="206"/>
      <c r="AX543" s="206"/>
      <c r="AY543" s="206"/>
      <c r="AZ543" s="206"/>
      <c r="BA543" s="206"/>
      <c r="BB543" s="206"/>
      <c r="BC543" s="206"/>
      <c r="BD543" s="206"/>
      <c r="BE543" s="206"/>
      <c r="BF543" s="206"/>
      <c r="BG543" s="206"/>
      <c r="BH543" s="206"/>
      <c r="BI543" s="206"/>
      <c r="BJ543" s="206"/>
      <c r="BK543" s="206"/>
      <c r="BL543" s="206"/>
      <c r="BM543" s="56"/>
    </row>
    <row r="544" spans="1:65">
      <c r="A544" s="29"/>
      <c r="B544" s="20" t="s">
        <v>273</v>
      </c>
      <c r="C544" s="12"/>
      <c r="D544" s="211">
        <v>0.16166666666666668</v>
      </c>
      <c r="E544" s="211">
        <v>0.17265</v>
      </c>
      <c r="F544" s="211">
        <v>0.166992733026085</v>
      </c>
      <c r="G544" s="211">
        <v>0.17333333333333334</v>
      </c>
      <c r="H544" s="211">
        <v>0.18166666666666664</v>
      </c>
      <c r="I544" s="211">
        <v>0.17910000000000001</v>
      </c>
      <c r="J544" s="211">
        <v>0.16716666666666669</v>
      </c>
      <c r="K544" s="211">
        <v>0.17149999999999999</v>
      </c>
      <c r="L544" s="211">
        <v>0.17</v>
      </c>
      <c r="M544" s="211">
        <v>0.17</v>
      </c>
      <c r="N544" s="211">
        <v>0.16775269571091911</v>
      </c>
      <c r="O544" s="211">
        <v>0.18160566666666667</v>
      </c>
      <c r="P544" s="211">
        <v>0.16500000000000001</v>
      </c>
      <c r="Q544" s="211">
        <v>0.14166666666666669</v>
      </c>
      <c r="R544" s="211">
        <v>0.17753408333333334</v>
      </c>
      <c r="S544" s="211">
        <v>0.17333333333333331</v>
      </c>
      <c r="T544" s="211">
        <v>0.16</v>
      </c>
      <c r="U544" s="211">
        <v>0.16</v>
      </c>
      <c r="V544" s="211">
        <v>0.16</v>
      </c>
      <c r="W544" s="211">
        <v>0.15</v>
      </c>
      <c r="X544" s="211">
        <v>0.15183333333333335</v>
      </c>
      <c r="Y544" s="211">
        <v>0.16500000000000001</v>
      </c>
      <c r="Z544" s="211">
        <v>0.16</v>
      </c>
      <c r="AA544" s="211">
        <v>0.17666666666666664</v>
      </c>
      <c r="AB544" s="211">
        <v>0.16600000000000001</v>
      </c>
      <c r="AC544" s="211">
        <v>0.16914999999999999</v>
      </c>
      <c r="AD544" s="211">
        <v>0.16561666666666666</v>
      </c>
      <c r="AE544" s="211">
        <v>0.17999999999999997</v>
      </c>
      <c r="AF544" s="211">
        <v>0.14000000000000001</v>
      </c>
      <c r="AG544" s="205"/>
      <c r="AH544" s="206"/>
      <c r="AI544" s="206"/>
      <c r="AJ544" s="206"/>
      <c r="AK544" s="206"/>
      <c r="AL544" s="206"/>
      <c r="AM544" s="206"/>
      <c r="AN544" s="206"/>
      <c r="AO544" s="206"/>
      <c r="AP544" s="206"/>
      <c r="AQ544" s="206"/>
      <c r="AR544" s="206"/>
      <c r="AS544" s="206"/>
      <c r="AT544" s="206"/>
      <c r="AU544" s="206"/>
      <c r="AV544" s="206"/>
      <c r="AW544" s="206"/>
      <c r="AX544" s="206"/>
      <c r="AY544" s="206"/>
      <c r="AZ544" s="206"/>
      <c r="BA544" s="206"/>
      <c r="BB544" s="206"/>
      <c r="BC544" s="206"/>
      <c r="BD544" s="206"/>
      <c r="BE544" s="206"/>
      <c r="BF544" s="206"/>
      <c r="BG544" s="206"/>
      <c r="BH544" s="206"/>
      <c r="BI544" s="206"/>
      <c r="BJ544" s="206"/>
      <c r="BK544" s="206"/>
      <c r="BL544" s="206"/>
      <c r="BM544" s="56"/>
    </row>
    <row r="545" spans="1:65">
      <c r="A545" s="29"/>
      <c r="B545" s="3" t="s">
        <v>274</v>
      </c>
      <c r="C545" s="28"/>
      <c r="D545" s="23">
        <v>0.16</v>
      </c>
      <c r="E545" s="23">
        <v>0.17285</v>
      </c>
      <c r="F545" s="23">
        <v>0.16688560158815663</v>
      </c>
      <c r="G545" s="23">
        <v>0.17</v>
      </c>
      <c r="H545" s="23">
        <v>0.18</v>
      </c>
      <c r="I545" s="23">
        <v>0.17909999999999998</v>
      </c>
      <c r="J545" s="23">
        <v>0.16700000000000001</v>
      </c>
      <c r="K545" s="23">
        <v>0.17149999999999999</v>
      </c>
      <c r="L545" s="23">
        <v>0.17</v>
      </c>
      <c r="M545" s="23">
        <v>0.17</v>
      </c>
      <c r="N545" s="23">
        <v>0.16706971502747248</v>
      </c>
      <c r="O545" s="23">
        <v>0.18246555</v>
      </c>
      <c r="P545" s="23">
        <v>0.16500000000000001</v>
      </c>
      <c r="Q545" s="23">
        <v>0.14000000000000001</v>
      </c>
      <c r="R545" s="23">
        <v>0.17752575000000001</v>
      </c>
      <c r="S545" s="23">
        <v>0.17</v>
      </c>
      <c r="T545" s="23">
        <v>0.16</v>
      </c>
      <c r="U545" s="23">
        <v>0.16</v>
      </c>
      <c r="V545" s="23">
        <v>0.16</v>
      </c>
      <c r="W545" s="23">
        <v>0.15</v>
      </c>
      <c r="X545" s="23">
        <v>0.1515</v>
      </c>
      <c r="Y545" s="23">
        <v>0.16500000000000001</v>
      </c>
      <c r="Z545" s="23">
        <v>0.16</v>
      </c>
      <c r="AA545" s="23">
        <v>0.18</v>
      </c>
      <c r="AB545" s="23">
        <v>0.16600000000000001</v>
      </c>
      <c r="AC545" s="23">
        <v>0.16819999999999999</v>
      </c>
      <c r="AD545" s="23">
        <v>0.16739999999999999</v>
      </c>
      <c r="AE545" s="23">
        <v>0.18</v>
      </c>
      <c r="AF545" s="23">
        <v>0.13</v>
      </c>
      <c r="AG545" s="205"/>
      <c r="AH545" s="206"/>
      <c r="AI545" s="206"/>
      <c r="AJ545" s="206"/>
      <c r="AK545" s="206"/>
      <c r="AL545" s="206"/>
      <c r="AM545" s="206"/>
      <c r="AN545" s="206"/>
      <c r="AO545" s="206"/>
      <c r="AP545" s="206"/>
      <c r="AQ545" s="206"/>
      <c r="AR545" s="206"/>
      <c r="AS545" s="206"/>
      <c r="AT545" s="206"/>
      <c r="AU545" s="206"/>
      <c r="AV545" s="206"/>
      <c r="AW545" s="206"/>
      <c r="AX545" s="206"/>
      <c r="AY545" s="206"/>
      <c r="AZ545" s="206"/>
      <c r="BA545" s="206"/>
      <c r="BB545" s="206"/>
      <c r="BC545" s="206"/>
      <c r="BD545" s="206"/>
      <c r="BE545" s="206"/>
      <c r="BF545" s="206"/>
      <c r="BG545" s="206"/>
      <c r="BH545" s="206"/>
      <c r="BI545" s="206"/>
      <c r="BJ545" s="206"/>
      <c r="BK545" s="206"/>
      <c r="BL545" s="206"/>
      <c r="BM545" s="56"/>
    </row>
    <row r="546" spans="1:65">
      <c r="A546" s="29"/>
      <c r="B546" s="3" t="s">
        <v>275</v>
      </c>
      <c r="C546" s="28"/>
      <c r="D546" s="23">
        <v>4.0824829046386341E-3</v>
      </c>
      <c r="E546" s="23">
        <v>2.935132024287837E-3</v>
      </c>
      <c r="F546" s="23">
        <v>1.6294541115073511E-3</v>
      </c>
      <c r="G546" s="23">
        <v>5.163977794943213E-3</v>
      </c>
      <c r="H546" s="23">
        <v>4.0824829046386332E-3</v>
      </c>
      <c r="I546" s="23">
        <v>2.007984063681779E-3</v>
      </c>
      <c r="J546" s="23">
        <v>7.5277265270908163E-4</v>
      </c>
      <c r="K546" s="23">
        <v>1.6431676725154915E-3</v>
      </c>
      <c r="L546" s="23">
        <v>0</v>
      </c>
      <c r="M546" s="23">
        <v>6.3245553203367553E-3</v>
      </c>
      <c r="N546" s="23">
        <v>2.6686519302756223E-3</v>
      </c>
      <c r="O546" s="23">
        <v>2.8647659916067577E-3</v>
      </c>
      <c r="P546" s="23">
        <v>5.4772255750516656E-3</v>
      </c>
      <c r="Q546" s="23">
        <v>7.5277265270908044E-3</v>
      </c>
      <c r="R546" s="23">
        <v>3.5611998212212924E-4</v>
      </c>
      <c r="S546" s="23">
        <v>5.163977794943213E-3</v>
      </c>
      <c r="T546" s="23">
        <v>0</v>
      </c>
      <c r="U546" s="23">
        <v>0</v>
      </c>
      <c r="V546" s="23">
        <v>0</v>
      </c>
      <c r="W546" s="23">
        <v>0</v>
      </c>
      <c r="X546" s="23">
        <v>2.8577380332470434E-3</v>
      </c>
      <c r="Y546" s="23">
        <v>5.4772255750516656E-3</v>
      </c>
      <c r="Z546" s="23">
        <v>8.9442719099991665E-3</v>
      </c>
      <c r="AA546" s="23">
        <v>5.163977794943213E-3</v>
      </c>
      <c r="AB546" s="23">
        <v>2.6832815729997501E-3</v>
      </c>
      <c r="AC546" s="23">
        <v>2.7768687401459958E-3</v>
      </c>
      <c r="AD546" s="23">
        <v>4.212560583144973E-3</v>
      </c>
      <c r="AE546" s="23">
        <v>3.0404709722440586E-17</v>
      </c>
      <c r="AF546" s="23">
        <v>1.9999999999999872E-2</v>
      </c>
      <c r="AG546" s="205"/>
      <c r="AH546" s="206"/>
      <c r="AI546" s="206"/>
      <c r="AJ546" s="206"/>
      <c r="AK546" s="206"/>
      <c r="AL546" s="206"/>
      <c r="AM546" s="206"/>
      <c r="AN546" s="206"/>
      <c r="AO546" s="206"/>
      <c r="AP546" s="206"/>
      <c r="AQ546" s="206"/>
      <c r="AR546" s="206"/>
      <c r="AS546" s="206"/>
      <c r="AT546" s="206"/>
      <c r="AU546" s="206"/>
      <c r="AV546" s="206"/>
      <c r="AW546" s="206"/>
      <c r="AX546" s="206"/>
      <c r="AY546" s="206"/>
      <c r="AZ546" s="206"/>
      <c r="BA546" s="206"/>
      <c r="BB546" s="206"/>
      <c r="BC546" s="206"/>
      <c r="BD546" s="206"/>
      <c r="BE546" s="206"/>
      <c r="BF546" s="206"/>
      <c r="BG546" s="206"/>
      <c r="BH546" s="206"/>
      <c r="BI546" s="206"/>
      <c r="BJ546" s="206"/>
      <c r="BK546" s="206"/>
      <c r="BL546" s="206"/>
      <c r="BM546" s="56"/>
    </row>
    <row r="547" spans="1:65">
      <c r="A547" s="29"/>
      <c r="B547" s="3" t="s">
        <v>86</v>
      </c>
      <c r="C547" s="28"/>
      <c r="D547" s="13">
        <v>2.5252471575084333E-2</v>
      </c>
      <c r="E547" s="13">
        <v>1.7000475089996161E-2</v>
      </c>
      <c r="F547" s="13">
        <v>9.757634850211255E-3</v>
      </c>
      <c r="G547" s="13">
        <v>2.9792179586210842E-2</v>
      </c>
      <c r="H547" s="13">
        <v>2.247238296131358E-2</v>
      </c>
      <c r="I547" s="13">
        <v>1.121152464367269E-2</v>
      </c>
      <c r="J547" s="13">
        <v>4.5031265366445557E-3</v>
      </c>
      <c r="K547" s="13">
        <v>9.5811526094197758E-3</v>
      </c>
      <c r="L547" s="13">
        <v>0</v>
      </c>
      <c r="M547" s="13">
        <v>3.7203266590216208E-2</v>
      </c>
      <c r="N547" s="13">
        <v>1.5908250648170766E-2</v>
      </c>
      <c r="O547" s="13">
        <v>1.577465089162099E-2</v>
      </c>
      <c r="P547" s="13">
        <v>3.3195306515464637E-2</v>
      </c>
      <c r="Q547" s="13">
        <v>5.3136893132405667E-2</v>
      </c>
      <c r="R547" s="13">
        <v>2.0059245832446024E-3</v>
      </c>
      <c r="S547" s="13">
        <v>2.9792179586210849E-2</v>
      </c>
      <c r="T547" s="13">
        <v>0</v>
      </c>
      <c r="U547" s="13">
        <v>0</v>
      </c>
      <c r="V547" s="13">
        <v>0</v>
      </c>
      <c r="W547" s="13">
        <v>0</v>
      </c>
      <c r="X547" s="13">
        <v>1.8821545773306542E-2</v>
      </c>
      <c r="Y547" s="13">
        <v>3.3195306515464637E-2</v>
      </c>
      <c r="Z547" s="13">
        <v>5.590169943749479E-2</v>
      </c>
      <c r="AA547" s="13">
        <v>2.9230062990244606E-2</v>
      </c>
      <c r="AB547" s="13">
        <v>1.61643468252997E-2</v>
      </c>
      <c r="AC547" s="13">
        <v>1.6416605025988743E-2</v>
      </c>
      <c r="AD547" s="13">
        <v>2.543560782818742E-2</v>
      </c>
      <c r="AE547" s="13">
        <v>1.6891505401355884E-16</v>
      </c>
      <c r="AF547" s="13">
        <v>0.14285714285714193</v>
      </c>
      <c r="AG547" s="151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29"/>
      <c r="B548" s="3" t="s">
        <v>276</v>
      </c>
      <c r="C548" s="28"/>
      <c r="D548" s="13">
        <v>-3.9081404671566511E-2</v>
      </c>
      <c r="E548" s="13">
        <v>2.6201621547138343E-2</v>
      </c>
      <c r="F548" s="13">
        <v>-7.4241910341338313E-3</v>
      </c>
      <c r="G548" s="13">
        <v>3.0263236228423418E-2</v>
      </c>
      <c r="H548" s="13">
        <v>7.9795122585559097E-2</v>
      </c>
      <c r="I548" s="13">
        <v>6.4539301587561493E-2</v>
      </c>
      <c r="J548" s="13">
        <v>-6.3903596758568826E-3</v>
      </c>
      <c r="K548" s="13">
        <v>1.9366221229853542E-2</v>
      </c>
      <c r="L548" s="13">
        <v>1.0450481685569279E-2</v>
      </c>
      <c r="M548" s="13">
        <v>1.0450481685569279E-2</v>
      </c>
      <c r="N548" s="13">
        <v>-2.9071047932298644E-3</v>
      </c>
      <c r="O548" s="13">
        <v>7.9432549177425038E-2</v>
      </c>
      <c r="P548" s="13">
        <v>-1.9268650128712261E-2</v>
      </c>
      <c r="Q548" s="13">
        <v>-0.15795793192869223</v>
      </c>
      <c r="R548" s="13">
        <v>5.5231764822192053E-2</v>
      </c>
      <c r="S548" s="13">
        <v>3.0263236228423418E-2</v>
      </c>
      <c r="T548" s="13">
        <v>-4.8987781942993691E-2</v>
      </c>
      <c r="U548" s="13">
        <v>-4.8987781942993691E-2</v>
      </c>
      <c r="V548" s="13">
        <v>-4.8987781942993691E-2</v>
      </c>
      <c r="W548" s="13">
        <v>-0.10842604557155666</v>
      </c>
      <c r="X548" s="13">
        <v>-9.7529030572986675E-2</v>
      </c>
      <c r="Y548" s="13">
        <v>-1.9268650128712261E-2</v>
      </c>
      <c r="Z548" s="13">
        <v>-4.8987781942993691E-2</v>
      </c>
      <c r="AA548" s="13">
        <v>5.0075990771277556E-2</v>
      </c>
      <c r="AB548" s="13">
        <v>-1.3324823765855864E-2</v>
      </c>
      <c r="AC548" s="13">
        <v>5.3982292771412865E-3</v>
      </c>
      <c r="AD548" s="13">
        <v>-1.5603290538284242E-2</v>
      </c>
      <c r="AE548" s="13">
        <v>6.9888745314131917E-2</v>
      </c>
      <c r="AF548" s="13">
        <v>-0.16786430920011941</v>
      </c>
      <c r="AG548" s="151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29"/>
      <c r="B549" s="45" t="s">
        <v>277</v>
      </c>
      <c r="C549" s="46"/>
      <c r="D549" s="44">
        <v>0.6</v>
      </c>
      <c r="E549" s="44">
        <v>0.6</v>
      </c>
      <c r="F549" s="44">
        <v>0.02</v>
      </c>
      <c r="G549" s="44">
        <v>0.67</v>
      </c>
      <c r="H549" s="44">
        <v>1.59</v>
      </c>
      <c r="I549" s="44">
        <v>1.31</v>
      </c>
      <c r="J549" s="44">
        <v>0</v>
      </c>
      <c r="K549" s="44">
        <v>0.47</v>
      </c>
      <c r="L549" s="44">
        <v>0.31</v>
      </c>
      <c r="M549" s="44">
        <v>0.31</v>
      </c>
      <c r="N549" s="44">
        <v>0.06</v>
      </c>
      <c r="O549" s="44">
        <v>1.58</v>
      </c>
      <c r="P549" s="44">
        <v>0.24</v>
      </c>
      <c r="Q549" s="44">
        <v>2.79</v>
      </c>
      <c r="R549" s="44">
        <v>1.1299999999999999</v>
      </c>
      <c r="S549" s="44">
        <v>0.67</v>
      </c>
      <c r="T549" s="44">
        <v>0.78</v>
      </c>
      <c r="U549" s="44">
        <v>0.78</v>
      </c>
      <c r="V549" s="44">
        <v>0.78</v>
      </c>
      <c r="W549" s="44">
        <v>1.88</v>
      </c>
      <c r="X549" s="44">
        <v>1.68</v>
      </c>
      <c r="Y549" s="44">
        <v>0.24</v>
      </c>
      <c r="Z549" s="44">
        <v>0.78</v>
      </c>
      <c r="AA549" s="44">
        <v>1.04</v>
      </c>
      <c r="AB549" s="44">
        <v>0.13</v>
      </c>
      <c r="AC549" s="44">
        <v>0.22</v>
      </c>
      <c r="AD549" s="44">
        <v>0.17</v>
      </c>
      <c r="AE549" s="44">
        <v>1.4</v>
      </c>
      <c r="AF549" s="44">
        <v>2.97</v>
      </c>
      <c r="AG549" s="151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B550" s="3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BM550" s="55"/>
    </row>
    <row r="551" spans="1:65" ht="15">
      <c r="B551" s="8" t="s">
        <v>501</v>
      </c>
      <c r="BM551" s="27" t="s">
        <v>66</v>
      </c>
    </row>
    <row r="552" spans="1:65" ht="15">
      <c r="A552" s="24" t="s">
        <v>56</v>
      </c>
      <c r="B552" s="18" t="s">
        <v>110</v>
      </c>
      <c r="C552" s="15" t="s">
        <v>111</v>
      </c>
      <c r="D552" s="16" t="s">
        <v>234</v>
      </c>
      <c r="E552" s="17" t="s">
        <v>234</v>
      </c>
      <c r="F552" s="17" t="s">
        <v>234</v>
      </c>
      <c r="G552" s="17" t="s">
        <v>234</v>
      </c>
      <c r="H552" s="17" t="s">
        <v>234</v>
      </c>
      <c r="I552" s="17" t="s">
        <v>234</v>
      </c>
      <c r="J552" s="17" t="s">
        <v>234</v>
      </c>
      <c r="K552" s="17" t="s">
        <v>234</v>
      </c>
      <c r="L552" s="17" t="s">
        <v>234</v>
      </c>
      <c r="M552" s="17" t="s">
        <v>234</v>
      </c>
      <c r="N552" s="17" t="s">
        <v>234</v>
      </c>
      <c r="O552" s="17" t="s">
        <v>234</v>
      </c>
      <c r="P552" s="17" t="s">
        <v>234</v>
      </c>
      <c r="Q552" s="17" t="s">
        <v>234</v>
      </c>
      <c r="R552" s="17" t="s">
        <v>234</v>
      </c>
      <c r="S552" s="17" t="s">
        <v>234</v>
      </c>
      <c r="T552" s="17" t="s">
        <v>234</v>
      </c>
      <c r="U552" s="17" t="s">
        <v>234</v>
      </c>
      <c r="V552" s="17" t="s">
        <v>234</v>
      </c>
      <c r="W552" s="17" t="s">
        <v>234</v>
      </c>
      <c r="X552" s="17" t="s">
        <v>234</v>
      </c>
      <c r="Y552" s="17" t="s">
        <v>234</v>
      </c>
      <c r="Z552" s="17" t="s">
        <v>234</v>
      </c>
      <c r="AA552" s="17" t="s">
        <v>234</v>
      </c>
      <c r="AB552" s="17" t="s">
        <v>234</v>
      </c>
      <c r="AC552" s="17" t="s">
        <v>234</v>
      </c>
      <c r="AD552" s="17" t="s">
        <v>234</v>
      </c>
      <c r="AE552" s="17" t="s">
        <v>234</v>
      </c>
      <c r="AF552" s="17" t="s">
        <v>234</v>
      </c>
      <c r="AG552" s="151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 t="s">
        <v>235</v>
      </c>
      <c r="C553" s="9" t="s">
        <v>235</v>
      </c>
      <c r="D553" s="149" t="s">
        <v>237</v>
      </c>
      <c r="E553" s="150" t="s">
        <v>238</v>
      </c>
      <c r="F553" s="150" t="s">
        <v>239</v>
      </c>
      <c r="G553" s="150" t="s">
        <v>240</v>
      </c>
      <c r="H553" s="150" t="s">
        <v>241</v>
      </c>
      <c r="I553" s="150" t="s">
        <v>242</v>
      </c>
      <c r="J553" s="150" t="s">
        <v>243</v>
      </c>
      <c r="K553" s="150" t="s">
        <v>244</v>
      </c>
      <c r="L553" s="150" t="s">
        <v>245</v>
      </c>
      <c r="M553" s="150" t="s">
        <v>246</v>
      </c>
      <c r="N553" s="150" t="s">
        <v>247</v>
      </c>
      <c r="O553" s="150" t="s">
        <v>248</v>
      </c>
      <c r="P553" s="150" t="s">
        <v>249</v>
      </c>
      <c r="Q553" s="150" t="s">
        <v>250</v>
      </c>
      <c r="R553" s="150" t="s">
        <v>251</v>
      </c>
      <c r="S553" s="150" t="s">
        <v>253</v>
      </c>
      <c r="T553" s="150" t="s">
        <v>254</v>
      </c>
      <c r="U553" s="150" t="s">
        <v>255</v>
      </c>
      <c r="V553" s="150" t="s">
        <v>256</v>
      </c>
      <c r="W553" s="150" t="s">
        <v>279</v>
      </c>
      <c r="X553" s="150" t="s">
        <v>257</v>
      </c>
      <c r="Y553" s="150" t="s">
        <v>258</v>
      </c>
      <c r="Z553" s="150" t="s">
        <v>259</v>
      </c>
      <c r="AA553" s="150" t="s">
        <v>260</v>
      </c>
      <c r="AB553" s="150" t="s">
        <v>261</v>
      </c>
      <c r="AC553" s="150" t="s">
        <v>262</v>
      </c>
      <c r="AD553" s="150" t="s">
        <v>263</v>
      </c>
      <c r="AE553" s="150" t="s">
        <v>264</v>
      </c>
      <c r="AF553" s="150" t="s">
        <v>265</v>
      </c>
      <c r="AG553" s="151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 t="s">
        <v>1</v>
      </c>
    </row>
    <row r="554" spans="1:65">
      <c r="A554" s="29"/>
      <c r="B554" s="19"/>
      <c r="C554" s="9"/>
      <c r="D554" s="10" t="s">
        <v>114</v>
      </c>
      <c r="E554" s="11" t="s">
        <v>114</v>
      </c>
      <c r="F554" s="11" t="s">
        <v>285</v>
      </c>
      <c r="G554" s="11" t="s">
        <v>285</v>
      </c>
      <c r="H554" s="11" t="s">
        <v>285</v>
      </c>
      <c r="I554" s="11" t="s">
        <v>114</v>
      </c>
      <c r="J554" s="11" t="s">
        <v>286</v>
      </c>
      <c r="K554" s="11" t="s">
        <v>114</v>
      </c>
      <c r="L554" s="11" t="s">
        <v>114</v>
      </c>
      <c r="M554" s="11" t="s">
        <v>285</v>
      </c>
      <c r="N554" s="11" t="s">
        <v>114</v>
      </c>
      <c r="O554" s="11" t="s">
        <v>114</v>
      </c>
      <c r="P554" s="11" t="s">
        <v>285</v>
      </c>
      <c r="Q554" s="11" t="s">
        <v>286</v>
      </c>
      <c r="R554" s="11" t="s">
        <v>114</v>
      </c>
      <c r="S554" s="11" t="s">
        <v>286</v>
      </c>
      <c r="T554" s="11" t="s">
        <v>286</v>
      </c>
      <c r="U554" s="11" t="s">
        <v>286</v>
      </c>
      <c r="V554" s="11" t="s">
        <v>286</v>
      </c>
      <c r="W554" s="11" t="s">
        <v>286</v>
      </c>
      <c r="X554" s="11" t="s">
        <v>285</v>
      </c>
      <c r="Y554" s="11" t="s">
        <v>286</v>
      </c>
      <c r="Z554" s="11" t="s">
        <v>286</v>
      </c>
      <c r="AA554" s="11" t="s">
        <v>286</v>
      </c>
      <c r="AB554" s="11" t="s">
        <v>286</v>
      </c>
      <c r="AC554" s="11" t="s">
        <v>285</v>
      </c>
      <c r="AD554" s="11" t="s">
        <v>285</v>
      </c>
      <c r="AE554" s="11" t="s">
        <v>114</v>
      </c>
      <c r="AF554" s="11" t="s">
        <v>286</v>
      </c>
      <c r="AG554" s="151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3</v>
      </c>
    </row>
    <row r="555" spans="1:65">
      <c r="A555" s="29"/>
      <c r="B555" s="19"/>
      <c r="C555" s="9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151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3</v>
      </c>
    </row>
    <row r="556" spans="1:65">
      <c r="A556" s="29"/>
      <c r="B556" s="18">
        <v>1</v>
      </c>
      <c r="C556" s="14">
        <v>1</v>
      </c>
      <c r="D556" s="203">
        <v>2.5599999999999998E-2</v>
      </c>
      <c r="E556" s="203">
        <v>2.6200000000000001E-2</v>
      </c>
      <c r="F556" s="203">
        <v>2.4454846418081617E-2</v>
      </c>
      <c r="G556" s="203">
        <v>2.5899999999999999E-2</v>
      </c>
      <c r="H556" s="204">
        <v>2.75E-2</v>
      </c>
      <c r="I556" s="203">
        <v>2.4E-2</v>
      </c>
      <c r="J556" s="203">
        <v>2.5500000000000002E-2</v>
      </c>
      <c r="K556" s="203">
        <v>2.4899999999999999E-2</v>
      </c>
      <c r="L556" s="203">
        <v>2.3380000000000001E-2</v>
      </c>
      <c r="M556" s="203">
        <v>2.4399999999999998E-2</v>
      </c>
      <c r="N556" s="203">
        <v>2.6294355287175202E-2</v>
      </c>
      <c r="O556" s="203">
        <v>2.40555E-2</v>
      </c>
      <c r="P556" s="203">
        <v>2.5999999999999999E-2</v>
      </c>
      <c r="Q556" s="203">
        <v>2.6400000000000003E-2</v>
      </c>
      <c r="R556" s="203">
        <v>2.5153410000000001E-2</v>
      </c>
      <c r="S556" s="203">
        <v>2.63E-2</v>
      </c>
      <c r="T556" s="203">
        <v>2.4800000000000003E-2</v>
      </c>
      <c r="U556" s="203">
        <v>2.46E-2</v>
      </c>
      <c r="V556" s="203">
        <v>2.52E-2</v>
      </c>
      <c r="W556" s="203">
        <v>2.4199999999999999E-2</v>
      </c>
      <c r="X556" s="203">
        <v>2.4E-2</v>
      </c>
      <c r="Y556" s="203">
        <v>2.5799999999999997E-2</v>
      </c>
      <c r="Z556" s="203">
        <v>2.6400000000000003E-2</v>
      </c>
      <c r="AA556" s="203">
        <v>2.41E-2</v>
      </c>
      <c r="AB556" s="203">
        <v>2.63E-2</v>
      </c>
      <c r="AC556" s="203">
        <v>2.6499999999999999E-2</v>
      </c>
      <c r="AD556" s="203">
        <v>2.4E-2</v>
      </c>
      <c r="AE556" s="203">
        <v>2.4199999999999999E-2</v>
      </c>
      <c r="AF556" s="204">
        <v>0.02</v>
      </c>
      <c r="AG556" s="205"/>
      <c r="AH556" s="206"/>
      <c r="AI556" s="206"/>
      <c r="AJ556" s="206"/>
      <c r="AK556" s="206"/>
      <c r="AL556" s="206"/>
      <c r="AM556" s="206"/>
      <c r="AN556" s="206"/>
      <c r="AO556" s="206"/>
      <c r="AP556" s="206"/>
      <c r="AQ556" s="206"/>
      <c r="AR556" s="206"/>
      <c r="AS556" s="206"/>
      <c r="AT556" s="206"/>
      <c r="AU556" s="206"/>
      <c r="AV556" s="206"/>
      <c r="AW556" s="206"/>
      <c r="AX556" s="206"/>
      <c r="AY556" s="206"/>
      <c r="AZ556" s="206"/>
      <c r="BA556" s="206"/>
      <c r="BB556" s="206"/>
      <c r="BC556" s="206"/>
      <c r="BD556" s="206"/>
      <c r="BE556" s="206"/>
      <c r="BF556" s="206"/>
      <c r="BG556" s="206"/>
      <c r="BH556" s="206"/>
      <c r="BI556" s="206"/>
      <c r="BJ556" s="206"/>
      <c r="BK556" s="206"/>
      <c r="BL556" s="206"/>
      <c r="BM556" s="207">
        <v>1</v>
      </c>
    </row>
    <row r="557" spans="1:65">
      <c r="A557" s="29"/>
      <c r="B557" s="19">
        <v>1</v>
      </c>
      <c r="C557" s="9">
        <v>2</v>
      </c>
      <c r="D557" s="23">
        <v>2.5599999999999998E-2</v>
      </c>
      <c r="E557" s="23">
        <v>2.5799999999999997E-2</v>
      </c>
      <c r="F557" s="23">
        <v>2.4595412845508011E-2</v>
      </c>
      <c r="G557" s="23">
        <v>2.5599999999999998E-2</v>
      </c>
      <c r="H557" s="209">
        <v>2.86E-2</v>
      </c>
      <c r="I557" s="23">
        <v>2.4E-2</v>
      </c>
      <c r="J557" s="23">
        <v>2.5399999999999999E-2</v>
      </c>
      <c r="K557" s="23">
        <v>2.5000000000000001E-2</v>
      </c>
      <c r="L557" s="23">
        <v>2.2859999999999998E-2</v>
      </c>
      <c r="M557" s="23">
        <v>2.46E-2</v>
      </c>
      <c r="N557" s="23">
        <v>2.5815144960516741E-2</v>
      </c>
      <c r="O557" s="23">
        <v>2.3856800000000001E-2</v>
      </c>
      <c r="P557" s="23">
        <v>2.52E-2</v>
      </c>
      <c r="Q557" s="23">
        <v>2.4899999999999999E-2</v>
      </c>
      <c r="R557" s="23">
        <v>2.5020750000000001E-2</v>
      </c>
      <c r="S557" s="23">
        <v>2.5899999999999999E-2</v>
      </c>
      <c r="T557" s="23">
        <v>2.4800000000000003E-2</v>
      </c>
      <c r="U557" s="23">
        <v>2.3800000000000002E-2</v>
      </c>
      <c r="V557" s="23">
        <v>2.47E-2</v>
      </c>
      <c r="W557" s="23">
        <v>2.4500000000000001E-2</v>
      </c>
      <c r="X557" s="23">
        <v>2.4199999999999999E-2</v>
      </c>
      <c r="Y557" s="23">
        <v>2.6499999999999999E-2</v>
      </c>
      <c r="Z557" s="23">
        <v>2.7E-2</v>
      </c>
      <c r="AA557" s="23">
        <v>2.4800000000000003E-2</v>
      </c>
      <c r="AB557" s="23">
        <v>2.6499999999999999E-2</v>
      </c>
      <c r="AC557" s="23">
        <v>2.7300000000000001E-2</v>
      </c>
      <c r="AD557" s="23">
        <v>2.46E-2</v>
      </c>
      <c r="AE557" s="23">
        <v>2.5999999999999999E-2</v>
      </c>
      <c r="AF557" s="209">
        <v>0.02</v>
      </c>
      <c r="AG557" s="205"/>
      <c r="AH557" s="206"/>
      <c r="AI557" s="206"/>
      <c r="AJ557" s="206"/>
      <c r="AK557" s="206"/>
      <c r="AL557" s="206"/>
      <c r="AM557" s="206"/>
      <c r="AN557" s="206"/>
      <c r="AO557" s="206"/>
      <c r="AP557" s="206"/>
      <c r="AQ557" s="206"/>
      <c r="AR557" s="206"/>
      <c r="AS557" s="206"/>
      <c r="AT557" s="206"/>
      <c r="AU557" s="206"/>
      <c r="AV557" s="206"/>
      <c r="AW557" s="206"/>
      <c r="AX557" s="206"/>
      <c r="AY557" s="206"/>
      <c r="AZ557" s="206"/>
      <c r="BA557" s="206"/>
      <c r="BB557" s="206"/>
      <c r="BC557" s="206"/>
      <c r="BD557" s="206"/>
      <c r="BE557" s="206"/>
      <c r="BF557" s="206"/>
      <c r="BG557" s="206"/>
      <c r="BH557" s="206"/>
      <c r="BI557" s="206"/>
      <c r="BJ557" s="206"/>
      <c r="BK557" s="206"/>
      <c r="BL557" s="206"/>
      <c r="BM557" s="207">
        <v>23</v>
      </c>
    </row>
    <row r="558" spans="1:65">
      <c r="A558" s="29"/>
      <c r="B558" s="19">
        <v>1</v>
      </c>
      <c r="C558" s="9">
        <v>3</v>
      </c>
      <c r="D558" s="23">
        <v>2.4899999999999999E-2</v>
      </c>
      <c r="E558" s="23">
        <v>2.5599999999999998E-2</v>
      </c>
      <c r="F558" s="23">
        <v>2.4402538027634854E-2</v>
      </c>
      <c r="G558" s="23">
        <v>2.5700000000000001E-2</v>
      </c>
      <c r="H558" s="209">
        <v>2.92E-2</v>
      </c>
      <c r="I558" s="23">
        <v>2.4E-2</v>
      </c>
      <c r="J558" s="23">
        <v>2.5500000000000002E-2</v>
      </c>
      <c r="K558" s="23">
        <v>2.4399999999999998E-2</v>
      </c>
      <c r="L558" s="23">
        <v>2.298E-2</v>
      </c>
      <c r="M558" s="23">
        <v>2.4399999999999998E-2</v>
      </c>
      <c r="N558" s="23">
        <v>2.5928004078977562E-2</v>
      </c>
      <c r="O558" s="23">
        <v>2.4447E-2</v>
      </c>
      <c r="P558" s="23">
        <v>2.5500000000000002E-2</v>
      </c>
      <c r="Q558" s="23">
        <v>2.5300000000000003E-2</v>
      </c>
      <c r="R558" s="23">
        <v>2.51346E-2</v>
      </c>
      <c r="S558" s="23">
        <v>2.5799999999999997E-2</v>
      </c>
      <c r="T558" s="23">
        <v>2.4800000000000003E-2</v>
      </c>
      <c r="U558" s="23">
        <v>2.4199999999999999E-2</v>
      </c>
      <c r="V558" s="23">
        <v>2.52E-2</v>
      </c>
      <c r="W558" s="23">
        <v>2.35E-2</v>
      </c>
      <c r="X558" s="23">
        <v>2.3699999999999999E-2</v>
      </c>
      <c r="Y558" s="23">
        <v>2.5899999999999999E-2</v>
      </c>
      <c r="Z558" s="23">
        <v>2.6100000000000002E-2</v>
      </c>
      <c r="AA558" s="23">
        <v>2.4800000000000003E-2</v>
      </c>
      <c r="AB558" s="23">
        <v>2.6100000000000002E-2</v>
      </c>
      <c r="AC558" s="23">
        <v>2.7199999999999998E-2</v>
      </c>
      <c r="AD558" s="23">
        <v>2.52E-2</v>
      </c>
      <c r="AE558" s="23">
        <v>2.6200000000000001E-2</v>
      </c>
      <c r="AF558" s="209">
        <v>0.02</v>
      </c>
      <c r="AG558" s="205"/>
      <c r="AH558" s="206"/>
      <c r="AI558" s="206"/>
      <c r="AJ558" s="206"/>
      <c r="AK558" s="206"/>
      <c r="AL558" s="206"/>
      <c r="AM558" s="206"/>
      <c r="AN558" s="206"/>
      <c r="AO558" s="206"/>
      <c r="AP558" s="206"/>
      <c r="AQ558" s="206"/>
      <c r="AR558" s="206"/>
      <c r="AS558" s="206"/>
      <c r="AT558" s="206"/>
      <c r="AU558" s="206"/>
      <c r="AV558" s="206"/>
      <c r="AW558" s="206"/>
      <c r="AX558" s="206"/>
      <c r="AY558" s="206"/>
      <c r="AZ558" s="206"/>
      <c r="BA558" s="206"/>
      <c r="BB558" s="206"/>
      <c r="BC558" s="206"/>
      <c r="BD558" s="206"/>
      <c r="BE558" s="206"/>
      <c r="BF558" s="206"/>
      <c r="BG558" s="206"/>
      <c r="BH558" s="206"/>
      <c r="BI558" s="206"/>
      <c r="BJ558" s="206"/>
      <c r="BK558" s="206"/>
      <c r="BL558" s="206"/>
      <c r="BM558" s="207">
        <v>16</v>
      </c>
    </row>
    <row r="559" spans="1:65">
      <c r="A559" s="29"/>
      <c r="B559" s="19">
        <v>1</v>
      </c>
      <c r="C559" s="9">
        <v>4</v>
      </c>
      <c r="D559" s="23">
        <v>2.5300000000000003E-2</v>
      </c>
      <c r="E559" s="23">
        <v>2.5799999999999997E-2</v>
      </c>
      <c r="F559" s="23">
        <v>2.4311612078133558E-2</v>
      </c>
      <c r="G559" s="23">
        <v>2.5500000000000002E-2</v>
      </c>
      <c r="H559" s="209">
        <v>2.8799999999999999E-2</v>
      </c>
      <c r="I559" s="23">
        <v>2.4799999999999999E-2</v>
      </c>
      <c r="J559" s="23">
        <v>2.5599999999999998E-2</v>
      </c>
      <c r="K559" s="23">
        <v>2.4800000000000003E-2</v>
      </c>
      <c r="L559" s="23">
        <v>2.308E-2</v>
      </c>
      <c r="M559" s="23">
        <v>2.5500000000000002E-2</v>
      </c>
      <c r="N559" s="23">
        <v>2.5978559843450523E-2</v>
      </c>
      <c r="O559" s="23">
        <v>2.39452E-2</v>
      </c>
      <c r="P559" s="23">
        <v>2.6200000000000001E-2</v>
      </c>
      <c r="Q559" s="23">
        <v>2.4899999999999999E-2</v>
      </c>
      <c r="R559" s="23">
        <v>2.508411E-2</v>
      </c>
      <c r="S559" s="23">
        <v>2.6600000000000002E-2</v>
      </c>
      <c r="T559" s="23">
        <v>2.52E-2</v>
      </c>
      <c r="U559" s="23">
        <v>2.4800000000000003E-2</v>
      </c>
      <c r="V559" s="23">
        <v>2.5000000000000001E-2</v>
      </c>
      <c r="W559" s="23">
        <v>2.3300000000000001E-2</v>
      </c>
      <c r="X559" s="23">
        <v>2.3599999999999999E-2</v>
      </c>
      <c r="Y559" s="23">
        <v>2.5899999999999999E-2</v>
      </c>
      <c r="Z559" s="23">
        <v>2.52E-2</v>
      </c>
      <c r="AA559" s="23">
        <v>2.5399999999999999E-2</v>
      </c>
      <c r="AB559" s="23">
        <v>2.5599999999999998E-2</v>
      </c>
      <c r="AC559" s="23">
        <v>2.6800000000000001E-2</v>
      </c>
      <c r="AD559" s="23">
        <v>2.47E-2</v>
      </c>
      <c r="AE559" s="23">
        <v>2.52E-2</v>
      </c>
      <c r="AF559" s="209">
        <v>0.02</v>
      </c>
      <c r="AG559" s="205"/>
      <c r="AH559" s="206"/>
      <c r="AI559" s="206"/>
      <c r="AJ559" s="206"/>
      <c r="AK559" s="206"/>
      <c r="AL559" s="206"/>
      <c r="AM559" s="206"/>
      <c r="AN559" s="206"/>
      <c r="AO559" s="206"/>
      <c r="AP559" s="206"/>
      <c r="AQ559" s="206"/>
      <c r="AR559" s="206"/>
      <c r="AS559" s="206"/>
      <c r="AT559" s="206"/>
      <c r="AU559" s="206"/>
      <c r="AV559" s="206"/>
      <c r="AW559" s="206"/>
      <c r="AX559" s="206"/>
      <c r="AY559" s="206"/>
      <c r="AZ559" s="206"/>
      <c r="BA559" s="206"/>
      <c r="BB559" s="206"/>
      <c r="BC559" s="206"/>
      <c r="BD559" s="206"/>
      <c r="BE559" s="206"/>
      <c r="BF559" s="206"/>
      <c r="BG559" s="206"/>
      <c r="BH559" s="206"/>
      <c r="BI559" s="206"/>
      <c r="BJ559" s="206"/>
      <c r="BK559" s="206"/>
      <c r="BL559" s="206"/>
      <c r="BM559" s="207">
        <v>2.5048676336223912E-2</v>
      </c>
    </row>
    <row r="560" spans="1:65">
      <c r="A560" s="29"/>
      <c r="B560" s="19">
        <v>1</v>
      </c>
      <c r="C560" s="9">
        <v>5</v>
      </c>
      <c r="D560" s="23">
        <v>2.5599999999999998E-2</v>
      </c>
      <c r="E560" s="23">
        <v>2.5999999999999999E-2</v>
      </c>
      <c r="F560" s="23">
        <v>2.4716385631255888E-2</v>
      </c>
      <c r="G560" s="23">
        <v>2.5700000000000001E-2</v>
      </c>
      <c r="H560" s="209">
        <v>2.81E-2</v>
      </c>
      <c r="I560" s="23">
        <v>2.4E-2</v>
      </c>
      <c r="J560" s="23">
        <v>2.5500000000000002E-2</v>
      </c>
      <c r="K560" s="23">
        <v>2.5000000000000001E-2</v>
      </c>
      <c r="L560" s="23">
        <v>2.3259999999999999E-2</v>
      </c>
      <c r="M560" s="23">
        <v>2.5300000000000003E-2</v>
      </c>
      <c r="N560" s="23">
        <v>2.5102715351509777E-2</v>
      </c>
      <c r="O560" s="23">
        <v>2.4291E-2</v>
      </c>
      <c r="P560" s="23">
        <v>2.4899999999999999E-2</v>
      </c>
      <c r="Q560" s="23">
        <v>2.29E-2</v>
      </c>
      <c r="R560" s="23">
        <v>2.5054410000000003E-2</v>
      </c>
      <c r="S560" s="23">
        <v>2.6100000000000002E-2</v>
      </c>
      <c r="T560" s="23">
        <v>2.46E-2</v>
      </c>
      <c r="U560" s="23">
        <v>2.4299999999999999E-2</v>
      </c>
      <c r="V560" s="23">
        <v>2.5000000000000001E-2</v>
      </c>
      <c r="W560" s="23">
        <v>2.4199999999999999E-2</v>
      </c>
      <c r="X560" s="23">
        <v>2.3400000000000001E-2</v>
      </c>
      <c r="Y560" s="23">
        <v>2.5999999999999999E-2</v>
      </c>
      <c r="Z560" s="23">
        <v>2.6800000000000001E-2</v>
      </c>
      <c r="AA560" s="23">
        <v>2.47E-2</v>
      </c>
      <c r="AB560" s="23">
        <v>2.5300000000000003E-2</v>
      </c>
      <c r="AC560" s="23">
        <v>2.6800000000000001E-2</v>
      </c>
      <c r="AD560" s="23">
        <v>2.47E-2</v>
      </c>
      <c r="AE560" s="23">
        <v>2.52E-2</v>
      </c>
      <c r="AF560" s="209">
        <v>0.02</v>
      </c>
      <c r="AG560" s="205"/>
      <c r="AH560" s="206"/>
      <c r="AI560" s="206"/>
      <c r="AJ560" s="206"/>
      <c r="AK560" s="206"/>
      <c r="AL560" s="206"/>
      <c r="AM560" s="206"/>
      <c r="AN560" s="206"/>
      <c r="AO560" s="206"/>
      <c r="AP560" s="206"/>
      <c r="AQ560" s="206"/>
      <c r="AR560" s="206"/>
      <c r="AS560" s="206"/>
      <c r="AT560" s="206"/>
      <c r="AU560" s="206"/>
      <c r="AV560" s="206"/>
      <c r="AW560" s="206"/>
      <c r="AX560" s="206"/>
      <c r="AY560" s="206"/>
      <c r="AZ560" s="206"/>
      <c r="BA560" s="206"/>
      <c r="BB560" s="206"/>
      <c r="BC560" s="206"/>
      <c r="BD560" s="206"/>
      <c r="BE560" s="206"/>
      <c r="BF560" s="206"/>
      <c r="BG560" s="206"/>
      <c r="BH560" s="206"/>
      <c r="BI560" s="206"/>
      <c r="BJ560" s="206"/>
      <c r="BK560" s="206"/>
      <c r="BL560" s="206"/>
      <c r="BM560" s="207">
        <v>39</v>
      </c>
    </row>
    <row r="561" spans="1:65">
      <c r="A561" s="29"/>
      <c r="B561" s="19">
        <v>1</v>
      </c>
      <c r="C561" s="9">
        <v>6</v>
      </c>
      <c r="D561" s="23">
        <v>2.4899999999999999E-2</v>
      </c>
      <c r="E561" s="23">
        <v>2.5099999999999997E-2</v>
      </c>
      <c r="F561" s="23">
        <v>2.4501964348654776E-2</v>
      </c>
      <c r="G561" s="23">
        <v>2.5500000000000002E-2</v>
      </c>
      <c r="H561" s="209">
        <v>2.8899999999999999E-2</v>
      </c>
      <c r="I561" s="23">
        <v>2.3199999999999998E-2</v>
      </c>
      <c r="J561" s="23">
        <v>2.5799999999999997E-2</v>
      </c>
      <c r="K561" s="23">
        <v>2.47E-2</v>
      </c>
      <c r="L561" s="23">
        <v>2.3060000000000001E-2</v>
      </c>
      <c r="M561" s="23">
        <v>2.4299999999999999E-2</v>
      </c>
      <c r="N561" s="23">
        <v>2.5104855597375606E-2</v>
      </c>
      <c r="O561" s="23">
        <v>2.3627800000000001E-2</v>
      </c>
      <c r="P561" s="23">
        <v>2.5099999999999997E-2</v>
      </c>
      <c r="Q561" s="23">
        <v>2.3800000000000002E-2</v>
      </c>
      <c r="R561" s="23">
        <v>2.5239590000000003E-2</v>
      </c>
      <c r="S561" s="23">
        <v>2.5999999999999999E-2</v>
      </c>
      <c r="T561" s="23">
        <v>2.5099999999999997E-2</v>
      </c>
      <c r="U561" s="23">
        <v>2.4399999999999998E-2</v>
      </c>
      <c r="V561" s="23">
        <v>2.4899999999999999E-2</v>
      </c>
      <c r="W561" s="23">
        <v>2.47E-2</v>
      </c>
      <c r="X561" s="23">
        <v>2.4800000000000003E-2</v>
      </c>
      <c r="Y561" s="23">
        <v>2.5899999999999999E-2</v>
      </c>
      <c r="Z561" s="23">
        <v>2.47E-2</v>
      </c>
      <c r="AA561" s="23">
        <v>2.4500000000000001E-2</v>
      </c>
      <c r="AB561" s="23">
        <v>2.5599999999999998E-2</v>
      </c>
      <c r="AC561" s="23">
        <v>2.7199999999999998E-2</v>
      </c>
      <c r="AD561" s="23">
        <v>2.3400000000000001E-2</v>
      </c>
      <c r="AE561" s="23">
        <v>2.5799999999999997E-2</v>
      </c>
      <c r="AF561" s="209">
        <v>0.02</v>
      </c>
      <c r="AG561" s="205"/>
      <c r="AH561" s="206"/>
      <c r="AI561" s="206"/>
      <c r="AJ561" s="206"/>
      <c r="AK561" s="206"/>
      <c r="AL561" s="206"/>
      <c r="AM561" s="206"/>
      <c r="AN561" s="206"/>
      <c r="AO561" s="206"/>
      <c r="AP561" s="206"/>
      <c r="AQ561" s="206"/>
      <c r="AR561" s="206"/>
      <c r="AS561" s="206"/>
      <c r="AT561" s="206"/>
      <c r="AU561" s="206"/>
      <c r="AV561" s="206"/>
      <c r="AW561" s="206"/>
      <c r="AX561" s="206"/>
      <c r="AY561" s="206"/>
      <c r="AZ561" s="206"/>
      <c r="BA561" s="206"/>
      <c r="BB561" s="206"/>
      <c r="BC561" s="206"/>
      <c r="BD561" s="206"/>
      <c r="BE561" s="206"/>
      <c r="BF561" s="206"/>
      <c r="BG561" s="206"/>
      <c r="BH561" s="206"/>
      <c r="BI561" s="206"/>
      <c r="BJ561" s="206"/>
      <c r="BK561" s="206"/>
      <c r="BL561" s="206"/>
      <c r="BM561" s="56"/>
    </row>
    <row r="562" spans="1:65">
      <c r="A562" s="29"/>
      <c r="B562" s="20" t="s">
        <v>273</v>
      </c>
      <c r="C562" s="12"/>
      <c r="D562" s="211">
        <v>2.5316666666666668E-2</v>
      </c>
      <c r="E562" s="211">
        <v>2.5749999999999995E-2</v>
      </c>
      <c r="F562" s="211">
        <v>2.4497126558211454E-2</v>
      </c>
      <c r="G562" s="211">
        <v>2.5649999999999996E-2</v>
      </c>
      <c r="H562" s="211">
        <v>2.8516666666666666E-2</v>
      </c>
      <c r="I562" s="211">
        <v>2.4000000000000004E-2</v>
      </c>
      <c r="J562" s="211">
        <v>2.555E-2</v>
      </c>
      <c r="K562" s="211">
        <v>2.4800000000000003E-2</v>
      </c>
      <c r="L562" s="211">
        <v>2.3103333333333337E-2</v>
      </c>
      <c r="M562" s="211">
        <v>2.4749999999999998E-2</v>
      </c>
      <c r="N562" s="211">
        <v>2.5703939186500904E-2</v>
      </c>
      <c r="O562" s="211">
        <v>2.4037216666666666E-2</v>
      </c>
      <c r="P562" s="211">
        <v>2.548333333333333E-2</v>
      </c>
      <c r="Q562" s="211">
        <v>2.47E-2</v>
      </c>
      <c r="R562" s="211">
        <v>2.5114478333333332E-2</v>
      </c>
      <c r="S562" s="211">
        <v>2.6116666666666663E-2</v>
      </c>
      <c r="T562" s="211">
        <v>2.488333333333333E-2</v>
      </c>
      <c r="U562" s="211">
        <v>2.435E-2</v>
      </c>
      <c r="V562" s="211">
        <v>2.4999999999999998E-2</v>
      </c>
      <c r="W562" s="211">
        <v>2.4066666666666667E-2</v>
      </c>
      <c r="X562" s="211">
        <v>2.3949999999999999E-2</v>
      </c>
      <c r="Y562" s="211">
        <v>2.5999999999999999E-2</v>
      </c>
      <c r="Z562" s="211">
        <v>2.6033333333333335E-2</v>
      </c>
      <c r="AA562" s="211">
        <v>2.4716666666666665E-2</v>
      </c>
      <c r="AB562" s="211">
        <v>2.5899999999999996E-2</v>
      </c>
      <c r="AC562" s="211">
        <v>2.6966666666666667E-2</v>
      </c>
      <c r="AD562" s="211">
        <v>2.4433333333333335E-2</v>
      </c>
      <c r="AE562" s="211">
        <v>2.5433333333333332E-2</v>
      </c>
      <c r="AF562" s="211">
        <v>0.02</v>
      </c>
      <c r="AG562" s="205"/>
      <c r="AH562" s="206"/>
      <c r="AI562" s="206"/>
      <c r="AJ562" s="206"/>
      <c r="AK562" s="206"/>
      <c r="AL562" s="206"/>
      <c r="AM562" s="206"/>
      <c r="AN562" s="206"/>
      <c r="AO562" s="206"/>
      <c r="AP562" s="206"/>
      <c r="AQ562" s="206"/>
      <c r="AR562" s="206"/>
      <c r="AS562" s="206"/>
      <c r="AT562" s="206"/>
      <c r="AU562" s="206"/>
      <c r="AV562" s="206"/>
      <c r="AW562" s="206"/>
      <c r="AX562" s="206"/>
      <c r="AY562" s="206"/>
      <c r="AZ562" s="206"/>
      <c r="BA562" s="206"/>
      <c r="BB562" s="206"/>
      <c r="BC562" s="206"/>
      <c r="BD562" s="206"/>
      <c r="BE562" s="206"/>
      <c r="BF562" s="206"/>
      <c r="BG562" s="206"/>
      <c r="BH562" s="206"/>
      <c r="BI562" s="206"/>
      <c r="BJ562" s="206"/>
      <c r="BK562" s="206"/>
      <c r="BL562" s="206"/>
      <c r="BM562" s="56"/>
    </row>
    <row r="563" spans="1:65">
      <c r="A563" s="29"/>
      <c r="B563" s="3" t="s">
        <v>274</v>
      </c>
      <c r="C563" s="28"/>
      <c r="D563" s="23">
        <v>2.545E-2</v>
      </c>
      <c r="E563" s="23">
        <v>2.5799999999999997E-2</v>
      </c>
      <c r="F563" s="23">
        <v>2.4478405383368197E-2</v>
      </c>
      <c r="G563" s="23">
        <v>2.5649999999999999E-2</v>
      </c>
      <c r="H563" s="23">
        <v>2.87E-2</v>
      </c>
      <c r="I563" s="23">
        <v>2.4E-2</v>
      </c>
      <c r="J563" s="23">
        <v>2.5500000000000002E-2</v>
      </c>
      <c r="K563" s="23">
        <v>2.4850000000000001E-2</v>
      </c>
      <c r="L563" s="23">
        <v>2.307E-2</v>
      </c>
      <c r="M563" s="23">
        <v>2.4500000000000001E-2</v>
      </c>
      <c r="N563" s="23">
        <v>2.5871574519747149E-2</v>
      </c>
      <c r="O563" s="23">
        <v>2.400035E-2</v>
      </c>
      <c r="P563" s="23">
        <v>2.5350000000000001E-2</v>
      </c>
      <c r="Q563" s="23">
        <v>2.4899999999999999E-2</v>
      </c>
      <c r="R563" s="23">
        <v>2.5109355E-2</v>
      </c>
      <c r="S563" s="23">
        <v>2.605E-2</v>
      </c>
      <c r="T563" s="23">
        <v>2.4800000000000003E-2</v>
      </c>
      <c r="U563" s="23">
        <v>2.4349999999999997E-2</v>
      </c>
      <c r="V563" s="23">
        <v>2.5000000000000001E-2</v>
      </c>
      <c r="W563" s="23">
        <v>2.4199999999999999E-2</v>
      </c>
      <c r="X563" s="23">
        <v>2.385E-2</v>
      </c>
      <c r="Y563" s="23">
        <v>2.5899999999999999E-2</v>
      </c>
      <c r="Z563" s="23">
        <v>2.6250000000000002E-2</v>
      </c>
      <c r="AA563" s="23">
        <v>2.4750000000000001E-2</v>
      </c>
      <c r="AB563" s="23">
        <v>2.5849999999999998E-2</v>
      </c>
      <c r="AC563" s="23">
        <v>2.7E-2</v>
      </c>
      <c r="AD563" s="23">
        <v>2.4649999999999998E-2</v>
      </c>
      <c r="AE563" s="23">
        <v>2.5499999999999998E-2</v>
      </c>
      <c r="AF563" s="23">
        <v>0.02</v>
      </c>
      <c r="AG563" s="205"/>
      <c r="AH563" s="206"/>
      <c r="AI563" s="206"/>
      <c r="AJ563" s="206"/>
      <c r="AK563" s="206"/>
      <c r="AL563" s="206"/>
      <c r="AM563" s="206"/>
      <c r="AN563" s="206"/>
      <c r="AO563" s="206"/>
      <c r="AP563" s="206"/>
      <c r="AQ563" s="206"/>
      <c r="AR563" s="206"/>
      <c r="AS563" s="206"/>
      <c r="AT563" s="206"/>
      <c r="AU563" s="206"/>
      <c r="AV563" s="206"/>
      <c r="AW563" s="206"/>
      <c r="AX563" s="206"/>
      <c r="AY563" s="206"/>
      <c r="AZ563" s="206"/>
      <c r="BA563" s="206"/>
      <c r="BB563" s="206"/>
      <c r="BC563" s="206"/>
      <c r="BD563" s="206"/>
      <c r="BE563" s="206"/>
      <c r="BF563" s="206"/>
      <c r="BG563" s="206"/>
      <c r="BH563" s="206"/>
      <c r="BI563" s="206"/>
      <c r="BJ563" s="206"/>
      <c r="BK563" s="206"/>
      <c r="BL563" s="206"/>
      <c r="BM563" s="56"/>
    </row>
    <row r="564" spans="1:65">
      <c r="A564" s="29"/>
      <c r="B564" s="3" t="s">
        <v>275</v>
      </c>
      <c r="C564" s="28"/>
      <c r="D564" s="23">
        <v>3.4302575219167782E-4</v>
      </c>
      <c r="E564" s="23">
        <v>3.781534080237817E-4</v>
      </c>
      <c r="F564" s="23">
        <v>1.4346313971458344E-4</v>
      </c>
      <c r="G564" s="23">
        <v>1.5165750888103033E-4</v>
      </c>
      <c r="H564" s="23">
        <v>6.177917664283544E-4</v>
      </c>
      <c r="I564" s="23">
        <v>5.0596442562694094E-4</v>
      </c>
      <c r="J564" s="23">
        <v>1.3784048752090065E-4</v>
      </c>
      <c r="K564" s="23">
        <v>2.2803508501982866E-4</v>
      </c>
      <c r="L564" s="23">
        <v>1.8864428606948827E-4</v>
      </c>
      <c r="M564" s="23">
        <v>5.1672042731055437E-4</v>
      </c>
      <c r="N564" s="23">
        <v>4.9131471052566843E-4</v>
      </c>
      <c r="O564" s="23">
        <v>2.9708648179724783E-4</v>
      </c>
      <c r="P564" s="23">
        <v>5.1929439306299806E-4</v>
      </c>
      <c r="Q564" s="23">
        <v>1.2149074038789961E-3</v>
      </c>
      <c r="R564" s="23">
        <v>7.8598888138870697E-5</v>
      </c>
      <c r="S564" s="23">
        <v>2.9268868558020419E-4</v>
      </c>
      <c r="T564" s="23">
        <v>2.2286019533928925E-4</v>
      </c>
      <c r="U564" s="23">
        <v>3.4496376621320708E-4</v>
      </c>
      <c r="V564" s="23">
        <v>1.8973665961010306E-4</v>
      </c>
      <c r="W564" s="23">
        <v>5.53774924194538E-4</v>
      </c>
      <c r="X564" s="23">
        <v>5.0497524691810473E-4</v>
      </c>
      <c r="Y564" s="23">
        <v>2.529822128134708E-4</v>
      </c>
      <c r="Z564" s="23">
        <v>9.0921211313239089E-4</v>
      </c>
      <c r="AA564" s="23">
        <v>4.2622372841814724E-4</v>
      </c>
      <c r="AB564" s="23">
        <v>4.6904157598234272E-4</v>
      </c>
      <c r="AC564" s="23">
        <v>3.1411250638372647E-4</v>
      </c>
      <c r="AD564" s="23">
        <v>6.3456021516217534E-4</v>
      </c>
      <c r="AE564" s="23">
        <v>7.312090444371339E-4</v>
      </c>
      <c r="AF564" s="23">
        <v>0</v>
      </c>
      <c r="AG564" s="205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56"/>
    </row>
    <row r="565" spans="1:65">
      <c r="A565" s="29"/>
      <c r="B565" s="3" t="s">
        <v>86</v>
      </c>
      <c r="C565" s="28"/>
      <c r="D565" s="13">
        <v>1.3549404299868775E-2</v>
      </c>
      <c r="E565" s="13">
        <v>1.468556924364201E-2</v>
      </c>
      <c r="F565" s="13">
        <v>5.8563252050675514E-3</v>
      </c>
      <c r="G565" s="13">
        <v>5.9125734456542053E-3</v>
      </c>
      <c r="H565" s="13">
        <v>2.1664234941964504E-2</v>
      </c>
      <c r="I565" s="13">
        <v>2.1081851067789203E-2</v>
      </c>
      <c r="J565" s="13">
        <v>5.3949310184305543E-3</v>
      </c>
      <c r="K565" s="13">
        <v>9.1949631056382521E-3</v>
      </c>
      <c r="L565" s="13">
        <v>8.1652410649035445E-3</v>
      </c>
      <c r="M565" s="13">
        <v>2.0877593022648664E-2</v>
      </c>
      <c r="N565" s="13">
        <v>1.9114374141676122E-2</v>
      </c>
      <c r="O565" s="13">
        <v>1.2359437696845704E-2</v>
      </c>
      <c r="P565" s="13">
        <v>2.037780482915624E-2</v>
      </c>
      <c r="Q565" s="13">
        <v>4.9186534569999843E-2</v>
      </c>
      <c r="R565" s="13">
        <v>3.1296245574231134E-3</v>
      </c>
      <c r="S565" s="13">
        <v>1.1206969454251599E-2</v>
      </c>
      <c r="T565" s="13">
        <v>8.9562034295762611E-3</v>
      </c>
      <c r="U565" s="13">
        <v>1.4166889782883248E-2</v>
      </c>
      <c r="V565" s="13">
        <v>7.5894663844041227E-3</v>
      </c>
      <c r="W565" s="13">
        <v>2.3010038401435097E-2</v>
      </c>
      <c r="X565" s="13">
        <v>2.1084561457958444E-2</v>
      </c>
      <c r="Y565" s="13">
        <v>9.7300851082104158E-3</v>
      </c>
      <c r="Z565" s="13">
        <v>3.4924921119041899E-2</v>
      </c>
      <c r="AA565" s="13">
        <v>1.7244385505791528E-2</v>
      </c>
      <c r="AB565" s="13">
        <v>1.8109713358391615E-2</v>
      </c>
      <c r="AC565" s="13">
        <v>1.1648176998160438E-2</v>
      </c>
      <c r="AD565" s="13">
        <v>2.5971086568711131E-2</v>
      </c>
      <c r="AE565" s="13">
        <v>2.8750027959520339E-2</v>
      </c>
      <c r="AF565" s="13">
        <v>0</v>
      </c>
      <c r="AG565" s="151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29"/>
      <c r="B566" s="3" t="s">
        <v>276</v>
      </c>
      <c r="C566" s="28"/>
      <c r="D566" s="13">
        <v>1.0698782117089412E-2</v>
      </c>
      <c r="E566" s="13">
        <v>2.7998432107243509E-2</v>
      </c>
      <c r="F566" s="13">
        <v>-2.2019118719452613E-2</v>
      </c>
      <c r="G566" s="13">
        <v>2.40062051864387E-2</v>
      </c>
      <c r="H566" s="13">
        <v>0.13845004358284396</v>
      </c>
      <c r="I566" s="13">
        <v>-4.1865539006840646E-2</v>
      </c>
      <c r="J566" s="13">
        <v>2.0013978265634114E-2</v>
      </c>
      <c r="K566" s="13">
        <v>-9.9277236404020641E-3</v>
      </c>
      <c r="L566" s="13">
        <v>-7.7662507063390618E-2</v>
      </c>
      <c r="M566" s="13">
        <v>-1.1923837100804691E-2</v>
      </c>
      <c r="N566" s="13">
        <v>2.6159579910790987E-2</v>
      </c>
      <c r="O566" s="13">
        <v>-4.0379765221147945E-2</v>
      </c>
      <c r="P566" s="13">
        <v>1.7352493651763945E-2</v>
      </c>
      <c r="Q566" s="13">
        <v>-1.3919950561206984E-2</v>
      </c>
      <c r="R566" s="13">
        <v>2.6269650430295055E-3</v>
      </c>
      <c r="S566" s="13">
        <v>4.2636597483527883E-2</v>
      </c>
      <c r="T566" s="13">
        <v>-6.6008678730649084E-3</v>
      </c>
      <c r="U566" s="13">
        <v>-2.7892744784023926E-2</v>
      </c>
      <c r="V566" s="13">
        <v>-1.9432697987925573E-3</v>
      </c>
      <c r="W566" s="13">
        <v>-3.9204054392970922E-2</v>
      </c>
      <c r="X566" s="13">
        <v>-4.3861652467243273E-2</v>
      </c>
      <c r="Y566" s="13">
        <v>3.7978999409255865E-2</v>
      </c>
      <c r="Z566" s="13">
        <v>3.9309741716190727E-2</v>
      </c>
      <c r="AA566" s="13">
        <v>-1.3254579407739553E-2</v>
      </c>
      <c r="AB566" s="13">
        <v>3.3986772488450834E-2</v>
      </c>
      <c r="AC566" s="13">
        <v>7.6570526310369091E-2</v>
      </c>
      <c r="AD566" s="13">
        <v>-2.4565889016686437E-2</v>
      </c>
      <c r="AE566" s="13">
        <v>1.5356380191361652E-2</v>
      </c>
      <c r="AF566" s="13">
        <v>-0.201554615839034</v>
      </c>
      <c r="AG566" s="151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29"/>
      <c r="B567" s="45" t="s">
        <v>277</v>
      </c>
      <c r="C567" s="46"/>
      <c r="D567" s="44">
        <v>0.33</v>
      </c>
      <c r="E567" s="44">
        <v>0.78</v>
      </c>
      <c r="F567" s="44">
        <v>0.52</v>
      </c>
      <c r="G567" s="44">
        <v>0.67</v>
      </c>
      <c r="H567" s="44">
        <v>3.65</v>
      </c>
      <c r="I567" s="44">
        <v>1.03</v>
      </c>
      <c r="J567" s="44">
        <v>0.56999999999999995</v>
      </c>
      <c r="K567" s="44">
        <v>0.21</v>
      </c>
      <c r="L567" s="44">
        <v>1.97</v>
      </c>
      <c r="M567" s="44">
        <v>0.26</v>
      </c>
      <c r="N567" s="44">
        <v>0.73</v>
      </c>
      <c r="O567" s="44">
        <v>1</v>
      </c>
      <c r="P567" s="44">
        <v>0.5</v>
      </c>
      <c r="Q567" s="44">
        <v>0.31</v>
      </c>
      <c r="R567" s="44">
        <v>0.12</v>
      </c>
      <c r="S567" s="44">
        <v>1.1599999999999999</v>
      </c>
      <c r="T567" s="44">
        <v>0.12</v>
      </c>
      <c r="U567" s="44">
        <v>0.67</v>
      </c>
      <c r="V567" s="44">
        <v>0</v>
      </c>
      <c r="W567" s="44">
        <v>0.97</v>
      </c>
      <c r="X567" s="44">
        <v>1.0900000000000001</v>
      </c>
      <c r="Y567" s="44">
        <v>1.04</v>
      </c>
      <c r="Z567" s="44">
        <v>1.07</v>
      </c>
      <c r="AA567" s="44">
        <v>0.28999999999999998</v>
      </c>
      <c r="AB567" s="44">
        <v>0.93</v>
      </c>
      <c r="AC567" s="44">
        <v>2.04</v>
      </c>
      <c r="AD567" s="44">
        <v>0.59</v>
      </c>
      <c r="AE567" s="44">
        <v>0.45</v>
      </c>
      <c r="AF567" s="44">
        <v>5.19</v>
      </c>
      <c r="AG567" s="151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B568" s="3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BM568" s="55"/>
    </row>
    <row r="569" spans="1:65" ht="15">
      <c r="B569" s="8" t="s">
        <v>502</v>
      </c>
      <c r="BM569" s="27" t="s">
        <v>66</v>
      </c>
    </row>
    <row r="570" spans="1:65" ht="15">
      <c r="A570" s="24" t="s">
        <v>26</v>
      </c>
      <c r="B570" s="18" t="s">
        <v>110</v>
      </c>
      <c r="C570" s="15" t="s">
        <v>111</v>
      </c>
      <c r="D570" s="16" t="s">
        <v>234</v>
      </c>
      <c r="E570" s="17" t="s">
        <v>234</v>
      </c>
      <c r="F570" s="17" t="s">
        <v>234</v>
      </c>
      <c r="G570" s="17" t="s">
        <v>234</v>
      </c>
      <c r="H570" s="17" t="s">
        <v>234</v>
      </c>
      <c r="I570" s="17" t="s">
        <v>234</v>
      </c>
      <c r="J570" s="17" t="s">
        <v>234</v>
      </c>
      <c r="K570" s="17" t="s">
        <v>234</v>
      </c>
      <c r="L570" s="17" t="s">
        <v>234</v>
      </c>
      <c r="M570" s="17" t="s">
        <v>234</v>
      </c>
      <c r="N570" s="17" t="s">
        <v>234</v>
      </c>
      <c r="O570" s="17" t="s">
        <v>234</v>
      </c>
      <c r="P570" s="17" t="s">
        <v>234</v>
      </c>
      <c r="Q570" s="17" t="s">
        <v>234</v>
      </c>
      <c r="R570" s="17" t="s">
        <v>234</v>
      </c>
      <c r="S570" s="17" t="s">
        <v>234</v>
      </c>
      <c r="T570" s="17" t="s">
        <v>234</v>
      </c>
      <c r="U570" s="17" t="s">
        <v>234</v>
      </c>
      <c r="V570" s="17" t="s">
        <v>234</v>
      </c>
      <c r="W570" s="17" t="s">
        <v>234</v>
      </c>
      <c r="X570" s="17" t="s">
        <v>234</v>
      </c>
      <c r="Y570" s="17" t="s">
        <v>234</v>
      </c>
      <c r="Z570" s="17" t="s">
        <v>234</v>
      </c>
      <c r="AA570" s="17" t="s">
        <v>234</v>
      </c>
      <c r="AB570" s="17" t="s">
        <v>234</v>
      </c>
      <c r="AC570" s="17" t="s">
        <v>234</v>
      </c>
      <c r="AD570" s="17" t="s">
        <v>234</v>
      </c>
      <c r="AE570" s="17" t="s">
        <v>234</v>
      </c>
      <c r="AF570" s="17" t="s">
        <v>234</v>
      </c>
      <c r="AG570" s="151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1</v>
      </c>
    </row>
    <row r="571" spans="1:65">
      <c r="A571" s="29"/>
      <c r="B571" s="19" t="s">
        <v>235</v>
      </c>
      <c r="C571" s="9" t="s">
        <v>235</v>
      </c>
      <c r="D571" s="149" t="s">
        <v>237</v>
      </c>
      <c r="E571" s="150" t="s">
        <v>238</v>
      </c>
      <c r="F571" s="150" t="s">
        <v>239</v>
      </c>
      <c r="G571" s="150" t="s">
        <v>240</v>
      </c>
      <c r="H571" s="150" t="s">
        <v>241</v>
      </c>
      <c r="I571" s="150" t="s">
        <v>242</v>
      </c>
      <c r="J571" s="150" t="s">
        <v>243</v>
      </c>
      <c r="K571" s="150" t="s">
        <v>244</v>
      </c>
      <c r="L571" s="150" t="s">
        <v>245</v>
      </c>
      <c r="M571" s="150" t="s">
        <v>246</v>
      </c>
      <c r="N571" s="150" t="s">
        <v>247</v>
      </c>
      <c r="O571" s="150" t="s">
        <v>248</v>
      </c>
      <c r="P571" s="150" t="s">
        <v>249</v>
      </c>
      <c r="Q571" s="150" t="s">
        <v>250</v>
      </c>
      <c r="R571" s="150" t="s">
        <v>251</v>
      </c>
      <c r="S571" s="150" t="s">
        <v>253</v>
      </c>
      <c r="T571" s="150" t="s">
        <v>254</v>
      </c>
      <c r="U571" s="150" t="s">
        <v>255</v>
      </c>
      <c r="V571" s="150" t="s">
        <v>256</v>
      </c>
      <c r="W571" s="150" t="s">
        <v>279</v>
      </c>
      <c r="X571" s="150" t="s">
        <v>257</v>
      </c>
      <c r="Y571" s="150" t="s">
        <v>258</v>
      </c>
      <c r="Z571" s="150" t="s">
        <v>259</v>
      </c>
      <c r="AA571" s="150" t="s">
        <v>260</v>
      </c>
      <c r="AB571" s="150" t="s">
        <v>261</v>
      </c>
      <c r="AC571" s="150" t="s">
        <v>262</v>
      </c>
      <c r="AD571" s="150" t="s">
        <v>263</v>
      </c>
      <c r="AE571" s="150" t="s">
        <v>264</v>
      </c>
      <c r="AF571" s="150" t="s">
        <v>265</v>
      </c>
      <c r="AG571" s="151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 t="s">
        <v>3</v>
      </c>
    </row>
    <row r="572" spans="1:65">
      <c r="A572" s="29"/>
      <c r="B572" s="19"/>
      <c r="C572" s="9"/>
      <c r="D572" s="10" t="s">
        <v>285</v>
      </c>
      <c r="E572" s="11" t="s">
        <v>285</v>
      </c>
      <c r="F572" s="11" t="s">
        <v>285</v>
      </c>
      <c r="G572" s="11" t="s">
        <v>285</v>
      </c>
      <c r="H572" s="11" t="s">
        <v>285</v>
      </c>
      <c r="I572" s="11" t="s">
        <v>285</v>
      </c>
      <c r="J572" s="11" t="s">
        <v>285</v>
      </c>
      <c r="K572" s="11" t="s">
        <v>285</v>
      </c>
      <c r="L572" s="11" t="s">
        <v>285</v>
      </c>
      <c r="M572" s="11" t="s">
        <v>285</v>
      </c>
      <c r="N572" s="11" t="s">
        <v>114</v>
      </c>
      <c r="O572" s="11" t="s">
        <v>114</v>
      </c>
      <c r="P572" s="11" t="s">
        <v>285</v>
      </c>
      <c r="Q572" s="11" t="s">
        <v>286</v>
      </c>
      <c r="R572" s="11" t="s">
        <v>114</v>
      </c>
      <c r="S572" s="11" t="s">
        <v>286</v>
      </c>
      <c r="T572" s="11" t="s">
        <v>286</v>
      </c>
      <c r="U572" s="11" t="s">
        <v>286</v>
      </c>
      <c r="V572" s="11" t="s">
        <v>286</v>
      </c>
      <c r="W572" s="11" t="s">
        <v>286</v>
      </c>
      <c r="X572" s="11" t="s">
        <v>285</v>
      </c>
      <c r="Y572" s="11" t="s">
        <v>286</v>
      </c>
      <c r="Z572" s="11" t="s">
        <v>286</v>
      </c>
      <c r="AA572" s="11" t="s">
        <v>286</v>
      </c>
      <c r="AB572" s="11" t="s">
        <v>286</v>
      </c>
      <c r="AC572" s="11" t="s">
        <v>285</v>
      </c>
      <c r="AD572" s="11" t="s">
        <v>285</v>
      </c>
      <c r="AE572" s="11" t="s">
        <v>285</v>
      </c>
      <c r="AF572" s="11" t="s">
        <v>286</v>
      </c>
      <c r="AG572" s="151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2</v>
      </c>
    </row>
    <row r="573" spans="1:65">
      <c r="A573" s="29"/>
      <c r="B573" s="19"/>
      <c r="C573" s="9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151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3</v>
      </c>
    </row>
    <row r="574" spans="1:65">
      <c r="A574" s="29"/>
      <c r="B574" s="18">
        <v>1</v>
      </c>
      <c r="C574" s="14">
        <v>1</v>
      </c>
      <c r="D574" s="145">
        <v>5.5</v>
      </c>
      <c r="E574" s="21">
        <v>7.6</v>
      </c>
      <c r="F574" s="21">
        <v>7.4531835503663606</v>
      </c>
      <c r="G574" s="145">
        <v>8.86</v>
      </c>
      <c r="H574" s="21">
        <v>6.54</v>
      </c>
      <c r="I574" s="21">
        <v>7.96</v>
      </c>
      <c r="J574" s="21">
        <v>7.47</v>
      </c>
      <c r="K574" s="21">
        <v>6.9</v>
      </c>
      <c r="L574" s="21">
        <v>8.2899999999999991</v>
      </c>
      <c r="M574" s="21">
        <v>7.3</v>
      </c>
      <c r="N574" s="21">
        <v>7.2533808805810001</v>
      </c>
      <c r="O574" s="21">
        <v>7.16</v>
      </c>
      <c r="P574" s="21">
        <v>6.78</v>
      </c>
      <c r="Q574" s="145">
        <v>8</v>
      </c>
      <c r="R574" s="21">
        <v>7.5500000000000007</v>
      </c>
      <c r="S574" s="21">
        <v>7.59</v>
      </c>
      <c r="T574" s="21">
        <v>7.33</v>
      </c>
      <c r="U574" s="21">
        <v>7.53</v>
      </c>
      <c r="V574" s="21">
        <v>7.8600000000000012</v>
      </c>
      <c r="W574" s="21">
        <v>6.86</v>
      </c>
      <c r="X574" s="21">
        <v>6.1</v>
      </c>
      <c r="Y574" s="21">
        <v>7.1</v>
      </c>
      <c r="Z574" s="21">
        <v>7.79</v>
      </c>
      <c r="AA574" s="21">
        <v>6.92</v>
      </c>
      <c r="AB574" s="21">
        <v>7.8</v>
      </c>
      <c r="AC574" s="21">
        <v>6.9</v>
      </c>
      <c r="AD574" s="152">
        <v>8.4</v>
      </c>
      <c r="AE574" s="21">
        <v>7.5</v>
      </c>
      <c r="AF574" s="21">
        <v>7.45</v>
      </c>
      <c r="AG574" s="151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1</v>
      </c>
    </row>
    <row r="575" spans="1:65">
      <c r="A575" s="29"/>
      <c r="B575" s="19">
        <v>1</v>
      </c>
      <c r="C575" s="9">
        <v>2</v>
      </c>
      <c r="D575" s="146">
        <v>5.2</v>
      </c>
      <c r="E575" s="11">
        <v>7.8</v>
      </c>
      <c r="F575" s="11">
        <v>7.6679678823252528</v>
      </c>
      <c r="G575" s="146">
        <v>8.84</v>
      </c>
      <c r="H575" s="147">
        <v>8.43</v>
      </c>
      <c r="I575" s="11">
        <v>7.7700000000000005</v>
      </c>
      <c r="J575" s="11">
        <v>7.57</v>
      </c>
      <c r="K575" s="11">
        <v>7.2</v>
      </c>
      <c r="L575" s="11">
        <v>7.8299999999999992</v>
      </c>
      <c r="M575" s="11">
        <v>7.4</v>
      </c>
      <c r="N575" s="11">
        <v>6.8953695337915528</v>
      </c>
      <c r="O575" s="11">
        <v>7.2</v>
      </c>
      <c r="P575" s="11">
        <v>6.71</v>
      </c>
      <c r="Q575" s="146">
        <v>8</v>
      </c>
      <c r="R575" s="11">
        <v>7.54</v>
      </c>
      <c r="S575" s="11">
        <v>7.37</v>
      </c>
      <c r="T575" s="11">
        <v>7.53</v>
      </c>
      <c r="U575" s="147">
        <v>6.88</v>
      </c>
      <c r="V575" s="11">
        <v>7.47</v>
      </c>
      <c r="W575" s="11">
        <v>6.68</v>
      </c>
      <c r="X575" s="11">
        <v>6.2</v>
      </c>
      <c r="Y575" s="11">
        <v>7.4</v>
      </c>
      <c r="Z575" s="11">
        <v>7.879999999999999</v>
      </c>
      <c r="AA575" s="11">
        <v>7.17</v>
      </c>
      <c r="AB575" s="11">
        <v>7.32</v>
      </c>
      <c r="AC575" s="11">
        <v>7.3</v>
      </c>
      <c r="AD575" s="11">
        <v>7.7000000000000011</v>
      </c>
      <c r="AE575" s="11">
        <v>7.5</v>
      </c>
      <c r="AF575" s="11">
        <v>8.06</v>
      </c>
      <c r="AG575" s="151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24</v>
      </c>
    </row>
    <row r="576" spans="1:65">
      <c r="A576" s="29"/>
      <c r="B576" s="19">
        <v>1</v>
      </c>
      <c r="C576" s="9">
        <v>3</v>
      </c>
      <c r="D576" s="146">
        <v>5.4</v>
      </c>
      <c r="E576" s="11">
        <v>8.3000000000000007</v>
      </c>
      <c r="F576" s="11">
        <v>7.500489525222183</v>
      </c>
      <c r="G576" s="147">
        <v>9.57</v>
      </c>
      <c r="H576" s="11">
        <v>6.2</v>
      </c>
      <c r="I576" s="11">
        <v>8.0299999999999994</v>
      </c>
      <c r="J576" s="11">
        <v>7.49</v>
      </c>
      <c r="K576" s="11">
        <v>7</v>
      </c>
      <c r="L576" s="11">
        <v>8.42</v>
      </c>
      <c r="M576" s="11">
        <v>7.2</v>
      </c>
      <c r="N576" s="11">
        <v>6.9012831149805969</v>
      </c>
      <c r="O576" s="11">
        <v>7.51</v>
      </c>
      <c r="P576" s="11">
        <v>7.34</v>
      </c>
      <c r="Q576" s="146">
        <v>8</v>
      </c>
      <c r="R576" s="11">
        <v>6.79</v>
      </c>
      <c r="S576" s="11">
        <v>7.46</v>
      </c>
      <c r="T576" s="11">
        <v>7.3</v>
      </c>
      <c r="U576" s="11">
        <v>7.49</v>
      </c>
      <c r="V576" s="147">
        <v>10.75</v>
      </c>
      <c r="W576" s="11">
        <v>6.78</v>
      </c>
      <c r="X576" s="11">
        <v>6.2</v>
      </c>
      <c r="Y576" s="11">
        <v>7.1</v>
      </c>
      <c r="Z576" s="11">
        <v>7.91</v>
      </c>
      <c r="AA576" s="11">
        <v>7.06</v>
      </c>
      <c r="AB576" s="11">
        <v>7.3</v>
      </c>
      <c r="AC576" s="11">
        <v>6.8</v>
      </c>
      <c r="AD576" s="11">
        <v>7.4</v>
      </c>
      <c r="AE576" s="11">
        <v>7</v>
      </c>
      <c r="AF576" s="11">
        <v>7.9799999999999995</v>
      </c>
      <c r="AG576" s="151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16</v>
      </c>
    </row>
    <row r="577" spans="1:65">
      <c r="A577" s="29"/>
      <c r="B577" s="19">
        <v>1</v>
      </c>
      <c r="C577" s="9">
        <v>4</v>
      </c>
      <c r="D577" s="146">
        <v>5.7</v>
      </c>
      <c r="E577" s="11">
        <v>8.5</v>
      </c>
      <c r="F577" s="11">
        <v>7.5359613575081434</v>
      </c>
      <c r="G577" s="146">
        <v>8.9</v>
      </c>
      <c r="H577" s="11">
        <v>6.59</v>
      </c>
      <c r="I577" s="11">
        <v>8.0399999999999991</v>
      </c>
      <c r="J577" s="11">
        <v>7.47</v>
      </c>
      <c r="K577" s="11">
        <v>7</v>
      </c>
      <c r="L577" s="11">
        <v>8.33</v>
      </c>
      <c r="M577" s="11">
        <v>7.2</v>
      </c>
      <c r="N577" s="11">
        <v>7.2984478636001358</v>
      </c>
      <c r="O577" s="11">
        <v>7.06</v>
      </c>
      <c r="P577" s="11">
        <v>7.26</v>
      </c>
      <c r="Q577" s="146">
        <v>7</v>
      </c>
      <c r="R577" s="11">
        <v>6.99</v>
      </c>
      <c r="S577" s="11">
        <v>7.56</v>
      </c>
      <c r="T577" s="11">
        <v>7.36</v>
      </c>
      <c r="U577" s="11">
        <v>7.27</v>
      </c>
      <c r="V577" s="11">
        <v>7.44</v>
      </c>
      <c r="W577" s="11">
        <v>6.47</v>
      </c>
      <c r="X577" s="11">
        <v>6.2</v>
      </c>
      <c r="Y577" s="11">
        <v>7.5</v>
      </c>
      <c r="Z577" s="11">
        <v>7.47</v>
      </c>
      <c r="AA577" s="11">
        <v>7.15</v>
      </c>
      <c r="AB577" s="11">
        <v>7.04</v>
      </c>
      <c r="AC577" s="11">
        <v>7.1</v>
      </c>
      <c r="AD577" s="11">
        <v>7.5</v>
      </c>
      <c r="AE577" s="11">
        <v>7</v>
      </c>
      <c r="AF577" s="11">
        <v>7.7100000000000009</v>
      </c>
      <c r="AG577" s="151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7.3175002062969883</v>
      </c>
    </row>
    <row r="578" spans="1:65">
      <c r="A578" s="29"/>
      <c r="B578" s="19">
        <v>1</v>
      </c>
      <c r="C578" s="9">
        <v>5</v>
      </c>
      <c r="D578" s="146">
        <v>5.0999999999999996</v>
      </c>
      <c r="E578" s="11">
        <v>7.5</v>
      </c>
      <c r="F578" s="11">
        <v>7.6572963177367388</v>
      </c>
      <c r="G578" s="146">
        <v>8.6199999999999992</v>
      </c>
      <c r="H578" s="11">
        <v>6.57</v>
      </c>
      <c r="I578" s="11">
        <v>7.7100000000000009</v>
      </c>
      <c r="J578" s="11">
        <v>7.41</v>
      </c>
      <c r="K578" s="11">
        <v>7</v>
      </c>
      <c r="L578" s="11">
        <v>8.06</v>
      </c>
      <c r="M578" s="11">
        <v>7.6</v>
      </c>
      <c r="N578" s="11">
        <v>6.9331655349839894</v>
      </c>
      <c r="O578" s="11">
        <v>6.69</v>
      </c>
      <c r="P578" s="11">
        <v>6.67</v>
      </c>
      <c r="Q578" s="146">
        <v>7</v>
      </c>
      <c r="R578" s="11">
        <v>7.36</v>
      </c>
      <c r="S578" s="11">
        <v>7.37</v>
      </c>
      <c r="T578" s="11">
        <v>7.29</v>
      </c>
      <c r="U578" s="11">
        <v>7.44</v>
      </c>
      <c r="V578" s="11">
        <v>7.64</v>
      </c>
      <c r="W578" s="11">
        <v>6.78</v>
      </c>
      <c r="X578" s="11">
        <v>6.3</v>
      </c>
      <c r="Y578" s="11">
        <v>7</v>
      </c>
      <c r="Z578" s="11">
        <v>7.57</v>
      </c>
      <c r="AA578" s="11">
        <v>7.11</v>
      </c>
      <c r="AB578" s="11">
        <v>6.91</v>
      </c>
      <c r="AC578" s="11">
        <v>7</v>
      </c>
      <c r="AD578" s="11">
        <v>7.6</v>
      </c>
      <c r="AE578" s="11">
        <v>7.5</v>
      </c>
      <c r="AF578" s="11">
        <v>8.25</v>
      </c>
      <c r="AG578" s="151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40</v>
      </c>
    </row>
    <row r="579" spans="1:65">
      <c r="A579" s="29"/>
      <c r="B579" s="19">
        <v>1</v>
      </c>
      <c r="C579" s="9">
        <v>6</v>
      </c>
      <c r="D579" s="146">
        <v>5.7</v>
      </c>
      <c r="E579" s="11">
        <v>7.7000000000000011</v>
      </c>
      <c r="F579" s="11">
        <v>7.4491592952627794</v>
      </c>
      <c r="G579" s="146">
        <v>8.8000000000000007</v>
      </c>
      <c r="H579" s="11">
        <v>6.95</v>
      </c>
      <c r="I579" s="11">
        <v>7.84</v>
      </c>
      <c r="J579" s="11">
        <v>7.8</v>
      </c>
      <c r="K579" s="11">
        <v>6.9</v>
      </c>
      <c r="L579" s="11">
        <v>8.52</v>
      </c>
      <c r="M579" s="11">
        <v>7.6</v>
      </c>
      <c r="N579" s="11">
        <v>6.9563273259714702</v>
      </c>
      <c r="O579" s="11">
        <v>6.91</v>
      </c>
      <c r="P579" s="11">
        <v>7.29</v>
      </c>
      <c r="Q579" s="146">
        <v>8</v>
      </c>
      <c r="R579" s="11">
        <v>6.75</v>
      </c>
      <c r="S579" s="11">
        <v>7.57</v>
      </c>
      <c r="T579" s="147">
        <v>7.870000000000001</v>
      </c>
      <c r="U579" s="11">
        <v>7.39</v>
      </c>
      <c r="V579" s="11">
        <v>7.75</v>
      </c>
      <c r="W579" s="11">
        <v>6.87</v>
      </c>
      <c r="X579" s="11">
        <v>6.2</v>
      </c>
      <c r="Y579" s="11">
        <v>6.8</v>
      </c>
      <c r="Z579" s="11">
        <v>7.5</v>
      </c>
      <c r="AA579" s="11">
        <v>6.91</v>
      </c>
      <c r="AB579" s="11">
        <v>8.07</v>
      </c>
      <c r="AC579" s="11">
        <v>7.1</v>
      </c>
      <c r="AD579" s="11">
        <v>7.7000000000000011</v>
      </c>
      <c r="AE579" s="11">
        <v>7</v>
      </c>
      <c r="AF579" s="11">
        <v>7.8600000000000012</v>
      </c>
      <c r="AG579" s="151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20" t="s">
        <v>273</v>
      </c>
      <c r="C580" s="12"/>
      <c r="D580" s="22">
        <v>5.4333333333333336</v>
      </c>
      <c r="E580" s="22">
        <v>7.9000000000000012</v>
      </c>
      <c r="F580" s="22">
        <v>7.54400965473691</v>
      </c>
      <c r="G580" s="22">
        <v>8.9316666666666666</v>
      </c>
      <c r="H580" s="22">
        <v>6.88</v>
      </c>
      <c r="I580" s="22">
        <v>7.8916666666666657</v>
      </c>
      <c r="J580" s="22">
        <v>7.5349999999999993</v>
      </c>
      <c r="K580" s="22">
        <v>7</v>
      </c>
      <c r="L580" s="22">
        <v>8.2416666666666671</v>
      </c>
      <c r="M580" s="22">
        <v>7.3833333333333329</v>
      </c>
      <c r="N580" s="22">
        <v>7.0396623756514574</v>
      </c>
      <c r="O580" s="22">
        <v>7.0883333333333338</v>
      </c>
      <c r="P580" s="22">
        <v>7.0083333333333329</v>
      </c>
      <c r="Q580" s="22">
        <v>7.666666666666667</v>
      </c>
      <c r="R580" s="22">
        <v>7.1633333333333331</v>
      </c>
      <c r="S580" s="22">
        <v>7.4866666666666672</v>
      </c>
      <c r="T580" s="22">
        <v>7.4466666666666681</v>
      </c>
      <c r="U580" s="22">
        <v>7.333333333333333</v>
      </c>
      <c r="V580" s="22">
        <v>8.1516666666666673</v>
      </c>
      <c r="W580" s="22">
        <v>6.7399999999999993</v>
      </c>
      <c r="X580" s="22">
        <v>6.2</v>
      </c>
      <c r="Y580" s="22">
        <v>7.1499999999999995</v>
      </c>
      <c r="Z580" s="22">
        <v>7.6866666666666665</v>
      </c>
      <c r="AA580" s="22">
        <v>7.0533333333333319</v>
      </c>
      <c r="AB580" s="22">
        <v>7.4066666666666672</v>
      </c>
      <c r="AC580" s="22">
        <v>7.0333333333333341</v>
      </c>
      <c r="AD580" s="22">
        <v>7.7166666666666677</v>
      </c>
      <c r="AE580" s="22">
        <v>7.25</v>
      </c>
      <c r="AF580" s="22">
        <v>7.8850000000000007</v>
      </c>
      <c r="AG580" s="151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3" t="s">
        <v>274</v>
      </c>
      <c r="C581" s="28"/>
      <c r="D581" s="11">
        <v>5.45</v>
      </c>
      <c r="E581" s="11">
        <v>7.75</v>
      </c>
      <c r="F581" s="11">
        <v>7.5182254413651632</v>
      </c>
      <c r="G581" s="11">
        <v>8.85</v>
      </c>
      <c r="H581" s="11">
        <v>6.58</v>
      </c>
      <c r="I581" s="11">
        <v>7.9</v>
      </c>
      <c r="J581" s="11">
        <v>7.48</v>
      </c>
      <c r="K581" s="11">
        <v>7</v>
      </c>
      <c r="L581" s="11">
        <v>8.3099999999999987</v>
      </c>
      <c r="M581" s="11">
        <v>7.35</v>
      </c>
      <c r="N581" s="11">
        <v>6.9447464304777302</v>
      </c>
      <c r="O581" s="11">
        <v>7.1099999999999994</v>
      </c>
      <c r="P581" s="11">
        <v>7.02</v>
      </c>
      <c r="Q581" s="11">
        <v>8</v>
      </c>
      <c r="R581" s="11">
        <v>7.1750000000000007</v>
      </c>
      <c r="S581" s="11">
        <v>7.51</v>
      </c>
      <c r="T581" s="11">
        <v>7.3450000000000006</v>
      </c>
      <c r="U581" s="11">
        <v>7.415</v>
      </c>
      <c r="V581" s="11">
        <v>7.6950000000000003</v>
      </c>
      <c r="W581" s="11">
        <v>6.78</v>
      </c>
      <c r="X581" s="11">
        <v>6.2</v>
      </c>
      <c r="Y581" s="11">
        <v>7.1</v>
      </c>
      <c r="Z581" s="11">
        <v>7.68</v>
      </c>
      <c r="AA581" s="11">
        <v>7.085</v>
      </c>
      <c r="AB581" s="11">
        <v>7.3100000000000005</v>
      </c>
      <c r="AC581" s="11">
        <v>7.05</v>
      </c>
      <c r="AD581" s="11">
        <v>7.65</v>
      </c>
      <c r="AE581" s="11">
        <v>7.25</v>
      </c>
      <c r="AF581" s="11">
        <v>7.92</v>
      </c>
      <c r="AG581" s="151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29"/>
      <c r="B582" s="3" t="s">
        <v>275</v>
      </c>
      <c r="C582" s="28"/>
      <c r="D582" s="23">
        <v>0.25033311140691461</v>
      </c>
      <c r="E582" s="23">
        <v>0.40496913462633183</v>
      </c>
      <c r="F582" s="23">
        <v>9.7369665593800919E-2</v>
      </c>
      <c r="G582" s="23">
        <v>0.32756169902274407</v>
      </c>
      <c r="H582" s="23">
        <v>0.79568838121465413</v>
      </c>
      <c r="I582" s="23">
        <v>0.13876839217439429</v>
      </c>
      <c r="J582" s="23">
        <v>0.13967820159208805</v>
      </c>
      <c r="K582" s="23">
        <v>0.10954451150103316</v>
      </c>
      <c r="L582" s="23">
        <v>0.25372557353697456</v>
      </c>
      <c r="M582" s="23">
        <v>0.18348478592697157</v>
      </c>
      <c r="N582" s="23">
        <v>0.18487892237639955</v>
      </c>
      <c r="O582" s="23">
        <v>0.27809470808820974</v>
      </c>
      <c r="P582" s="23">
        <v>0.31883642619165492</v>
      </c>
      <c r="Q582" s="23">
        <v>0.5163977794943222</v>
      </c>
      <c r="R582" s="23">
        <v>0.36615115275889382</v>
      </c>
      <c r="S582" s="23">
        <v>0.10092901796146958</v>
      </c>
      <c r="T582" s="23">
        <v>0.22509257354845547</v>
      </c>
      <c r="U582" s="23">
        <v>0.23972206128486953</v>
      </c>
      <c r="V582" s="23">
        <v>1.2830185761190935</v>
      </c>
      <c r="W582" s="23">
        <v>0.14899664425751361</v>
      </c>
      <c r="X582" s="23">
        <v>6.3245553203367638E-2</v>
      </c>
      <c r="Y582" s="23">
        <v>0.25884358211089586</v>
      </c>
      <c r="Z582" s="23">
        <v>0.19663841605003488</v>
      </c>
      <c r="AA582" s="23">
        <v>0.11360751148875096</v>
      </c>
      <c r="AB582" s="23">
        <v>0.44603437834618381</v>
      </c>
      <c r="AC582" s="23">
        <v>0.17511900715418255</v>
      </c>
      <c r="AD582" s="23">
        <v>0.35449494589721126</v>
      </c>
      <c r="AE582" s="23">
        <v>0.27386127875258304</v>
      </c>
      <c r="AF582" s="23">
        <v>0.28048172846016173</v>
      </c>
      <c r="AG582" s="205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56"/>
    </row>
    <row r="583" spans="1:65">
      <c r="A583" s="29"/>
      <c r="B583" s="3" t="s">
        <v>86</v>
      </c>
      <c r="C583" s="28"/>
      <c r="D583" s="13">
        <v>4.6073578786548698E-2</v>
      </c>
      <c r="E583" s="13">
        <v>5.1261915775485035E-2</v>
      </c>
      <c r="F583" s="13">
        <v>1.2906885071741944E-2</v>
      </c>
      <c r="G583" s="13">
        <v>3.6674196569070061E-2</v>
      </c>
      <c r="H583" s="13">
        <v>0.11565238099050205</v>
      </c>
      <c r="I583" s="13">
        <v>1.7584167962964432E-2</v>
      </c>
      <c r="J583" s="13">
        <v>1.8537253031464904E-2</v>
      </c>
      <c r="K583" s="13">
        <v>1.5649215928719023E-2</v>
      </c>
      <c r="L583" s="13">
        <v>3.0785711652615719E-2</v>
      </c>
      <c r="M583" s="13">
        <v>2.4851212540899083E-2</v>
      </c>
      <c r="N583" s="13">
        <v>2.6262470060475121E-2</v>
      </c>
      <c r="O583" s="13">
        <v>3.9232735681383926E-2</v>
      </c>
      <c r="P583" s="13">
        <v>4.5493901478000705E-2</v>
      </c>
      <c r="Q583" s="13">
        <v>6.7356232107955064E-2</v>
      </c>
      <c r="R583" s="13">
        <v>5.1114632772297879E-2</v>
      </c>
      <c r="S583" s="13">
        <v>1.3481168917382401E-2</v>
      </c>
      <c r="T583" s="13">
        <v>3.0227292777321679E-2</v>
      </c>
      <c r="U583" s="13">
        <v>3.2689371993391302E-2</v>
      </c>
      <c r="V583" s="13">
        <v>0.15739340537138746</v>
      </c>
      <c r="W583" s="13">
        <v>2.2106327041174129E-2</v>
      </c>
      <c r="X583" s="13">
        <v>1.0200895677962523E-2</v>
      </c>
      <c r="Y583" s="13">
        <v>3.6201899595929496E-2</v>
      </c>
      <c r="Z583" s="13">
        <v>2.558175403946681E-2</v>
      </c>
      <c r="AA583" s="13">
        <v>1.6106925069293617E-2</v>
      </c>
      <c r="AB583" s="13">
        <v>6.0220663143049115E-2</v>
      </c>
      <c r="AC583" s="13">
        <v>2.4898437036139698E-2</v>
      </c>
      <c r="AD583" s="13">
        <v>4.5938869878688275E-2</v>
      </c>
      <c r="AE583" s="13">
        <v>3.77739694831149E-2</v>
      </c>
      <c r="AF583" s="13">
        <v>3.5571557192157474E-2</v>
      </c>
      <c r="AG583" s="151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29"/>
      <c r="B584" s="3" t="s">
        <v>276</v>
      </c>
      <c r="C584" s="28"/>
      <c r="D584" s="13">
        <v>-0.25748777859169136</v>
      </c>
      <c r="E584" s="13">
        <v>7.9603659348277178E-2</v>
      </c>
      <c r="F584" s="13">
        <v>3.0954484735784771E-2</v>
      </c>
      <c r="G584" s="13">
        <v>0.22058987562181764</v>
      </c>
      <c r="H584" s="13">
        <v>-5.9788205529601846E-2</v>
      </c>
      <c r="I584" s="13">
        <v>7.8464836922804038E-2</v>
      </c>
      <c r="J584" s="13">
        <v>2.9723237112565304E-2</v>
      </c>
      <c r="K584" s="13">
        <v>-4.3389162602792575E-2</v>
      </c>
      <c r="L584" s="13">
        <v>0.12629537879266461</v>
      </c>
      <c r="M584" s="13">
        <v>8.9966689689591206E-3</v>
      </c>
      <c r="N584" s="13">
        <v>-3.7968954262063592E-2</v>
      </c>
      <c r="O584" s="13">
        <v>-3.1317644892780105E-2</v>
      </c>
      <c r="P584" s="13">
        <v>-4.2250340177319767E-2</v>
      </c>
      <c r="Q584" s="13">
        <v>4.7716631435036794E-2</v>
      </c>
      <c r="R584" s="13">
        <v>-2.1068243063524394E-2</v>
      </c>
      <c r="S584" s="13">
        <v>2.3118067044822777E-2</v>
      </c>
      <c r="T584" s="13">
        <v>1.7651719402553168E-2</v>
      </c>
      <c r="U584" s="13">
        <v>2.163734416122054E-3</v>
      </c>
      <c r="V584" s="13">
        <v>0.11399609659755749</v>
      </c>
      <c r="W584" s="13">
        <v>-7.8920422277546143E-2</v>
      </c>
      <c r="X584" s="13">
        <v>-0.15271611544818764</v>
      </c>
      <c r="Y584" s="13">
        <v>-2.2890358944281042E-2</v>
      </c>
      <c r="Z584" s="13">
        <v>5.0449805256171487E-2</v>
      </c>
      <c r="AA584" s="13">
        <v>-3.610069907976643E-2</v>
      </c>
      <c r="AB584" s="13">
        <v>1.2185371760283337E-2</v>
      </c>
      <c r="AC584" s="13">
        <v>-3.8833872900901012E-2</v>
      </c>
      <c r="AD584" s="13">
        <v>5.4549565987874082E-2</v>
      </c>
      <c r="AE584" s="13">
        <v>-9.2244898386065755E-3</v>
      </c>
      <c r="AF584" s="13">
        <v>7.7553778982425881E-2</v>
      </c>
      <c r="AG584" s="151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29"/>
      <c r="B585" s="45" t="s">
        <v>277</v>
      </c>
      <c r="C585" s="46"/>
      <c r="D585" s="44">
        <v>3.97</v>
      </c>
      <c r="E585" s="44">
        <v>1.1200000000000001</v>
      </c>
      <c r="F585" s="44">
        <v>0.38</v>
      </c>
      <c r="G585" s="44">
        <v>3.25</v>
      </c>
      <c r="H585" s="44">
        <v>0.99</v>
      </c>
      <c r="I585" s="44">
        <v>1.1000000000000001</v>
      </c>
      <c r="J585" s="44">
        <v>0.36</v>
      </c>
      <c r="K585" s="44">
        <v>0.74</v>
      </c>
      <c r="L585" s="44">
        <v>1.82</v>
      </c>
      <c r="M585" s="44">
        <v>0.05</v>
      </c>
      <c r="N585" s="44">
        <v>0.66</v>
      </c>
      <c r="O585" s="44">
        <v>0.56000000000000005</v>
      </c>
      <c r="P585" s="44">
        <v>0.72</v>
      </c>
      <c r="Q585" s="44" t="s">
        <v>278</v>
      </c>
      <c r="R585" s="44">
        <v>0.4</v>
      </c>
      <c r="S585" s="44">
        <v>0.26</v>
      </c>
      <c r="T585" s="44">
        <v>0.18</v>
      </c>
      <c r="U585" s="44">
        <v>0.05</v>
      </c>
      <c r="V585" s="44">
        <v>1.64</v>
      </c>
      <c r="W585" s="44">
        <v>1.28</v>
      </c>
      <c r="X585" s="44">
        <v>2.39</v>
      </c>
      <c r="Y585" s="44">
        <v>0.43</v>
      </c>
      <c r="Z585" s="44">
        <v>0.68</v>
      </c>
      <c r="AA585" s="44">
        <v>0.63</v>
      </c>
      <c r="AB585" s="44">
        <v>0.1</v>
      </c>
      <c r="AC585" s="44">
        <v>0.67</v>
      </c>
      <c r="AD585" s="44">
        <v>0.74</v>
      </c>
      <c r="AE585" s="44">
        <v>0.22</v>
      </c>
      <c r="AF585" s="44">
        <v>1.0900000000000001</v>
      </c>
      <c r="AG585" s="151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B586" s="30" t="s">
        <v>300</v>
      </c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BM586" s="55"/>
    </row>
    <row r="587" spans="1:65">
      <c r="BM587" s="55"/>
    </row>
    <row r="588" spans="1:65" ht="15">
      <c r="B588" s="8" t="s">
        <v>503</v>
      </c>
      <c r="BM588" s="27" t="s">
        <v>66</v>
      </c>
    </row>
    <row r="589" spans="1:65" ht="15">
      <c r="A589" s="24" t="s">
        <v>57</v>
      </c>
      <c r="B589" s="18" t="s">
        <v>110</v>
      </c>
      <c r="C589" s="15" t="s">
        <v>111</v>
      </c>
      <c r="D589" s="16" t="s">
        <v>234</v>
      </c>
      <c r="E589" s="17" t="s">
        <v>234</v>
      </c>
      <c r="F589" s="17" t="s">
        <v>234</v>
      </c>
      <c r="G589" s="17" t="s">
        <v>234</v>
      </c>
      <c r="H589" s="17" t="s">
        <v>234</v>
      </c>
      <c r="I589" s="17" t="s">
        <v>234</v>
      </c>
      <c r="J589" s="17" t="s">
        <v>234</v>
      </c>
      <c r="K589" s="17" t="s">
        <v>234</v>
      </c>
      <c r="L589" s="17" t="s">
        <v>234</v>
      </c>
      <c r="M589" s="17" t="s">
        <v>234</v>
      </c>
      <c r="N589" s="17" t="s">
        <v>234</v>
      </c>
      <c r="O589" s="17" t="s">
        <v>234</v>
      </c>
      <c r="P589" s="17" t="s">
        <v>234</v>
      </c>
      <c r="Q589" s="17" t="s">
        <v>234</v>
      </c>
      <c r="R589" s="17" t="s">
        <v>234</v>
      </c>
      <c r="S589" s="17" t="s">
        <v>234</v>
      </c>
      <c r="T589" s="17" t="s">
        <v>234</v>
      </c>
      <c r="U589" s="17" t="s">
        <v>234</v>
      </c>
      <c r="V589" s="17" t="s">
        <v>234</v>
      </c>
      <c r="W589" s="17" t="s">
        <v>234</v>
      </c>
      <c r="X589" s="17" t="s">
        <v>234</v>
      </c>
      <c r="Y589" s="17" t="s">
        <v>234</v>
      </c>
      <c r="Z589" s="17" t="s">
        <v>234</v>
      </c>
      <c r="AA589" s="17" t="s">
        <v>234</v>
      </c>
      <c r="AB589" s="17" t="s">
        <v>234</v>
      </c>
      <c r="AC589" s="17" t="s">
        <v>234</v>
      </c>
      <c r="AD589" s="17" t="s">
        <v>234</v>
      </c>
      <c r="AE589" s="17" t="s">
        <v>234</v>
      </c>
      <c r="AF589" s="17" t="s">
        <v>234</v>
      </c>
      <c r="AG589" s="151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1</v>
      </c>
    </row>
    <row r="590" spans="1:65">
      <c r="A590" s="29"/>
      <c r="B590" s="19" t="s">
        <v>235</v>
      </c>
      <c r="C590" s="9" t="s">
        <v>235</v>
      </c>
      <c r="D590" s="149" t="s">
        <v>237</v>
      </c>
      <c r="E590" s="150" t="s">
        <v>238</v>
      </c>
      <c r="F590" s="150" t="s">
        <v>239</v>
      </c>
      <c r="G590" s="150" t="s">
        <v>240</v>
      </c>
      <c r="H590" s="150" t="s">
        <v>241</v>
      </c>
      <c r="I590" s="150" t="s">
        <v>242</v>
      </c>
      <c r="J590" s="150" t="s">
        <v>243</v>
      </c>
      <c r="K590" s="150" t="s">
        <v>244</v>
      </c>
      <c r="L590" s="150" t="s">
        <v>245</v>
      </c>
      <c r="M590" s="150" t="s">
        <v>246</v>
      </c>
      <c r="N590" s="150" t="s">
        <v>247</v>
      </c>
      <c r="O590" s="150" t="s">
        <v>248</v>
      </c>
      <c r="P590" s="150" t="s">
        <v>249</v>
      </c>
      <c r="Q590" s="150" t="s">
        <v>250</v>
      </c>
      <c r="R590" s="150" t="s">
        <v>251</v>
      </c>
      <c r="S590" s="150" t="s">
        <v>253</v>
      </c>
      <c r="T590" s="150" t="s">
        <v>254</v>
      </c>
      <c r="U590" s="150" t="s">
        <v>255</v>
      </c>
      <c r="V590" s="150" t="s">
        <v>256</v>
      </c>
      <c r="W590" s="150" t="s">
        <v>279</v>
      </c>
      <c r="X590" s="150" t="s">
        <v>257</v>
      </c>
      <c r="Y590" s="150" t="s">
        <v>258</v>
      </c>
      <c r="Z590" s="150" t="s">
        <v>259</v>
      </c>
      <c r="AA590" s="150" t="s">
        <v>260</v>
      </c>
      <c r="AB590" s="150" t="s">
        <v>261</v>
      </c>
      <c r="AC590" s="150" t="s">
        <v>262</v>
      </c>
      <c r="AD590" s="150" t="s">
        <v>263</v>
      </c>
      <c r="AE590" s="150" t="s">
        <v>264</v>
      </c>
      <c r="AF590" s="150" t="s">
        <v>265</v>
      </c>
      <c r="AG590" s="151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 t="s">
        <v>1</v>
      </c>
    </row>
    <row r="591" spans="1:65">
      <c r="A591" s="29"/>
      <c r="B591" s="19"/>
      <c r="C591" s="9"/>
      <c r="D591" s="10" t="s">
        <v>285</v>
      </c>
      <c r="E591" s="11" t="s">
        <v>114</v>
      </c>
      <c r="F591" s="11" t="s">
        <v>285</v>
      </c>
      <c r="G591" s="11" t="s">
        <v>285</v>
      </c>
      <c r="H591" s="11" t="s">
        <v>285</v>
      </c>
      <c r="I591" s="11" t="s">
        <v>114</v>
      </c>
      <c r="J591" s="11" t="s">
        <v>286</v>
      </c>
      <c r="K591" s="11" t="s">
        <v>114</v>
      </c>
      <c r="L591" s="11" t="s">
        <v>114</v>
      </c>
      <c r="M591" s="11" t="s">
        <v>114</v>
      </c>
      <c r="N591" s="11" t="s">
        <v>114</v>
      </c>
      <c r="O591" s="11" t="s">
        <v>114</v>
      </c>
      <c r="P591" s="11" t="s">
        <v>285</v>
      </c>
      <c r="Q591" s="11" t="s">
        <v>286</v>
      </c>
      <c r="R591" s="11" t="s">
        <v>114</v>
      </c>
      <c r="S591" s="11" t="s">
        <v>286</v>
      </c>
      <c r="T591" s="11" t="s">
        <v>286</v>
      </c>
      <c r="U591" s="11" t="s">
        <v>286</v>
      </c>
      <c r="V591" s="11" t="s">
        <v>286</v>
      </c>
      <c r="W591" s="11" t="s">
        <v>286</v>
      </c>
      <c r="X591" s="11" t="s">
        <v>114</v>
      </c>
      <c r="Y591" s="11" t="s">
        <v>286</v>
      </c>
      <c r="Z591" s="11" t="s">
        <v>286</v>
      </c>
      <c r="AA591" s="11" t="s">
        <v>286</v>
      </c>
      <c r="AB591" s="11" t="s">
        <v>286</v>
      </c>
      <c r="AC591" s="11" t="s">
        <v>285</v>
      </c>
      <c r="AD591" s="11" t="s">
        <v>285</v>
      </c>
      <c r="AE591" s="11" t="s">
        <v>114</v>
      </c>
      <c r="AF591" s="11" t="s">
        <v>286</v>
      </c>
      <c r="AG591" s="151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2</v>
      </c>
    </row>
    <row r="592" spans="1:65">
      <c r="A592" s="29"/>
      <c r="B592" s="19"/>
      <c r="C592" s="9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151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3</v>
      </c>
    </row>
    <row r="593" spans="1:65">
      <c r="A593" s="29"/>
      <c r="B593" s="18">
        <v>1</v>
      </c>
      <c r="C593" s="14">
        <v>1</v>
      </c>
      <c r="D593" s="21">
        <v>1.6</v>
      </c>
      <c r="E593" s="21">
        <v>1.6712</v>
      </c>
      <c r="F593" s="21">
        <v>1.6074844371009041</v>
      </c>
      <c r="G593" s="21">
        <v>1.72</v>
      </c>
      <c r="H593" s="21">
        <v>1.6200000000000003</v>
      </c>
      <c r="I593" s="21">
        <v>1.647</v>
      </c>
      <c r="J593" s="21">
        <v>1.6709999999999998</v>
      </c>
      <c r="K593" s="21">
        <v>1.6400000000000001</v>
      </c>
      <c r="L593" s="21">
        <v>1.49</v>
      </c>
      <c r="M593" s="21">
        <v>1.63</v>
      </c>
      <c r="N593" s="21">
        <v>1.5526794888729676</v>
      </c>
      <c r="O593" s="21">
        <v>1.7832077000000002</v>
      </c>
      <c r="P593" s="21">
        <v>1.6830000000000001</v>
      </c>
      <c r="Q593" s="21">
        <v>1.76</v>
      </c>
      <c r="R593" s="21">
        <v>1.7539820000000002</v>
      </c>
      <c r="S593" s="145">
        <v>1.87</v>
      </c>
      <c r="T593" s="21">
        <v>1.6</v>
      </c>
      <c r="U593" s="21">
        <v>1.6099999999999999</v>
      </c>
      <c r="V593" s="21">
        <v>1.6399999999999997</v>
      </c>
      <c r="W593" s="21">
        <v>1.54</v>
      </c>
      <c r="X593" s="21">
        <v>1.6070000000000002</v>
      </c>
      <c r="Y593" s="21">
        <v>1.6399999999999997</v>
      </c>
      <c r="Z593" s="21">
        <v>1.69</v>
      </c>
      <c r="AA593" s="21">
        <v>1.5469999999999999</v>
      </c>
      <c r="AB593" s="21">
        <v>1.599</v>
      </c>
      <c r="AC593" s="21">
        <v>1.6209999999999998</v>
      </c>
      <c r="AD593" s="21">
        <v>1.5682999999999998</v>
      </c>
      <c r="AE593" s="21">
        <v>1.66</v>
      </c>
      <c r="AF593" s="21">
        <v>1.56</v>
      </c>
      <c r="AG593" s="151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1</v>
      </c>
    </row>
    <row r="594" spans="1:65">
      <c r="A594" s="29"/>
      <c r="B594" s="19">
        <v>1</v>
      </c>
      <c r="C594" s="9">
        <v>2</v>
      </c>
      <c r="D594" s="11">
        <v>1.6099999999999999</v>
      </c>
      <c r="E594" s="11">
        <v>1.6223999999999998</v>
      </c>
      <c r="F594" s="11">
        <v>1.6138557344868047</v>
      </c>
      <c r="G594" s="11">
        <v>1.7000000000000002</v>
      </c>
      <c r="H594" s="11">
        <v>1.68</v>
      </c>
      <c r="I594" s="11">
        <v>1.647</v>
      </c>
      <c r="J594" s="11">
        <v>1.675</v>
      </c>
      <c r="K594" s="11">
        <v>1.6500000000000001</v>
      </c>
      <c r="L594" s="11">
        <v>1.47</v>
      </c>
      <c r="M594" s="11">
        <v>1.6399999999999997</v>
      </c>
      <c r="N594" s="11">
        <v>1.5666838082523042</v>
      </c>
      <c r="O594" s="11">
        <v>1.5012486999999999</v>
      </c>
      <c r="P594" s="11">
        <v>1.669</v>
      </c>
      <c r="Q594" s="11">
        <v>1.7399999999999998</v>
      </c>
      <c r="R594" s="11">
        <v>1.7566550000000001</v>
      </c>
      <c r="S594" s="146">
        <v>1.81</v>
      </c>
      <c r="T594" s="11">
        <v>1.58</v>
      </c>
      <c r="U594" s="11">
        <v>1.6</v>
      </c>
      <c r="V594" s="11">
        <v>1.6099999999999999</v>
      </c>
      <c r="W594" s="11">
        <v>1.52</v>
      </c>
      <c r="X594" s="11">
        <v>1.6060000000000001</v>
      </c>
      <c r="Y594" s="11">
        <v>1.6</v>
      </c>
      <c r="Z594" s="11">
        <v>1.68</v>
      </c>
      <c r="AA594" s="11">
        <v>1.5650000000000002</v>
      </c>
      <c r="AB594" s="11">
        <v>1.5960000000000001</v>
      </c>
      <c r="AC594" s="11">
        <v>1.7128000000000001</v>
      </c>
      <c r="AD594" s="11">
        <v>1.6122000000000001</v>
      </c>
      <c r="AE594" s="11">
        <v>1.71</v>
      </c>
      <c r="AF594" s="11">
        <v>1.69</v>
      </c>
      <c r="AG594" s="151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 t="e">
        <v>#N/A</v>
      </c>
    </row>
    <row r="595" spans="1:65">
      <c r="A595" s="29"/>
      <c r="B595" s="19">
        <v>1</v>
      </c>
      <c r="C595" s="9">
        <v>3</v>
      </c>
      <c r="D595" s="11">
        <v>1.58</v>
      </c>
      <c r="E595" s="11">
        <v>1.6206999999999998</v>
      </c>
      <c r="F595" s="11">
        <v>1.6129617026545959</v>
      </c>
      <c r="G595" s="11">
        <v>1.68</v>
      </c>
      <c r="H595" s="11">
        <v>1.72</v>
      </c>
      <c r="I595" s="11">
        <v>1.6839999999999999</v>
      </c>
      <c r="J595" s="11">
        <v>1.6730000000000003</v>
      </c>
      <c r="K595" s="11">
        <v>1.59</v>
      </c>
      <c r="L595" s="11">
        <v>1.48</v>
      </c>
      <c r="M595" s="11">
        <v>1.67</v>
      </c>
      <c r="N595" s="11">
        <v>1.5549002914768586</v>
      </c>
      <c r="O595" s="147">
        <v>1.3349791</v>
      </c>
      <c r="P595" s="11">
        <v>1.653</v>
      </c>
      <c r="Q595" s="11">
        <v>1.8000000000000003</v>
      </c>
      <c r="R595" s="11">
        <v>1.7546639999999998</v>
      </c>
      <c r="S595" s="146">
        <v>1.86</v>
      </c>
      <c r="T595" s="11">
        <v>1.58</v>
      </c>
      <c r="U595" s="11">
        <v>1.59</v>
      </c>
      <c r="V595" s="11">
        <v>1.6399999999999997</v>
      </c>
      <c r="W595" s="11">
        <v>1.5</v>
      </c>
      <c r="X595" s="11">
        <v>1.6399999999999997</v>
      </c>
      <c r="Y595" s="11">
        <v>1.6500000000000001</v>
      </c>
      <c r="Z595" s="11">
        <v>1.78</v>
      </c>
      <c r="AA595" s="11">
        <v>1.5669999999999999</v>
      </c>
      <c r="AB595" s="11">
        <v>1.6019999999999999</v>
      </c>
      <c r="AC595" s="11">
        <v>1.6617</v>
      </c>
      <c r="AD595" s="11">
        <v>1.6258999999999999</v>
      </c>
      <c r="AE595" s="11">
        <v>1.71</v>
      </c>
      <c r="AF595" s="11">
        <v>1.67</v>
      </c>
      <c r="AG595" s="151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16</v>
      </c>
    </row>
    <row r="596" spans="1:65">
      <c r="A596" s="29"/>
      <c r="B596" s="19">
        <v>1</v>
      </c>
      <c r="C596" s="9">
        <v>4</v>
      </c>
      <c r="D596" s="11">
        <v>1.5700000000000003</v>
      </c>
      <c r="E596" s="11">
        <v>1.6279999999999999</v>
      </c>
      <c r="F596" s="11">
        <v>1.6210375856624812</v>
      </c>
      <c r="G596" s="11">
        <v>1.69</v>
      </c>
      <c r="H596" s="11">
        <v>1.71</v>
      </c>
      <c r="I596" s="11">
        <v>1.6619999999999999</v>
      </c>
      <c r="J596" s="11">
        <v>1.6719999999999999</v>
      </c>
      <c r="K596" s="11">
        <v>1.6400000000000001</v>
      </c>
      <c r="L596" s="11">
        <v>1.49</v>
      </c>
      <c r="M596" s="11">
        <v>1.6399999999999997</v>
      </c>
      <c r="N596" s="11">
        <v>1.5314788745171943</v>
      </c>
      <c r="O596" s="11">
        <v>1.5179681999999999</v>
      </c>
      <c r="P596" s="11">
        <v>1.704</v>
      </c>
      <c r="Q596" s="11">
        <v>1.8000000000000003</v>
      </c>
      <c r="R596" s="11">
        <v>1.7547839999999999</v>
      </c>
      <c r="S596" s="146">
        <v>1.8000000000000003</v>
      </c>
      <c r="T596" s="11">
        <v>1.58</v>
      </c>
      <c r="U596" s="11">
        <v>1.6200000000000003</v>
      </c>
      <c r="V596" s="11">
        <v>1.6500000000000001</v>
      </c>
      <c r="W596" s="11">
        <v>1.5</v>
      </c>
      <c r="X596" s="11">
        <v>1.625</v>
      </c>
      <c r="Y596" s="11">
        <v>1.63</v>
      </c>
      <c r="Z596" s="11">
        <v>1.7399999999999998</v>
      </c>
      <c r="AA596" s="11">
        <v>1.569</v>
      </c>
      <c r="AB596" s="11">
        <v>1.577</v>
      </c>
      <c r="AC596" s="11">
        <v>1.625</v>
      </c>
      <c r="AD596" s="11">
        <v>1.6423000000000001</v>
      </c>
      <c r="AE596" s="11">
        <v>1.6500000000000001</v>
      </c>
      <c r="AF596" s="11">
        <v>1.6099999999999999</v>
      </c>
      <c r="AG596" s="151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1.629896108013877</v>
      </c>
    </row>
    <row r="597" spans="1:65">
      <c r="A597" s="29"/>
      <c r="B597" s="19">
        <v>1</v>
      </c>
      <c r="C597" s="9">
        <v>5</v>
      </c>
      <c r="D597" s="11">
        <v>1.68</v>
      </c>
      <c r="E597" s="11">
        <v>1.6367</v>
      </c>
      <c r="F597" s="11">
        <v>1.6422802829256917</v>
      </c>
      <c r="G597" s="11">
        <v>1.7000000000000002</v>
      </c>
      <c r="H597" s="11">
        <v>1.6200000000000003</v>
      </c>
      <c r="I597" s="11">
        <v>1.6910000000000001</v>
      </c>
      <c r="J597" s="11">
        <v>1.6659999999999997</v>
      </c>
      <c r="K597" s="11">
        <v>1.58</v>
      </c>
      <c r="L597" s="11">
        <v>1.5</v>
      </c>
      <c r="M597" s="11">
        <v>1.66</v>
      </c>
      <c r="N597" s="11">
        <v>1.5458239212747604</v>
      </c>
      <c r="O597" s="11">
        <v>1.6033673000000002</v>
      </c>
      <c r="P597" s="11">
        <v>1.6559999999999999</v>
      </c>
      <c r="Q597" s="11">
        <v>1.73</v>
      </c>
      <c r="R597" s="11">
        <v>1.7544029999999999</v>
      </c>
      <c r="S597" s="146">
        <v>1.8799999999999997</v>
      </c>
      <c r="T597" s="11">
        <v>1.58</v>
      </c>
      <c r="U597" s="11">
        <v>1.58</v>
      </c>
      <c r="V597" s="11">
        <v>1.6399999999999997</v>
      </c>
      <c r="W597" s="11">
        <v>1.59</v>
      </c>
      <c r="X597" s="11">
        <v>1.609</v>
      </c>
      <c r="Y597" s="11">
        <v>1.63</v>
      </c>
      <c r="Z597" s="11">
        <v>1.6500000000000001</v>
      </c>
      <c r="AA597" s="11">
        <v>1.5650000000000002</v>
      </c>
      <c r="AB597" s="11">
        <v>1.577</v>
      </c>
      <c r="AC597" s="11">
        <v>1.627</v>
      </c>
      <c r="AD597" s="11">
        <v>1.6479000000000001</v>
      </c>
      <c r="AE597" s="11">
        <v>1.68</v>
      </c>
      <c r="AF597" s="11">
        <v>1.6500000000000001</v>
      </c>
      <c r="AG597" s="151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41</v>
      </c>
    </row>
    <row r="598" spans="1:65">
      <c r="A598" s="29"/>
      <c r="B598" s="19">
        <v>1</v>
      </c>
      <c r="C598" s="9">
        <v>6</v>
      </c>
      <c r="D598" s="11">
        <v>1.53</v>
      </c>
      <c r="E598" s="11">
        <v>1.5890000000000002</v>
      </c>
      <c r="F598" s="11">
        <v>1.6171088743136177</v>
      </c>
      <c r="G598" s="11">
        <v>1.68</v>
      </c>
      <c r="H598" s="11">
        <v>1.69</v>
      </c>
      <c r="I598" s="11">
        <v>1.647</v>
      </c>
      <c r="J598" s="11">
        <v>1.677</v>
      </c>
      <c r="K598" s="11">
        <v>1.59</v>
      </c>
      <c r="L598" s="11">
        <v>1.49</v>
      </c>
      <c r="M598" s="11">
        <v>1.6399999999999997</v>
      </c>
      <c r="N598" s="11">
        <v>1.5222398576714771</v>
      </c>
      <c r="O598" s="11">
        <v>1.518491</v>
      </c>
      <c r="P598" s="11">
        <v>1.6549999999999998</v>
      </c>
      <c r="Q598" s="11">
        <v>1.7399999999999998</v>
      </c>
      <c r="R598" s="11">
        <v>1.7583390000000001</v>
      </c>
      <c r="S598" s="146">
        <v>1.86</v>
      </c>
      <c r="T598" s="11">
        <v>1.6099999999999999</v>
      </c>
      <c r="U598" s="11">
        <v>1.59</v>
      </c>
      <c r="V598" s="11">
        <v>1.6399999999999997</v>
      </c>
      <c r="W598" s="11">
        <v>1.56</v>
      </c>
      <c r="X598" s="11">
        <v>1.5890000000000002</v>
      </c>
      <c r="Y598" s="11">
        <v>1.63</v>
      </c>
      <c r="Z598" s="11">
        <v>1.6399999999999997</v>
      </c>
      <c r="AA598" s="11">
        <v>1.54</v>
      </c>
      <c r="AB598" s="11">
        <v>1.5920000000000001</v>
      </c>
      <c r="AC598" s="11">
        <v>1.6657999999999999</v>
      </c>
      <c r="AD598" s="11">
        <v>1.5604</v>
      </c>
      <c r="AE598" s="11">
        <v>1.7500000000000002</v>
      </c>
      <c r="AF598" s="11">
        <v>1.56</v>
      </c>
      <c r="AG598" s="151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29"/>
      <c r="B599" s="20" t="s">
        <v>273</v>
      </c>
      <c r="C599" s="12"/>
      <c r="D599" s="22">
        <v>1.595</v>
      </c>
      <c r="E599" s="22">
        <v>1.6279999999999999</v>
      </c>
      <c r="F599" s="22">
        <v>1.6191214361906825</v>
      </c>
      <c r="G599" s="22">
        <v>1.6949999999999996</v>
      </c>
      <c r="H599" s="22">
        <v>1.6733333333333336</v>
      </c>
      <c r="I599" s="22">
        <v>1.663</v>
      </c>
      <c r="J599" s="22">
        <v>1.6723333333333332</v>
      </c>
      <c r="K599" s="22">
        <v>1.615</v>
      </c>
      <c r="L599" s="22">
        <v>1.4866666666666666</v>
      </c>
      <c r="M599" s="22">
        <v>1.6466666666666665</v>
      </c>
      <c r="N599" s="22">
        <v>1.5456343736775937</v>
      </c>
      <c r="O599" s="22">
        <v>1.5432103333333334</v>
      </c>
      <c r="P599" s="22">
        <v>1.67</v>
      </c>
      <c r="Q599" s="22">
        <v>1.7616666666666669</v>
      </c>
      <c r="R599" s="22">
        <v>1.7554711666666665</v>
      </c>
      <c r="S599" s="22">
        <v>1.8466666666666665</v>
      </c>
      <c r="T599" s="22">
        <v>1.5883333333333332</v>
      </c>
      <c r="U599" s="22">
        <v>1.5983333333333334</v>
      </c>
      <c r="V599" s="22">
        <v>1.6366666666666667</v>
      </c>
      <c r="W599" s="22">
        <v>1.5350000000000001</v>
      </c>
      <c r="X599" s="22">
        <v>1.6126666666666667</v>
      </c>
      <c r="Y599" s="22">
        <v>1.6299999999999997</v>
      </c>
      <c r="Z599" s="22">
        <v>1.6966666666666665</v>
      </c>
      <c r="AA599" s="22">
        <v>1.5588333333333335</v>
      </c>
      <c r="AB599" s="22">
        <v>1.5905000000000002</v>
      </c>
      <c r="AC599" s="22">
        <v>1.6522166666666667</v>
      </c>
      <c r="AD599" s="22">
        <v>1.6094999999999999</v>
      </c>
      <c r="AE599" s="22">
        <v>1.6933333333333334</v>
      </c>
      <c r="AF599" s="22">
        <v>1.6233333333333333</v>
      </c>
      <c r="AG599" s="151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274</v>
      </c>
      <c r="C600" s="28"/>
      <c r="D600" s="11">
        <v>1.59</v>
      </c>
      <c r="E600" s="11">
        <v>1.6252</v>
      </c>
      <c r="F600" s="11">
        <v>1.6154823044002113</v>
      </c>
      <c r="G600" s="11">
        <v>1.6950000000000001</v>
      </c>
      <c r="H600" s="11">
        <v>1.6850000000000001</v>
      </c>
      <c r="I600" s="11">
        <v>1.6545000000000001</v>
      </c>
      <c r="J600" s="11">
        <v>1.6725000000000001</v>
      </c>
      <c r="K600" s="11">
        <v>1.6150000000000002</v>
      </c>
      <c r="L600" s="11">
        <v>1.49</v>
      </c>
      <c r="M600" s="11">
        <v>1.6399999999999997</v>
      </c>
      <c r="N600" s="11">
        <v>1.5492517050738641</v>
      </c>
      <c r="O600" s="11">
        <v>1.5182296</v>
      </c>
      <c r="P600" s="11">
        <v>1.6625000000000001</v>
      </c>
      <c r="Q600" s="11">
        <v>1.75</v>
      </c>
      <c r="R600" s="11">
        <v>1.754724</v>
      </c>
      <c r="S600" s="11">
        <v>1.86</v>
      </c>
      <c r="T600" s="11">
        <v>1.58</v>
      </c>
      <c r="U600" s="11">
        <v>1.5950000000000002</v>
      </c>
      <c r="V600" s="11">
        <v>1.6399999999999997</v>
      </c>
      <c r="W600" s="11">
        <v>1.53</v>
      </c>
      <c r="X600" s="11">
        <v>1.6080000000000001</v>
      </c>
      <c r="Y600" s="11">
        <v>1.63</v>
      </c>
      <c r="Z600" s="11">
        <v>1.6850000000000001</v>
      </c>
      <c r="AA600" s="11">
        <v>1.5650000000000002</v>
      </c>
      <c r="AB600" s="11">
        <v>1.5940000000000001</v>
      </c>
      <c r="AC600" s="11">
        <v>1.64435</v>
      </c>
      <c r="AD600" s="11">
        <v>1.6190500000000001</v>
      </c>
      <c r="AE600" s="11">
        <v>1.6949999999999998</v>
      </c>
      <c r="AF600" s="11">
        <v>1.63</v>
      </c>
      <c r="AG600" s="151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3" t="s">
        <v>275</v>
      </c>
      <c r="C601" s="28"/>
      <c r="D601" s="23">
        <v>5.0099900199501328E-2</v>
      </c>
      <c r="E601" s="23">
        <v>2.6636741542463455E-2</v>
      </c>
      <c r="F601" s="23">
        <v>1.2207734398226819E-2</v>
      </c>
      <c r="G601" s="23">
        <v>1.5165750888103144E-2</v>
      </c>
      <c r="H601" s="23">
        <v>4.3665394383500665E-2</v>
      </c>
      <c r="I601" s="23">
        <v>1.9969977466186582E-2</v>
      </c>
      <c r="J601" s="23">
        <v>3.7771241264575521E-3</v>
      </c>
      <c r="K601" s="23">
        <v>3.1464265445104576E-2</v>
      </c>
      <c r="L601" s="23">
        <v>1.0327955589886455E-2</v>
      </c>
      <c r="M601" s="23">
        <v>1.5055453054181692E-2</v>
      </c>
      <c r="N601" s="23">
        <v>1.6286724904817099E-2</v>
      </c>
      <c r="O601" s="23">
        <v>0.14668799036639193</v>
      </c>
      <c r="P601" s="23">
        <v>2.017919720900713E-2</v>
      </c>
      <c r="Q601" s="23">
        <v>3.125166662222479E-2</v>
      </c>
      <c r="R601" s="23">
        <v>1.6797763442395687E-3</v>
      </c>
      <c r="S601" s="23">
        <v>3.3266599866332278E-2</v>
      </c>
      <c r="T601" s="23">
        <v>1.3291601358251196E-2</v>
      </c>
      <c r="U601" s="23">
        <v>1.4719601443879789E-2</v>
      </c>
      <c r="V601" s="23">
        <v>1.3662601021279476E-2</v>
      </c>
      <c r="W601" s="23">
        <v>3.5637059362410954E-2</v>
      </c>
      <c r="X601" s="23">
        <v>1.7603030042201845E-2</v>
      </c>
      <c r="Y601" s="23">
        <v>1.6733200530681471E-2</v>
      </c>
      <c r="Z601" s="23">
        <v>5.3913510984415297E-2</v>
      </c>
      <c r="AA601" s="23">
        <v>1.2172373091006831E-2</v>
      </c>
      <c r="AB601" s="23">
        <v>1.0968135666557011E-2</v>
      </c>
      <c r="AC601" s="23">
        <v>3.548489349944102E-2</v>
      </c>
      <c r="AD601" s="23">
        <v>3.7242180387297492E-2</v>
      </c>
      <c r="AE601" s="23">
        <v>3.723797345005056E-2</v>
      </c>
      <c r="AF601" s="23">
        <v>5.5737479909542587E-2</v>
      </c>
      <c r="AG601" s="205"/>
      <c r="AH601" s="206"/>
      <c r="AI601" s="206"/>
      <c r="AJ601" s="206"/>
      <c r="AK601" s="206"/>
      <c r="AL601" s="206"/>
      <c r="AM601" s="206"/>
      <c r="AN601" s="206"/>
      <c r="AO601" s="206"/>
      <c r="AP601" s="206"/>
      <c r="AQ601" s="206"/>
      <c r="AR601" s="206"/>
      <c r="AS601" s="206"/>
      <c r="AT601" s="206"/>
      <c r="AU601" s="206"/>
      <c r="AV601" s="206"/>
      <c r="AW601" s="206"/>
      <c r="AX601" s="206"/>
      <c r="AY601" s="206"/>
      <c r="AZ601" s="206"/>
      <c r="BA601" s="206"/>
      <c r="BB601" s="206"/>
      <c r="BC601" s="206"/>
      <c r="BD601" s="206"/>
      <c r="BE601" s="206"/>
      <c r="BF601" s="206"/>
      <c r="BG601" s="206"/>
      <c r="BH601" s="206"/>
      <c r="BI601" s="206"/>
      <c r="BJ601" s="206"/>
      <c r="BK601" s="206"/>
      <c r="BL601" s="206"/>
      <c r="BM601" s="56"/>
    </row>
    <row r="602" spans="1:65">
      <c r="A602" s="29"/>
      <c r="B602" s="3" t="s">
        <v>86</v>
      </c>
      <c r="C602" s="28"/>
      <c r="D602" s="13">
        <v>3.1410595736364469E-2</v>
      </c>
      <c r="E602" s="13">
        <v>1.6361634854093032E-2</v>
      </c>
      <c r="F602" s="13">
        <v>7.5397274876108332E-3</v>
      </c>
      <c r="G602" s="13">
        <v>8.9473456566980213E-3</v>
      </c>
      <c r="H602" s="13">
        <v>2.6094857201295216E-2</v>
      </c>
      <c r="I602" s="13">
        <v>1.2008404970647374E-2</v>
      </c>
      <c r="J602" s="13">
        <v>2.2585952520176714E-3</v>
      </c>
      <c r="K602" s="13">
        <v>1.9482517303470327E-2</v>
      </c>
      <c r="L602" s="13">
        <v>6.9470553295200377E-3</v>
      </c>
      <c r="M602" s="13">
        <v>9.142987684725724E-3</v>
      </c>
      <c r="N602" s="13">
        <v>1.0537242948385912E-2</v>
      </c>
      <c r="O602" s="13">
        <v>9.505378962150024E-2</v>
      </c>
      <c r="P602" s="13">
        <v>1.2083351622159958E-2</v>
      </c>
      <c r="Q602" s="13">
        <v>1.7739829681489943E-2</v>
      </c>
      <c r="R602" s="13">
        <v>9.5688062335376944E-4</v>
      </c>
      <c r="S602" s="13">
        <v>1.8014404259746722E-2</v>
      </c>
      <c r="T602" s="13">
        <v>8.3682694805359056E-3</v>
      </c>
      <c r="U602" s="13">
        <v>9.2093439690593051E-3</v>
      </c>
      <c r="V602" s="13">
        <v>8.3478213979304335E-3</v>
      </c>
      <c r="W602" s="13">
        <v>2.3216325317531563E-2</v>
      </c>
      <c r="X602" s="13">
        <v>1.0915479563167742E-2</v>
      </c>
      <c r="Y602" s="13">
        <v>1.0265767196737101E-2</v>
      </c>
      <c r="Z602" s="13">
        <v>3.17761361401269E-2</v>
      </c>
      <c r="AA602" s="13">
        <v>7.8086430606266414E-3</v>
      </c>
      <c r="AB602" s="13">
        <v>6.8960299695422882E-3</v>
      </c>
      <c r="AC602" s="13">
        <v>2.1477142928857808E-2</v>
      </c>
      <c r="AD602" s="13">
        <v>2.3138975077538051E-2</v>
      </c>
      <c r="AE602" s="13">
        <v>2.1990929202785763E-2</v>
      </c>
      <c r="AF602" s="13">
        <v>3.4335203229697693E-2</v>
      </c>
      <c r="AG602" s="151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29"/>
      <c r="B603" s="3" t="s">
        <v>276</v>
      </c>
      <c r="C603" s="28"/>
      <c r="D603" s="13">
        <v>-2.1410019842552974E-2</v>
      </c>
      <c r="E603" s="13">
        <v>-1.163330597916179E-3</v>
      </c>
      <c r="F603" s="13">
        <v>-6.610649458095863E-3</v>
      </c>
      <c r="G603" s="13">
        <v>3.9943583929073601E-2</v>
      </c>
      <c r="H603" s="13">
        <v>2.6650303111888096E-2</v>
      </c>
      <c r="I603" s="13">
        <v>2.0310430722153328E-2</v>
      </c>
      <c r="J603" s="13">
        <v>2.6036767074171685E-2</v>
      </c>
      <c r="K603" s="13">
        <v>-9.139299088227637E-3</v>
      </c>
      <c r="L603" s="13">
        <v>-8.787642392848205E-2</v>
      </c>
      <c r="M603" s="13">
        <v>1.0289342106120758E-2</v>
      </c>
      <c r="N603" s="13">
        <v>-5.169761061578404E-2</v>
      </c>
      <c r="O603" s="13">
        <v>-5.3184846723865919E-2</v>
      </c>
      <c r="P603" s="13">
        <v>2.4605182986167096E-2</v>
      </c>
      <c r="Q603" s="13">
        <v>8.0845986443491835E-2</v>
      </c>
      <c r="R603" s="13">
        <v>7.7044823921820438E-2</v>
      </c>
      <c r="S603" s="13">
        <v>0.13299654964937435</v>
      </c>
      <c r="T603" s="13">
        <v>-2.5500260093994864E-2</v>
      </c>
      <c r="U603" s="13">
        <v>-1.9364899716832085E-2</v>
      </c>
      <c r="V603" s="13">
        <v>4.1539817289582004E-3</v>
      </c>
      <c r="W603" s="13">
        <v>-5.8222182105528986E-2</v>
      </c>
      <c r="X603" s="13">
        <v>-1.0570883176232226E-2</v>
      </c>
      <c r="Y603" s="13">
        <v>6.3741477516199296E-5</v>
      </c>
      <c r="Z603" s="13">
        <v>4.0966143991934212E-2</v>
      </c>
      <c r="AA603" s="13">
        <v>-4.3599573206624553E-2</v>
      </c>
      <c r="AB603" s="13">
        <v>-2.4170932012276047E-2</v>
      </c>
      <c r="AC603" s="13">
        <v>1.3694467115446196E-2</v>
      </c>
      <c r="AD603" s="13">
        <v>-1.2513747295667121E-2</v>
      </c>
      <c r="AE603" s="13">
        <v>3.8921023866213433E-2</v>
      </c>
      <c r="AF603" s="13">
        <v>-4.0264987739253577E-3</v>
      </c>
      <c r="AG603" s="151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29"/>
      <c r="B604" s="45" t="s">
        <v>277</v>
      </c>
      <c r="C604" s="46"/>
      <c r="D604" s="44">
        <v>0.56000000000000005</v>
      </c>
      <c r="E604" s="44">
        <v>0</v>
      </c>
      <c r="F604" s="44">
        <v>0.15</v>
      </c>
      <c r="G604" s="44">
        <v>1.1399999999999999</v>
      </c>
      <c r="H604" s="44">
        <v>0.77</v>
      </c>
      <c r="I604" s="44">
        <v>0.59</v>
      </c>
      <c r="J604" s="44">
        <v>0.75</v>
      </c>
      <c r="K604" s="44">
        <v>0.22</v>
      </c>
      <c r="L604" s="44">
        <v>2.4</v>
      </c>
      <c r="M604" s="44">
        <v>0.32</v>
      </c>
      <c r="N604" s="44">
        <v>1.4</v>
      </c>
      <c r="O604" s="44">
        <v>1.44</v>
      </c>
      <c r="P604" s="44">
        <v>0.71</v>
      </c>
      <c r="Q604" s="44">
        <v>2.27</v>
      </c>
      <c r="R604" s="44">
        <v>2.17</v>
      </c>
      <c r="S604" s="44">
        <v>3.72</v>
      </c>
      <c r="T604" s="44">
        <v>0.67</v>
      </c>
      <c r="U604" s="44">
        <v>0.5</v>
      </c>
      <c r="V604" s="44">
        <v>0.15</v>
      </c>
      <c r="W604" s="44">
        <v>1.58</v>
      </c>
      <c r="X604" s="44">
        <v>0.26</v>
      </c>
      <c r="Y604" s="44">
        <v>0.03</v>
      </c>
      <c r="Z604" s="44">
        <v>1.17</v>
      </c>
      <c r="AA604" s="44">
        <v>1.18</v>
      </c>
      <c r="AB604" s="44">
        <v>0.64</v>
      </c>
      <c r="AC604" s="44">
        <v>0.41</v>
      </c>
      <c r="AD604" s="44">
        <v>0.31</v>
      </c>
      <c r="AE604" s="44">
        <v>1.1100000000000001</v>
      </c>
      <c r="AF604" s="44">
        <v>0.08</v>
      </c>
      <c r="AG604" s="151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B605" s="3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BM605" s="55"/>
    </row>
    <row r="606" spans="1:65" ht="15">
      <c r="B606" s="8" t="s">
        <v>504</v>
      </c>
      <c r="BM606" s="27" t="s">
        <v>66</v>
      </c>
    </row>
    <row r="607" spans="1:65" ht="15">
      <c r="A607" s="24" t="s">
        <v>29</v>
      </c>
      <c r="B607" s="18" t="s">
        <v>110</v>
      </c>
      <c r="C607" s="15" t="s">
        <v>111</v>
      </c>
      <c r="D607" s="16" t="s">
        <v>234</v>
      </c>
      <c r="E607" s="17" t="s">
        <v>234</v>
      </c>
      <c r="F607" s="17" t="s">
        <v>234</v>
      </c>
      <c r="G607" s="17" t="s">
        <v>234</v>
      </c>
      <c r="H607" s="17" t="s">
        <v>234</v>
      </c>
      <c r="I607" s="17" t="s">
        <v>234</v>
      </c>
      <c r="J607" s="17" t="s">
        <v>234</v>
      </c>
      <c r="K607" s="17" t="s">
        <v>234</v>
      </c>
      <c r="L607" s="17" t="s">
        <v>234</v>
      </c>
      <c r="M607" s="17" t="s">
        <v>234</v>
      </c>
      <c r="N607" s="17" t="s">
        <v>234</v>
      </c>
      <c r="O607" s="17" t="s">
        <v>234</v>
      </c>
      <c r="P607" s="17" t="s">
        <v>234</v>
      </c>
      <c r="Q607" s="17" t="s">
        <v>234</v>
      </c>
      <c r="R607" s="17" t="s">
        <v>234</v>
      </c>
      <c r="S607" s="17" t="s">
        <v>234</v>
      </c>
      <c r="T607" s="17" t="s">
        <v>234</v>
      </c>
      <c r="U607" s="17" t="s">
        <v>234</v>
      </c>
      <c r="V607" s="17" t="s">
        <v>234</v>
      </c>
      <c r="W607" s="17" t="s">
        <v>234</v>
      </c>
      <c r="X607" s="17" t="s">
        <v>234</v>
      </c>
      <c r="Y607" s="17" t="s">
        <v>234</v>
      </c>
      <c r="Z607" s="17" t="s">
        <v>234</v>
      </c>
      <c r="AA607" s="17" t="s">
        <v>234</v>
      </c>
      <c r="AB607" s="17" t="s">
        <v>234</v>
      </c>
      <c r="AC607" s="17" t="s">
        <v>234</v>
      </c>
      <c r="AD607" s="17" t="s">
        <v>234</v>
      </c>
      <c r="AE607" s="151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</v>
      </c>
    </row>
    <row r="608" spans="1:65">
      <c r="A608" s="29"/>
      <c r="B608" s="19" t="s">
        <v>235</v>
      </c>
      <c r="C608" s="9" t="s">
        <v>235</v>
      </c>
      <c r="D608" s="149" t="s">
        <v>237</v>
      </c>
      <c r="E608" s="150" t="s">
        <v>238</v>
      </c>
      <c r="F608" s="150" t="s">
        <v>239</v>
      </c>
      <c r="G608" s="150" t="s">
        <v>240</v>
      </c>
      <c r="H608" s="150" t="s">
        <v>241</v>
      </c>
      <c r="I608" s="150" t="s">
        <v>242</v>
      </c>
      <c r="J608" s="150" t="s">
        <v>243</v>
      </c>
      <c r="K608" s="150" t="s">
        <v>244</v>
      </c>
      <c r="L608" s="150" t="s">
        <v>245</v>
      </c>
      <c r="M608" s="150" t="s">
        <v>246</v>
      </c>
      <c r="N608" s="150" t="s">
        <v>247</v>
      </c>
      <c r="O608" s="150" t="s">
        <v>249</v>
      </c>
      <c r="P608" s="150" t="s">
        <v>250</v>
      </c>
      <c r="Q608" s="150" t="s">
        <v>251</v>
      </c>
      <c r="R608" s="150" t="s">
        <v>253</v>
      </c>
      <c r="S608" s="150" t="s">
        <v>254</v>
      </c>
      <c r="T608" s="150" t="s">
        <v>255</v>
      </c>
      <c r="U608" s="150" t="s">
        <v>256</v>
      </c>
      <c r="V608" s="150" t="s">
        <v>279</v>
      </c>
      <c r="W608" s="150" t="s">
        <v>257</v>
      </c>
      <c r="X608" s="150" t="s">
        <v>258</v>
      </c>
      <c r="Y608" s="150" t="s">
        <v>259</v>
      </c>
      <c r="Z608" s="150" t="s">
        <v>260</v>
      </c>
      <c r="AA608" s="150" t="s">
        <v>261</v>
      </c>
      <c r="AB608" s="150" t="s">
        <v>263</v>
      </c>
      <c r="AC608" s="150" t="s">
        <v>264</v>
      </c>
      <c r="AD608" s="150" t="s">
        <v>265</v>
      </c>
      <c r="AE608" s="151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 t="s">
        <v>3</v>
      </c>
    </row>
    <row r="609" spans="1:65">
      <c r="A609" s="29"/>
      <c r="B609" s="19"/>
      <c r="C609" s="9"/>
      <c r="D609" s="10" t="s">
        <v>285</v>
      </c>
      <c r="E609" s="11" t="s">
        <v>285</v>
      </c>
      <c r="F609" s="11" t="s">
        <v>285</v>
      </c>
      <c r="G609" s="11" t="s">
        <v>285</v>
      </c>
      <c r="H609" s="11" t="s">
        <v>285</v>
      </c>
      <c r="I609" s="11" t="s">
        <v>285</v>
      </c>
      <c r="J609" s="11" t="s">
        <v>285</v>
      </c>
      <c r="K609" s="11" t="s">
        <v>285</v>
      </c>
      <c r="L609" s="11" t="s">
        <v>285</v>
      </c>
      <c r="M609" s="11" t="s">
        <v>285</v>
      </c>
      <c r="N609" s="11" t="s">
        <v>114</v>
      </c>
      <c r="O609" s="11" t="s">
        <v>285</v>
      </c>
      <c r="P609" s="11" t="s">
        <v>286</v>
      </c>
      <c r="Q609" s="11" t="s">
        <v>285</v>
      </c>
      <c r="R609" s="11" t="s">
        <v>286</v>
      </c>
      <c r="S609" s="11" t="s">
        <v>286</v>
      </c>
      <c r="T609" s="11" t="s">
        <v>286</v>
      </c>
      <c r="U609" s="11" t="s">
        <v>286</v>
      </c>
      <c r="V609" s="11" t="s">
        <v>286</v>
      </c>
      <c r="W609" s="11" t="s">
        <v>285</v>
      </c>
      <c r="X609" s="11" t="s">
        <v>286</v>
      </c>
      <c r="Y609" s="11" t="s">
        <v>286</v>
      </c>
      <c r="Z609" s="11" t="s">
        <v>286</v>
      </c>
      <c r="AA609" s="11" t="s">
        <v>286</v>
      </c>
      <c r="AB609" s="11" t="s">
        <v>285</v>
      </c>
      <c r="AC609" s="11" t="s">
        <v>285</v>
      </c>
      <c r="AD609" s="11" t="s">
        <v>286</v>
      </c>
      <c r="AE609" s="151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</v>
      </c>
    </row>
    <row r="610" spans="1:65">
      <c r="A610" s="29"/>
      <c r="B610" s="19"/>
      <c r="C610" s="9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151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2</v>
      </c>
    </row>
    <row r="611" spans="1:65">
      <c r="A611" s="29"/>
      <c r="B611" s="18">
        <v>1</v>
      </c>
      <c r="C611" s="14">
        <v>1</v>
      </c>
      <c r="D611" s="219">
        <v>18.8</v>
      </c>
      <c r="E611" s="212">
        <v>14.51</v>
      </c>
      <c r="F611" s="212">
        <v>14.060740271957631</v>
      </c>
      <c r="G611" s="219">
        <v>15.299999999999999</v>
      </c>
      <c r="H611" s="212">
        <v>13.4</v>
      </c>
      <c r="I611" s="212">
        <v>14.3</v>
      </c>
      <c r="J611" s="212">
        <v>14.2</v>
      </c>
      <c r="K611" s="212">
        <v>13.8</v>
      </c>
      <c r="L611" s="212">
        <v>15.23</v>
      </c>
      <c r="M611" s="212">
        <v>15.400000000000002</v>
      </c>
      <c r="N611" s="212">
        <v>13.117802952622043</v>
      </c>
      <c r="O611" s="212">
        <v>14.04</v>
      </c>
      <c r="P611" s="212">
        <v>13.8</v>
      </c>
      <c r="Q611" s="212">
        <v>13.516</v>
      </c>
      <c r="R611" s="212">
        <v>14.3</v>
      </c>
      <c r="S611" s="212">
        <v>14.2</v>
      </c>
      <c r="T611" s="212">
        <v>15</v>
      </c>
      <c r="U611" s="212">
        <v>14.2</v>
      </c>
      <c r="V611" s="212">
        <v>13.5</v>
      </c>
      <c r="W611" s="219">
        <v>11.3</v>
      </c>
      <c r="X611" s="212">
        <v>14.3</v>
      </c>
      <c r="Y611" s="212">
        <v>14.1</v>
      </c>
      <c r="Z611" s="212">
        <v>13.21</v>
      </c>
      <c r="AA611" s="212">
        <v>14.1</v>
      </c>
      <c r="AB611" s="212">
        <v>13.94</v>
      </c>
      <c r="AC611" s="212">
        <v>14</v>
      </c>
      <c r="AD611" s="212">
        <v>14.2</v>
      </c>
      <c r="AE611" s="213"/>
      <c r="AF611" s="214"/>
      <c r="AG611" s="214"/>
      <c r="AH611" s="214"/>
      <c r="AI611" s="214"/>
      <c r="AJ611" s="214"/>
      <c r="AK611" s="214"/>
      <c r="AL611" s="214"/>
      <c r="AM611" s="214"/>
      <c r="AN611" s="214"/>
      <c r="AO611" s="214"/>
      <c r="AP611" s="214"/>
      <c r="AQ611" s="214"/>
      <c r="AR611" s="214"/>
      <c r="AS611" s="214"/>
      <c r="AT611" s="214"/>
      <c r="AU611" s="214"/>
      <c r="AV611" s="214"/>
      <c r="AW611" s="214"/>
      <c r="AX611" s="214"/>
      <c r="AY611" s="214"/>
      <c r="AZ611" s="214"/>
      <c r="BA611" s="214"/>
      <c r="BB611" s="214"/>
      <c r="BC611" s="214"/>
      <c r="BD611" s="214"/>
      <c r="BE611" s="214"/>
      <c r="BF611" s="214"/>
      <c r="BG611" s="214"/>
      <c r="BH611" s="214"/>
      <c r="BI611" s="214"/>
      <c r="BJ611" s="214"/>
      <c r="BK611" s="214"/>
      <c r="BL611" s="214"/>
      <c r="BM611" s="215">
        <v>1</v>
      </c>
    </row>
    <row r="612" spans="1:65">
      <c r="A612" s="29"/>
      <c r="B612" s="19">
        <v>1</v>
      </c>
      <c r="C612" s="9">
        <v>2</v>
      </c>
      <c r="D612" s="220">
        <v>19.5</v>
      </c>
      <c r="E612" s="216">
        <v>14.8</v>
      </c>
      <c r="F612" s="216">
        <v>13.99502134125477</v>
      </c>
      <c r="G612" s="220">
        <v>16.100000000000001</v>
      </c>
      <c r="H612" s="216">
        <v>13.6</v>
      </c>
      <c r="I612" s="216">
        <v>14.4</v>
      </c>
      <c r="J612" s="216">
        <v>14.3</v>
      </c>
      <c r="K612" s="216">
        <v>13.7</v>
      </c>
      <c r="L612" s="216">
        <v>14.38</v>
      </c>
      <c r="M612" s="216">
        <v>15.1</v>
      </c>
      <c r="N612" s="216">
        <v>13.307936346778</v>
      </c>
      <c r="O612" s="216">
        <v>13.89</v>
      </c>
      <c r="P612" s="216">
        <v>15.5</v>
      </c>
      <c r="Q612" s="216">
        <v>13.965</v>
      </c>
      <c r="R612" s="216">
        <v>14</v>
      </c>
      <c r="S612" s="216">
        <v>13.6</v>
      </c>
      <c r="T612" s="216">
        <v>13.8</v>
      </c>
      <c r="U612" s="216">
        <v>13.6</v>
      </c>
      <c r="V612" s="216">
        <v>13.3</v>
      </c>
      <c r="W612" s="220">
        <v>11.4</v>
      </c>
      <c r="X612" s="216">
        <v>14.4</v>
      </c>
      <c r="Y612" s="216">
        <v>14.2</v>
      </c>
      <c r="Z612" s="216">
        <v>13.69</v>
      </c>
      <c r="AA612" s="216">
        <v>13.8</v>
      </c>
      <c r="AB612" s="216">
        <v>13.63</v>
      </c>
      <c r="AC612" s="216">
        <v>14.5</v>
      </c>
      <c r="AD612" s="216">
        <v>15.9</v>
      </c>
      <c r="AE612" s="213"/>
      <c r="AF612" s="214"/>
      <c r="AG612" s="214"/>
      <c r="AH612" s="214"/>
      <c r="AI612" s="214"/>
      <c r="AJ612" s="214"/>
      <c r="AK612" s="214"/>
      <c r="AL612" s="214"/>
      <c r="AM612" s="214"/>
      <c r="AN612" s="214"/>
      <c r="AO612" s="214"/>
      <c r="AP612" s="214"/>
      <c r="AQ612" s="214"/>
      <c r="AR612" s="214"/>
      <c r="AS612" s="214"/>
      <c r="AT612" s="214"/>
      <c r="AU612" s="214"/>
      <c r="AV612" s="214"/>
      <c r="AW612" s="214"/>
      <c r="AX612" s="214"/>
      <c r="AY612" s="214"/>
      <c r="AZ612" s="214"/>
      <c r="BA612" s="214"/>
      <c r="BB612" s="214"/>
      <c r="BC612" s="214"/>
      <c r="BD612" s="214"/>
      <c r="BE612" s="214"/>
      <c r="BF612" s="214"/>
      <c r="BG612" s="214"/>
      <c r="BH612" s="214"/>
      <c r="BI612" s="214"/>
      <c r="BJ612" s="214"/>
      <c r="BK612" s="214"/>
      <c r="BL612" s="214"/>
      <c r="BM612" s="215">
        <v>6</v>
      </c>
    </row>
    <row r="613" spans="1:65">
      <c r="A613" s="29"/>
      <c r="B613" s="19">
        <v>1</v>
      </c>
      <c r="C613" s="9">
        <v>3</v>
      </c>
      <c r="D613" s="220">
        <v>18.5</v>
      </c>
      <c r="E613" s="216">
        <v>14.63</v>
      </c>
      <c r="F613" s="216">
        <v>14.124326097755198</v>
      </c>
      <c r="G613" s="220" t="s">
        <v>104</v>
      </c>
      <c r="H613" s="216">
        <v>14.3</v>
      </c>
      <c r="I613" s="216">
        <v>14.1</v>
      </c>
      <c r="J613" s="216">
        <v>14.2</v>
      </c>
      <c r="K613" s="216">
        <v>13.4</v>
      </c>
      <c r="L613" s="216">
        <v>15.779999999999998</v>
      </c>
      <c r="M613" s="216">
        <v>15.5</v>
      </c>
      <c r="N613" s="216">
        <v>13.325403556393512</v>
      </c>
      <c r="O613" s="216">
        <v>14.34</v>
      </c>
      <c r="P613" s="231">
        <v>12</v>
      </c>
      <c r="Q613" s="216">
        <v>13.708</v>
      </c>
      <c r="R613" s="216">
        <v>14.2</v>
      </c>
      <c r="S613" s="216">
        <v>14</v>
      </c>
      <c r="T613" s="216">
        <v>14.8</v>
      </c>
      <c r="U613" s="216">
        <v>14.6</v>
      </c>
      <c r="V613" s="216">
        <v>13.5</v>
      </c>
      <c r="W613" s="220">
        <v>11.6</v>
      </c>
      <c r="X613" s="216">
        <v>14.2</v>
      </c>
      <c r="Y613" s="216">
        <v>14.3</v>
      </c>
      <c r="Z613" s="216">
        <v>13.24</v>
      </c>
      <c r="AA613" s="216">
        <v>13.9</v>
      </c>
      <c r="AB613" s="216">
        <v>13.79</v>
      </c>
      <c r="AC613" s="216">
        <v>14</v>
      </c>
      <c r="AD613" s="216">
        <v>15.400000000000002</v>
      </c>
      <c r="AE613" s="213"/>
      <c r="AF613" s="214"/>
      <c r="AG613" s="214"/>
      <c r="AH613" s="214"/>
      <c r="AI613" s="214"/>
      <c r="AJ613" s="214"/>
      <c r="AK613" s="214"/>
      <c r="AL613" s="214"/>
      <c r="AM613" s="214"/>
      <c r="AN613" s="214"/>
      <c r="AO613" s="214"/>
      <c r="AP613" s="214"/>
      <c r="AQ613" s="214"/>
      <c r="AR613" s="214"/>
      <c r="AS613" s="214"/>
      <c r="AT613" s="214"/>
      <c r="AU613" s="214"/>
      <c r="AV613" s="214"/>
      <c r="AW613" s="214"/>
      <c r="AX613" s="214"/>
      <c r="AY613" s="214"/>
      <c r="AZ613" s="214"/>
      <c r="BA613" s="214"/>
      <c r="BB613" s="214"/>
      <c r="BC613" s="214"/>
      <c r="BD613" s="214"/>
      <c r="BE613" s="214"/>
      <c r="BF613" s="214"/>
      <c r="BG613" s="214"/>
      <c r="BH613" s="214"/>
      <c r="BI613" s="214"/>
      <c r="BJ613" s="214"/>
      <c r="BK613" s="214"/>
      <c r="BL613" s="214"/>
      <c r="BM613" s="215">
        <v>16</v>
      </c>
    </row>
    <row r="614" spans="1:65">
      <c r="A614" s="29"/>
      <c r="B614" s="19">
        <v>1</v>
      </c>
      <c r="C614" s="9">
        <v>4</v>
      </c>
      <c r="D614" s="220">
        <v>17.5</v>
      </c>
      <c r="E614" s="216">
        <v>14.32</v>
      </c>
      <c r="F614" s="216">
        <v>14.143226211269091</v>
      </c>
      <c r="G614" s="220">
        <v>15.8</v>
      </c>
      <c r="H614" s="216">
        <v>15.2</v>
      </c>
      <c r="I614" s="216">
        <v>14.7</v>
      </c>
      <c r="J614" s="216">
        <v>14.7</v>
      </c>
      <c r="K614" s="216">
        <v>14</v>
      </c>
      <c r="L614" s="216">
        <v>15.26</v>
      </c>
      <c r="M614" s="216">
        <v>15.1</v>
      </c>
      <c r="N614" s="216">
        <v>13.141004072159241</v>
      </c>
      <c r="O614" s="216">
        <v>14.1</v>
      </c>
      <c r="P614" s="216">
        <v>13.7</v>
      </c>
      <c r="Q614" s="216">
        <v>13.805999999999999</v>
      </c>
      <c r="R614" s="216">
        <v>14.1</v>
      </c>
      <c r="S614" s="216">
        <v>14</v>
      </c>
      <c r="T614" s="216">
        <v>14.8</v>
      </c>
      <c r="U614" s="216">
        <v>14.6</v>
      </c>
      <c r="V614" s="216">
        <v>13.8</v>
      </c>
      <c r="W614" s="220">
        <v>11.5</v>
      </c>
      <c r="X614" s="231">
        <v>15.299999999999999</v>
      </c>
      <c r="Y614" s="216">
        <v>13.7</v>
      </c>
      <c r="Z614" s="216">
        <v>13.84</v>
      </c>
      <c r="AA614" s="216">
        <v>13.4</v>
      </c>
      <c r="AB614" s="216">
        <v>14.1</v>
      </c>
      <c r="AC614" s="216">
        <v>14</v>
      </c>
      <c r="AD614" s="216">
        <v>15.1</v>
      </c>
      <c r="AE614" s="213"/>
      <c r="AF614" s="214"/>
      <c r="AG614" s="214"/>
      <c r="AH614" s="214"/>
      <c r="AI614" s="214"/>
      <c r="AJ614" s="214"/>
      <c r="AK614" s="214"/>
      <c r="AL614" s="214"/>
      <c r="AM614" s="214"/>
      <c r="AN614" s="214"/>
      <c r="AO614" s="214"/>
      <c r="AP614" s="214"/>
      <c r="AQ614" s="214"/>
      <c r="AR614" s="214"/>
      <c r="AS614" s="214"/>
      <c r="AT614" s="214"/>
      <c r="AU614" s="214"/>
      <c r="AV614" s="214"/>
      <c r="AW614" s="214"/>
      <c r="AX614" s="214"/>
      <c r="AY614" s="214"/>
      <c r="AZ614" s="214"/>
      <c r="BA614" s="214"/>
      <c r="BB614" s="214"/>
      <c r="BC614" s="214"/>
      <c r="BD614" s="214"/>
      <c r="BE614" s="214"/>
      <c r="BF614" s="214"/>
      <c r="BG614" s="214"/>
      <c r="BH614" s="214"/>
      <c r="BI614" s="214"/>
      <c r="BJ614" s="214"/>
      <c r="BK614" s="214"/>
      <c r="BL614" s="214"/>
      <c r="BM614" s="215">
        <v>14.131946679117233</v>
      </c>
    </row>
    <row r="615" spans="1:65">
      <c r="A615" s="29"/>
      <c r="B615" s="19">
        <v>1</v>
      </c>
      <c r="C615" s="9">
        <v>5</v>
      </c>
      <c r="D615" s="220">
        <v>19.8</v>
      </c>
      <c r="E615" s="216">
        <v>14.51</v>
      </c>
      <c r="F615" s="216">
        <v>14.014339657280249</v>
      </c>
      <c r="G615" s="220">
        <v>15.2</v>
      </c>
      <c r="H615" s="216">
        <v>13</v>
      </c>
      <c r="I615" s="216">
        <v>14.4</v>
      </c>
      <c r="J615" s="216">
        <v>14.4</v>
      </c>
      <c r="K615" s="216">
        <v>13.1</v>
      </c>
      <c r="L615" s="216">
        <v>14.89</v>
      </c>
      <c r="M615" s="216">
        <v>16</v>
      </c>
      <c r="N615" s="216">
        <v>13.154477098319909</v>
      </c>
      <c r="O615" s="216">
        <v>14.36</v>
      </c>
      <c r="P615" s="216">
        <v>12.2</v>
      </c>
      <c r="Q615" s="216">
        <v>13.617000000000001</v>
      </c>
      <c r="R615" s="216">
        <v>14.1</v>
      </c>
      <c r="S615" s="216">
        <v>13.8</v>
      </c>
      <c r="T615" s="216">
        <v>14.2</v>
      </c>
      <c r="U615" s="216">
        <v>13.9</v>
      </c>
      <c r="V615" s="216">
        <v>14.1</v>
      </c>
      <c r="W615" s="220">
        <v>11.3</v>
      </c>
      <c r="X615" s="216">
        <v>14.3</v>
      </c>
      <c r="Y615" s="216">
        <v>13.7</v>
      </c>
      <c r="Z615" s="216">
        <v>13.75</v>
      </c>
      <c r="AA615" s="216">
        <v>13.6</v>
      </c>
      <c r="AB615" s="216">
        <v>14.17</v>
      </c>
      <c r="AC615" s="216">
        <v>14.5</v>
      </c>
      <c r="AD615" s="216">
        <v>15.2</v>
      </c>
      <c r="AE615" s="213"/>
      <c r="AF615" s="214"/>
      <c r="AG615" s="214"/>
      <c r="AH615" s="214"/>
      <c r="AI615" s="214"/>
      <c r="AJ615" s="214"/>
      <c r="AK615" s="214"/>
      <c r="AL615" s="214"/>
      <c r="AM615" s="214"/>
      <c r="AN615" s="214"/>
      <c r="AO615" s="214"/>
      <c r="AP615" s="214"/>
      <c r="AQ615" s="214"/>
      <c r="AR615" s="214"/>
      <c r="AS615" s="214"/>
      <c r="AT615" s="214"/>
      <c r="AU615" s="214"/>
      <c r="AV615" s="214"/>
      <c r="AW615" s="214"/>
      <c r="AX615" s="214"/>
      <c r="AY615" s="214"/>
      <c r="AZ615" s="214"/>
      <c r="BA615" s="214"/>
      <c r="BB615" s="214"/>
      <c r="BC615" s="214"/>
      <c r="BD615" s="214"/>
      <c r="BE615" s="214"/>
      <c r="BF615" s="214"/>
      <c r="BG615" s="214"/>
      <c r="BH615" s="214"/>
      <c r="BI615" s="214"/>
      <c r="BJ615" s="214"/>
      <c r="BK615" s="214"/>
      <c r="BL615" s="214"/>
      <c r="BM615" s="215">
        <v>42</v>
      </c>
    </row>
    <row r="616" spans="1:65">
      <c r="A616" s="29"/>
      <c r="B616" s="19">
        <v>1</v>
      </c>
      <c r="C616" s="9">
        <v>6</v>
      </c>
      <c r="D616" s="220">
        <v>18.8</v>
      </c>
      <c r="E616" s="216">
        <v>14.47</v>
      </c>
      <c r="F616" s="216">
        <v>13.995655059035785</v>
      </c>
      <c r="G616" s="220" t="s">
        <v>104</v>
      </c>
      <c r="H616" s="216">
        <v>14.1</v>
      </c>
      <c r="I616" s="216">
        <v>14.2</v>
      </c>
      <c r="J616" s="216">
        <v>14.4</v>
      </c>
      <c r="K616" s="216">
        <v>13.3</v>
      </c>
      <c r="L616" s="216">
        <v>15.75</v>
      </c>
      <c r="M616" s="216">
        <v>15.1</v>
      </c>
      <c r="N616" s="216">
        <v>13.079389128055762</v>
      </c>
      <c r="O616" s="216">
        <v>14.7</v>
      </c>
      <c r="P616" s="216">
        <v>12.8</v>
      </c>
      <c r="Q616" s="216">
        <v>13.839</v>
      </c>
      <c r="R616" s="216">
        <v>14.3</v>
      </c>
      <c r="S616" s="216">
        <v>14.2</v>
      </c>
      <c r="T616" s="216">
        <v>14.3</v>
      </c>
      <c r="U616" s="216">
        <v>14.3</v>
      </c>
      <c r="V616" s="216">
        <v>13.7</v>
      </c>
      <c r="W616" s="220">
        <v>11.4</v>
      </c>
      <c r="X616" s="216">
        <v>14.3</v>
      </c>
      <c r="Y616" s="216">
        <v>13.8</v>
      </c>
      <c r="Z616" s="216">
        <v>13.21</v>
      </c>
      <c r="AA616" s="216">
        <v>13.6</v>
      </c>
      <c r="AB616" s="216">
        <v>13.46</v>
      </c>
      <c r="AC616" s="216">
        <v>14</v>
      </c>
      <c r="AD616" s="216">
        <v>14.5</v>
      </c>
      <c r="AE616" s="213"/>
      <c r="AF616" s="214"/>
      <c r="AG616" s="214"/>
      <c r="AH616" s="214"/>
      <c r="AI616" s="214"/>
      <c r="AJ616" s="214"/>
      <c r="AK616" s="214"/>
      <c r="AL616" s="214"/>
      <c r="AM616" s="214"/>
      <c r="AN616" s="214"/>
      <c r="AO616" s="214"/>
      <c r="AP616" s="214"/>
      <c r="AQ616" s="214"/>
      <c r="AR616" s="214"/>
      <c r="AS616" s="214"/>
      <c r="AT616" s="214"/>
      <c r="AU616" s="214"/>
      <c r="AV616" s="214"/>
      <c r="AW616" s="214"/>
      <c r="AX616" s="214"/>
      <c r="AY616" s="214"/>
      <c r="AZ616" s="214"/>
      <c r="BA616" s="214"/>
      <c r="BB616" s="214"/>
      <c r="BC616" s="214"/>
      <c r="BD616" s="214"/>
      <c r="BE616" s="214"/>
      <c r="BF616" s="214"/>
      <c r="BG616" s="214"/>
      <c r="BH616" s="214"/>
      <c r="BI616" s="214"/>
      <c r="BJ616" s="214"/>
      <c r="BK616" s="214"/>
      <c r="BL616" s="214"/>
      <c r="BM616" s="217"/>
    </row>
    <row r="617" spans="1:65">
      <c r="A617" s="29"/>
      <c r="B617" s="20" t="s">
        <v>273</v>
      </c>
      <c r="C617" s="12"/>
      <c r="D617" s="218">
        <v>18.816666666666666</v>
      </c>
      <c r="E617" s="218">
        <v>14.540000000000001</v>
      </c>
      <c r="F617" s="218">
        <v>14.055551439758787</v>
      </c>
      <c r="G617" s="218">
        <v>15.600000000000001</v>
      </c>
      <c r="H617" s="218">
        <v>13.933333333333332</v>
      </c>
      <c r="I617" s="218">
        <v>14.350000000000001</v>
      </c>
      <c r="J617" s="218">
        <v>14.366666666666669</v>
      </c>
      <c r="K617" s="218">
        <v>13.549999999999999</v>
      </c>
      <c r="L617" s="218">
        <v>15.214999999999998</v>
      </c>
      <c r="M617" s="218">
        <v>15.366666666666665</v>
      </c>
      <c r="N617" s="218">
        <v>13.187668859054744</v>
      </c>
      <c r="O617" s="218">
        <v>14.238333333333332</v>
      </c>
      <c r="P617" s="218">
        <v>13.333333333333334</v>
      </c>
      <c r="Q617" s="218">
        <v>13.741833333333332</v>
      </c>
      <c r="R617" s="218">
        <v>14.166666666666666</v>
      </c>
      <c r="S617" s="218">
        <v>13.966666666666667</v>
      </c>
      <c r="T617" s="218">
        <v>14.483333333333334</v>
      </c>
      <c r="U617" s="218">
        <v>14.200000000000001</v>
      </c>
      <c r="V617" s="218">
        <v>13.649999999999999</v>
      </c>
      <c r="W617" s="218">
        <v>11.41666666666667</v>
      </c>
      <c r="X617" s="218">
        <v>14.466666666666667</v>
      </c>
      <c r="Y617" s="218">
        <v>13.966666666666667</v>
      </c>
      <c r="Z617" s="218">
        <v>13.49</v>
      </c>
      <c r="AA617" s="218">
        <v>13.733333333333333</v>
      </c>
      <c r="AB617" s="218">
        <v>13.848333333333334</v>
      </c>
      <c r="AC617" s="218">
        <v>14.166666666666666</v>
      </c>
      <c r="AD617" s="218">
        <v>15.049999999999999</v>
      </c>
      <c r="AE617" s="213"/>
      <c r="AF617" s="214"/>
      <c r="AG617" s="214"/>
      <c r="AH617" s="214"/>
      <c r="AI617" s="214"/>
      <c r="AJ617" s="214"/>
      <c r="AK617" s="214"/>
      <c r="AL617" s="214"/>
      <c r="AM617" s="214"/>
      <c r="AN617" s="214"/>
      <c r="AO617" s="214"/>
      <c r="AP617" s="214"/>
      <c r="AQ617" s="214"/>
      <c r="AR617" s="214"/>
      <c r="AS617" s="214"/>
      <c r="AT617" s="214"/>
      <c r="AU617" s="214"/>
      <c r="AV617" s="214"/>
      <c r="AW617" s="214"/>
      <c r="AX617" s="214"/>
      <c r="AY617" s="214"/>
      <c r="AZ617" s="214"/>
      <c r="BA617" s="214"/>
      <c r="BB617" s="214"/>
      <c r="BC617" s="214"/>
      <c r="BD617" s="214"/>
      <c r="BE617" s="214"/>
      <c r="BF617" s="214"/>
      <c r="BG617" s="214"/>
      <c r="BH617" s="214"/>
      <c r="BI617" s="214"/>
      <c r="BJ617" s="214"/>
      <c r="BK617" s="214"/>
      <c r="BL617" s="214"/>
      <c r="BM617" s="217"/>
    </row>
    <row r="618" spans="1:65">
      <c r="A618" s="29"/>
      <c r="B618" s="3" t="s">
        <v>274</v>
      </c>
      <c r="C618" s="28"/>
      <c r="D618" s="216">
        <v>18.8</v>
      </c>
      <c r="E618" s="216">
        <v>14.51</v>
      </c>
      <c r="F618" s="216">
        <v>14.03753996461894</v>
      </c>
      <c r="G618" s="216">
        <v>15.55</v>
      </c>
      <c r="H618" s="216">
        <v>13.85</v>
      </c>
      <c r="I618" s="216">
        <v>14.350000000000001</v>
      </c>
      <c r="J618" s="216">
        <v>14.350000000000001</v>
      </c>
      <c r="K618" s="216">
        <v>13.55</v>
      </c>
      <c r="L618" s="216">
        <v>15.245000000000001</v>
      </c>
      <c r="M618" s="216">
        <v>15.25</v>
      </c>
      <c r="N618" s="216">
        <v>13.147740585239575</v>
      </c>
      <c r="O618" s="216">
        <v>14.219999999999999</v>
      </c>
      <c r="P618" s="216">
        <v>13.25</v>
      </c>
      <c r="Q618" s="216">
        <v>13.757</v>
      </c>
      <c r="R618" s="216">
        <v>14.149999999999999</v>
      </c>
      <c r="S618" s="216">
        <v>14</v>
      </c>
      <c r="T618" s="216">
        <v>14.55</v>
      </c>
      <c r="U618" s="216">
        <v>14.25</v>
      </c>
      <c r="V618" s="216">
        <v>13.6</v>
      </c>
      <c r="W618" s="216">
        <v>11.4</v>
      </c>
      <c r="X618" s="216">
        <v>14.3</v>
      </c>
      <c r="Y618" s="216">
        <v>13.95</v>
      </c>
      <c r="Z618" s="216">
        <v>13.465</v>
      </c>
      <c r="AA618" s="216">
        <v>13.7</v>
      </c>
      <c r="AB618" s="216">
        <v>13.864999999999998</v>
      </c>
      <c r="AC618" s="216">
        <v>14</v>
      </c>
      <c r="AD618" s="216">
        <v>15.149999999999999</v>
      </c>
      <c r="AE618" s="213"/>
      <c r="AF618" s="214"/>
      <c r="AG618" s="214"/>
      <c r="AH618" s="214"/>
      <c r="AI618" s="214"/>
      <c r="AJ618" s="214"/>
      <c r="AK618" s="214"/>
      <c r="AL618" s="214"/>
      <c r="AM618" s="214"/>
      <c r="AN618" s="214"/>
      <c r="AO618" s="214"/>
      <c r="AP618" s="214"/>
      <c r="AQ618" s="214"/>
      <c r="AR618" s="214"/>
      <c r="AS618" s="214"/>
      <c r="AT618" s="214"/>
      <c r="AU618" s="214"/>
      <c r="AV618" s="214"/>
      <c r="AW618" s="214"/>
      <c r="AX618" s="214"/>
      <c r="AY618" s="214"/>
      <c r="AZ618" s="214"/>
      <c r="BA618" s="214"/>
      <c r="BB618" s="214"/>
      <c r="BC618" s="214"/>
      <c r="BD618" s="214"/>
      <c r="BE618" s="214"/>
      <c r="BF618" s="214"/>
      <c r="BG618" s="214"/>
      <c r="BH618" s="214"/>
      <c r="BI618" s="214"/>
      <c r="BJ618" s="214"/>
      <c r="BK618" s="214"/>
      <c r="BL618" s="214"/>
      <c r="BM618" s="217"/>
    </row>
    <row r="619" spans="1:65">
      <c r="A619" s="29"/>
      <c r="B619" s="3" t="s">
        <v>275</v>
      </c>
      <c r="C619" s="28"/>
      <c r="D619" s="23">
        <v>0.80849654709631691</v>
      </c>
      <c r="E619" s="23">
        <v>0.16174053295324603</v>
      </c>
      <c r="F619" s="23">
        <v>6.5411961268829408E-2</v>
      </c>
      <c r="G619" s="23">
        <v>0.42426406871192968</v>
      </c>
      <c r="H619" s="23">
        <v>0.77888809636986134</v>
      </c>
      <c r="I619" s="23">
        <v>0.20736441353327714</v>
      </c>
      <c r="J619" s="23">
        <v>0.18618986725025252</v>
      </c>
      <c r="K619" s="23">
        <v>0.33911649915626341</v>
      </c>
      <c r="L619" s="23">
        <v>0.53114028278788938</v>
      </c>
      <c r="M619" s="23">
        <v>0.35590260840104393</v>
      </c>
      <c r="N619" s="23">
        <v>0.1032667960167465</v>
      </c>
      <c r="O619" s="23">
        <v>0.28916546589568148</v>
      </c>
      <c r="P619" s="23">
        <v>1.2956336930887014</v>
      </c>
      <c r="Q619" s="23">
        <v>0.1619202478588351</v>
      </c>
      <c r="R619" s="23">
        <v>0.12110601416390003</v>
      </c>
      <c r="S619" s="23">
        <v>0.23380903889000212</v>
      </c>
      <c r="T619" s="23">
        <v>0.45789372857319932</v>
      </c>
      <c r="U619" s="23">
        <v>0.39496835316262996</v>
      </c>
      <c r="V619" s="23">
        <v>0.28106938645110369</v>
      </c>
      <c r="W619" s="23">
        <v>0.1169045194450008</v>
      </c>
      <c r="X619" s="23">
        <v>0.41311822359545725</v>
      </c>
      <c r="Y619" s="23">
        <v>0.26583202716502541</v>
      </c>
      <c r="Z619" s="23">
        <v>0.29979993328885135</v>
      </c>
      <c r="AA619" s="23">
        <v>0.25033311140691444</v>
      </c>
      <c r="AB619" s="23">
        <v>0.27462095088806759</v>
      </c>
      <c r="AC619" s="23">
        <v>0.2581988897471611</v>
      </c>
      <c r="AD619" s="23">
        <v>0.61562975886485594</v>
      </c>
      <c r="AE619" s="151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29"/>
      <c r="B620" s="3" t="s">
        <v>86</v>
      </c>
      <c r="C620" s="28"/>
      <c r="D620" s="13">
        <v>4.2967044132665201E-2</v>
      </c>
      <c r="E620" s="13">
        <v>1.1123833077939892E-2</v>
      </c>
      <c r="F620" s="13">
        <v>4.6538167889876806E-3</v>
      </c>
      <c r="G620" s="13">
        <v>2.7196414661021132E-2</v>
      </c>
      <c r="H620" s="13">
        <v>5.5901059548076178E-2</v>
      </c>
      <c r="I620" s="13">
        <v>1.4450481779322448E-2</v>
      </c>
      <c r="J620" s="13">
        <v>1.2959851548741472E-2</v>
      </c>
      <c r="K620" s="13">
        <v>2.5027047908211322E-2</v>
      </c>
      <c r="L620" s="13">
        <v>3.4908989995917808E-2</v>
      </c>
      <c r="M620" s="13">
        <v>2.3160690351477914E-2</v>
      </c>
      <c r="N620" s="13">
        <v>7.8305572516588328E-3</v>
      </c>
      <c r="O620" s="13">
        <v>2.0308940599017781E-2</v>
      </c>
      <c r="P620" s="13">
        <v>9.7172526981652602E-2</v>
      </c>
      <c r="Q620" s="13">
        <v>1.1783016423730587E-2</v>
      </c>
      <c r="R620" s="13">
        <v>8.5486598233341198E-3</v>
      </c>
      <c r="S620" s="13">
        <v>1.6740503977804449E-2</v>
      </c>
      <c r="T620" s="13">
        <v>3.1615217162706509E-2</v>
      </c>
      <c r="U620" s="13">
        <v>2.7814672757931685E-2</v>
      </c>
      <c r="V620" s="13">
        <v>2.0591163842571703E-2</v>
      </c>
      <c r="W620" s="13">
        <v>1.0239811922189848E-2</v>
      </c>
      <c r="X620" s="13">
        <v>2.8556559234709025E-2</v>
      </c>
      <c r="Y620" s="13">
        <v>1.9033319367424254E-2</v>
      </c>
      <c r="Z620" s="13">
        <v>2.22238645877577E-2</v>
      </c>
      <c r="AA620" s="13">
        <v>1.8228139180115132E-2</v>
      </c>
      <c r="AB620" s="13">
        <v>1.9830613856401558E-2</v>
      </c>
      <c r="AC620" s="13">
        <v>1.8225803982152549E-2</v>
      </c>
      <c r="AD620" s="13">
        <v>4.0905631818262858E-2</v>
      </c>
      <c r="AE620" s="151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29"/>
      <c r="B621" s="3" t="s">
        <v>276</v>
      </c>
      <c r="C621" s="28"/>
      <c r="D621" s="13">
        <v>0.33149856094999564</v>
      </c>
      <c r="E621" s="13">
        <v>2.887453017960695E-2</v>
      </c>
      <c r="F621" s="13">
        <v>-5.4058539204181466E-3</v>
      </c>
      <c r="G621" s="13">
        <v>0.10388188932612596</v>
      </c>
      <c r="H621" s="13">
        <v>-1.4054209960853603E-2</v>
      </c>
      <c r="I621" s="13">
        <v>1.5429814860891344E-2</v>
      </c>
      <c r="J621" s="13">
        <v>1.6609175853761204E-2</v>
      </c>
      <c r="K621" s="13">
        <v>-4.1179512796858719E-2</v>
      </c>
      <c r="L621" s="13">
        <v>7.6638650390833396E-2</v>
      </c>
      <c r="M621" s="13">
        <v>8.737083542594859E-2</v>
      </c>
      <c r="N621" s="13">
        <v>-6.6818665644829189E-2</v>
      </c>
      <c r="O621" s="13">
        <v>7.5280962086636816E-3</v>
      </c>
      <c r="P621" s="13">
        <v>-5.6511205704165901E-2</v>
      </c>
      <c r="Q621" s="13">
        <v>-2.760506776892746E-2</v>
      </c>
      <c r="R621" s="13">
        <v>2.4568439393235497E-3</v>
      </c>
      <c r="S621" s="13">
        <v>-1.1695487975113883E-2</v>
      </c>
      <c r="T621" s="13">
        <v>2.4864702803849781E-2</v>
      </c>
      <c r="U621" s="13">
        <v>4.8155659250632699E-3</v>
      </c>
      <c r="V621" s="13">
        <v>-3.4103346839640003E-2</v>
      </c>
      <c r="W621" s="13">
        <v>-0.19213771988419193</v>
      </c>
      <c r="X621" s="13">
        <v>2.3685341810979921E-2</v>
      </c>
      <c r="Y621" s="13">
        <v>-1.1695487975113883E-2</v>
      </c>
      <c r="Z621" s="13">
        <v>-4.5425212371189905E-2</v>
      </c>
      <c r="AA621" s="13">
        <v>-2.8206541875291036E-2</v>
      </c>
      <c r="AB621" s="13">
        <v>-2.0068951024489357E-2</v>
      </c>
      <c r="AC621" s="13">
        <v>2.4568439393235497E-3</v>
      </c>
      <c r="AD621" s="13">
        <v>6.4962976561422581E-2</v>
      </c>
      <c r="AE621" s="151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29"/>
      <c r="B622" s="45" t="s">
        <v>277</v>
      </c>
      <c r="C622" s="46"/>
      <c r="D622" s="44">
        <v>7.92</v>
      </c>
      <c r="E622" s="44">
        <v>0.81</v>
      </c>
      <c r="F622" s="44">
        <v>0</v>
      </c>
      <c r="G622" s="44">
        <v>6.05</v>
      </c>
      <c r="H622" s="44">
        <v>0.2</v>
      </c>
      <c r="I622" s="44">
        <v>0.49</v>
      </c>
      <c r="J622" s="44">
        <v>0.52</v>
      </c>
      <c r="K622" s="44">
        <v>0.84</v>
      </c>
      <c r="L622" s="44">
        <v>1.93</v>
      </c>
      <c r="M622" s="44">
        <v>2.1800000000000002</v>
      </c>
      <c r="N622" s="44">
        <v>1.44</v>
      </c>
      <c r="O622" s="44">
        <v>0.3</v>
      </c>
      <c r="P622" s="44">
        <v>1.2</v>
      </c>
      <c r="Q622" s="44">
        <v>0.52</v>
      </c>
      <c r="R622" s="44">
        <v>0.18</v>
      </c>
      <c r="S622" s="44">
        <v>0.15</v>
      </c>
      <c r="T622" s="44">
        <v>0.71</v>
      </c>
      <c r="U622" s="44">
        <v>0.24</v>
      </c>
      <c r="V622" s="44">
        <v>0.67</v>
      </c>
      <c r="W622" s="44">
        <v>4.3899999999999997</v>
      </c>
      <c r="X622" s="44">
        <v>0.68</v>
      </c>
      <c r="Y622" s="44">
        <v>0.15</v>
      </c>
      <c r="Z622" s="44">
        <v>0.94</v>
      </c>
      <c r="AA622" s="44">
        <v>0.54</v>
      </c>
      <c r="AB622" s="44">
        <v>0.34</v>
      </c>
      <c r="AC622" s="44">
        <v>0.18</v>
      </c>
      <c r="AD622" s="44">
        <v>1.65</v>
      </c>
      <c r="AE622" s="151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B623" s="3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BM623" s="55"/>
    </row>
    <row r="624" spans="1:65" ht="15">
      <c r="B624" s="8" t="s">
        <v>505</v>
      </c>
      <c r="BM624" s="27" t="s">
        <v>66</v>
      </c>
    </row>
    <row r="625" spans="1:65" ht="15">
      <c r="A625" s="24" t="s">
        <v>31</v>
      </c>
      <c r="B625" s="18" t="s">
        <v>110</v>
      </c>
      <c r="C625" s="15" t="s">
        <v>111</v>
      </c>
      <c r="D625" s="16" t="s">
        <v>234</v>
      </c>
      <c r="E625" s="17" t="s">
        <v>234</v>
      </c>
      <c r="F625" s="17" t="s">
        <v>234</v>
      </c>
      <c r="G625" s="17" t="s">
        <v>234</v>
      </c>
      <c r="H625" s="17" t="s">
        <v>234</v>
      </c>
      <c r="I625" s="17" t="s">
        <v>234</v>
      </c>
      <c r="J625" s="17" t="s">
        <v>234</v>
      </c>
      <c r="K625" s="17" t="s">
        <v>234</v>
      </c>
      <c r="L625" s="17" t="s">
        <v>234</v>
      </c>
      <c r="M625" s="17" t="s">
        <v>234</v>
      </c>
      <c r="N625" s="17" t="s">
        <v>234</v>
      </c>
      <c r="O625" s="17" t="s">
        <v>234</v>
      </c>
      <c r="P625" s="151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1</v>
      </c>
    </row>
    <row r="626" spans="1:65">
      <c r="A626" s="29"/>
      <c r="B626" s="19" t="s">
        <v>235</v>
      </c>
      <c r="C626" s="9" t="s">
        <v>235</v>
      </c>
      <c r="D626" s="149" t="s">
        <v>237</v>
      </c>
      <c r="E626" s="150" t="s">
        <v>238</v>
      </c>
      <c r="F626" s="150" t="s">
        <v>239</v>
      </c>
      <c r="G626" s="150" t="s">
        <v>242</v>
      </c>
      <c r="H626" s="150" t="s">
        <v>246</v>
      </c>
      <c r="I626" s="150" t="s">
        <v>249</v>
      </c>
      <c r="J626" s="150" t="s">
        <v>250</v>
      </c>
      <c r="K626" s="150" t="s">
        <v>251</v>
      </c>
      <c r="L626" s="150" t="s">
        <v>257</v>
      </c>
      <c r="M626" s="150" t="s">
        <v>260</v>
      </c>
      <c r="N626" s="150" t="s">
        <v>262</v>
      </c>
      <c r="O626" s="150" t="s">
        <v>264</v>
      </c>
      <c r="P626" s="151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 t="s">
        <v>3</v>
      </c>
    </row>
    <row r="627" spans="1:65">
      <c r="A627" s="29"/>
      <c r="B627" s="19"/>
      <c r="C627" s="9"/>
      <c r="D627" s="10" t="s">
        <v>285</v>
      </c>
      <c r="E627" s="11" t="s">
        <v>285</v>
      </c>
      <c r="F627" s="11" t="s">
        <v>285</v>
      </c>
      <c r="G627" s="11" t="s">
        <v>285</v>
      </c>
      <c r="H627" s="11" t="s">
        <v>285</v>
      </c>
      <c r="I627" s="11" t="s">
        <v>285</v>
      </c>
      <c r="J627" s="11" t="s">
        <v>286</v>
      </c>
      <c r="K627" s="11" t="s">
        <v>285</v>
      </c>
      <c r="L627" s="11" t="s">
        <v>285</v>
      </c>
      <c r="M627" s="11" t="s">
        <v>286</v>
      </c>
      <c r="N627" s="11" t="s">
        <v>285</v>
      </c>
      <c r="O627" s="11" t="s">
        <v>285</v>
      </c>
      <c r="P627" s="151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1</v>
      </c>
    </row>
    <row r="628" spans="1:65">
      <c r="A628" s="29"/>
      <c r="B628" s="19"/>
      <c r="C628" s="9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151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2</v>
      </c>
    </row>
    <row r="629" spans="1:65">
      <c r="A629" s="29"/>
      <c r="B629" s="18">
        <v>1</v>
      </c>
      <c r="C629" s="14">
        <v>1</v>
      </c>
      <c r="D629" s="212">
        <v>29.7</v>
      </c>
      <c r="E629" s="212">
        <v>31.84</v>
      </c>
      <c r="F629" s="212">
        <v>32.901132989349271</v>
      </c>
      <c r="G629" s="219">
        <v>38.4</v>
      </c>
      <c r="H629" s="212">
        <v>28.8</v>
      </c>
      <c r="I629" s="212">
        <v>32.5</v>
      </c>
      <c r="J629" s="212">
        <v>30.7</v>
      </c>
      <c r="K629" s="212">
        <v>33.320399999999999</v>
      </c>
      <c r="L629" s="212">
        <v>30.5</v>
      </c>
      <c r="M629" s="212">
        <v>30.3</v>
      </c>
      <c r="N629" s="219">
        <v>27</v>
      </c>
      <c r="O629" s="212">
        <v>31.899999999999995</v>
      </c>
      <c r="P629" s="213"/>
      <c r="Q629" s="214"/>
      <c r="R629" s="214"/>
      <c r="S629" s="214"/>
      <c r="T629" s="214"/>
      <c r="U629" s="214"/>
      <c r="V629" s="214"/>
      <c r="W629" s="214"/>
      <c r="X629" s="214"/>
      <c r="Y629" s="214"/>
      <c r="Z629" s="214"/>
      <c r="AA629" s="214"/>
      <c r="AB629" s="214"/>
      <c r="AC629" s="214"/>
      <c r="AD629" s="214"/>
      <c r="AE629" s="214"/>
      <c r="AF629" s="214"/>
      <c r="AG629" s="214"/>
      <c r="AH629" s="214"/>
      <c r="AI629" s="214"/>
      <c r="AJ629" s="214"/>
      <c r="AK629" s="214"/>
      <c r="AL629" s="214"/>
      <c r="AM629" s="214"/>
      <c r="AN629" s="214"/>
      <c r="AO629" s="214"/>
      <c r="AP629" s="214"/>
      <c r="AQ629" s="214"/>
      <c r="AR629" s="214"/>
      <c r="AS629" s="214"/>
      <c r="AT629" s="214"/>
      <c r="AU629" s="214"/>
      <c r="AV629" s="214"/>
      <c r="AW629" s="214"/>
      <c r="AX629" s="214"/>
      <c r="AY629" s="214"/>
      <c r="AZ629" s="214"/>
      <c r="BA629" s="214"/>
      <c r="BB629" s="214"/>
      <c r="BC629" s="214"/>
      <c r="BD629" s="214"/>
      <c r="BE629" s="214"/>
      <c r="BF629" s="214"/>
      <c r="BG629" s="214"/>
      <c r="BH629" s="214"/>
      <c r="BI629" s="214"/>
      <c r="BJ629" s="214"/>
      <c r="BK629" s="214"/>
      <c r="BL629" s="214"/>
      <c r="BM629" s="215">
        <v>1</v>
      </c>
    </row>
    <row r="630" spans="1:65">
      <c r="A630" s="29"/>
      <c r="B630" s="19">
        <v>1</v>
      </c>
      <c r="C630" s="9">
        <v>2</v>
      </c>
      <c r="D630" s="216">
        <v>29.9</v>
      </c>
      <c r="E630" s="216">
        <v>32.21</v>
      </c>
      <c r="F630" s="216">
        <v>32.587191123638831</v>
      </c>
      <c r="G630" s="220">
        <v>39.299999999999997</v>
      </c>
      <c r="H630" s="216">
        <v>34</v>
      </c>
      <c r="I630" s="216">
        <v>30.800000000000004</v>
      </c>
      <c r="J630" s="216">
        <v>30.5</v>
      </c>
      <c r="K630" s="216">
        <v>33.454799999999992</v>
      </c>
      <c r="L630" s="216">
        <v>30.5</v>
      </c>
      <c r="M630" s="216">
        <v>31</v>
      </c>
      <c r="N630" s="220">
        <v>28</v>
      </c>
      <c r="O630" s="216">
        <v>32.4</v>
      </c>
      <c r="P630" s="213"/>
      <c r="Q630" s="214"/>
      <c r="R630" s="214"/>
      <c r="S630" s="214"/>
      <c r="T630" s="214"/>
      <c r="U630" s="214"/>
      <c r="V630" s="214"/>
      <c r="W630" s="214"/>
      <c r="X630" s="214"/>
      <c r="Y630" s="214"/>
      <c r="Z630" s="214"/>
      <c r="AA630" s="214"/>
      <c r="AB630" s="214"/>
      <c r="AC630" s="214"/>
      <c r="AD630" s="214"/>
      <c r="AE630" s="214"/>
      <c r="AF630" s="214"/>
      <c r="AG630" s="214"/>
      <c r="AH630" s="214"/>
      <c r="AI630" s="214"/>
      <c r="AJ630" s="214"/>
      <c r="AK630" s="214"/>
      <c r="AL630" s="214"/>
      <c r="AM630" s="214"/>
      <c r="AN630" s="214"/>
      <c r="AO630" s="214"/>
      <c r="AP630" s="214"/>
      <c r="AQ630" s="214"/>
      <c r="AR630" s="214"/>
      <c r="AS630" s="214"/>
      <c r="AT630" s="214"/>
      <c r="AU630" s="214"/>
      <c r="AV630" s="214"/>
      <c r="AW630" s="214"/>
      <c r="AX630" s="214"/>
      <c r="AY630" s="214"/>
      <c r="AZ630" s="214"/>
      <c r="BA630" s="214"/>
      <c r="BB630" s="214"/>
      <c r="BC630" s="214"/>
      <c r="BD630" s="214"/>
      <c r="BE630" s="214"/>
      <c r="BF630" s="214"/>
      <c r="BG630" s="214"/>
      <c r="BH630" s="214"/>
      <c r="BI630" s="214"/>
      <c r="BJ630" s="214"/>
      <c r="BK630" s="214"/>
      <c r="BL630" s="214"/>
      <c r="BM630" s="215">
        <v>26</v>
      </c>
    </row>
    <row r="631" spans="1:65">
      <c r="A631" s="29"/>
      <c r="B631" s="19">
        <v>1</v>
      </c>
      <c r="C631" s="9">
        <v>3</v>
      </c>
      <c r="D631" s="216">
        <v>30.5</v>
      </c>
      <c r="E631" s="216">
        <v>32.43</v>
      </c>
      <c r="F631" s="216">
        <v>33.26333746949215</v>
      </c>
      <c r="G631" s="220">
        <v>39.6</v>
      </c>
      <c r="H631" s="216">
        <v>31.8</v>
      </c>
      <c r="I631" s="216">
        <v>33.299999999999997</v>
      </c>
      <c r="J631" s="216">
        <v>35.9</v>
      </c>
      <c r="K631" s="216">
        <v>33.419199999999996</v>
      </c>
      <c r="L631" s="216">
        <v>29.5</v>
      </c>
      <c r="M631" s="216">
        <v>31.7</v>
      </c>
      <c r="N631" s="220">
        <v>27</v>
      </c>
      <c r="O631" s="216">
        <v>31.899999999999995</v>
      </c>
      <c r="P631" s="213"/>
      <c r="Q631" s="214"/>
      <c r="R631" s="214"/>
      <c r="S631" s="214"/>
      <c r="T631" s="214"/>
      <c r="U631" s="214"/>
      <c r="V631" s="214"/>
      <c r="W631" s="214"/>
      <c r="X631" s="214"/>
      <c r="Y631" s="214"/>
      <c r="Z631" s="214"/>
      <c r="AA631" s="214"/>
      <c r="AB631" s="214"/>
      <c r="AC631" s="214"/>
      <c r="AD631" s="214"/>
      <c r="AE631" s="214"/>
      <c r="AF631" s="214"/>
      <c r="AG631" s="214"/>
      <c r="AH631" s="214"/>
      <c r="AI631" s="214"/>
      <c r="AJ631" s="214"/>
      <c r="AK631" s="214"/>
      <c r="AL631" s="214"/>
      <c r="AM631" s="214"/>
      <c r="AN631" s="214"/>
      <c r="AO631" s="214"/>
      <c r="AP631" s="214"/>
      <c r="AQ631" s="214"/>
      <c r="AR631" s="214"/>
      <c r="AS631" s="214"/>
      <c r="AT631" s="214"/>
      <c r="AU631" s="214"/>
      <c r="AV631" s="214"/>
      <c r="AW631" s="214"/>
      <c r="AX631" s="214"/>
      <c r="AY631" s="214"/>
      <c r="AZ631" s="214"/>
      <c r="BA631" s="214"/>
      <c r="BB631" s="214"/>
      <c r="BC631" s="214"/>
      <c r="BD631" s="214"/>
      <c r="BE631" s="214"/>
      <c r="BF631" s="214"/>
      <c r="BG631" s="214"/>
      <c r="BH631" s="214"/>
      <c r="BI631" s="214"/>
      <c r="BJ631" s="214"/>
      <c r="BK631" s="214"/>
      <c r="BL631" s="214"/>
      <c r="BM631" s="215">
        <v>16</v>
      </c>
    </row>
    <row r="632" spans="1:65">
      <c r="A632" s="29"/>
      <c r="B632" s="19">
        <v>1</v>
      </c>
      <c r="C632" s="9">
        <v>4</v>
      </c>
      <c r="D632" s="216">
        <v>29.9</v>
      </c>
      <c r="E632" s="216">
        <v>31.83</v>
      </c>
      <c r="F632" s="216">
        <v>32.463162860564935</v>
      </c>
      <c r="G632" s="220">
        <v>40.5</v>
      </c>
      <c r="H632" s="231">
        <v>25.6</v>
      </c>
      <c r="I632" s="216">
        <v>32.4</v>
      </c>
      <c r="J632" s="216">
        <v>31.7</v>
      </c>
      <c r="K632" s="216">
        <v>33.521999999999998</v>
      </c>
      <c r="L632" s="216">
        <v>28.7</v>
      </c>
      <c r="M632" s="216">
        <v>31.8</v>
      </c>
      <c r="N632" s="220">
        <v>27</v>
      </c>
      <c r="O632" s="216">
        <v>31.7</v>
      </c>
      <c r="P632" s="213"/>
      <c r="Q632" s="214"/>
      <c r="R632" s="214"/>
      <c r="S632" s="214"/>
      <c r="T632" s="214"/>
      <c r="U632" s="214"/>
      <c r="V632" s="214"/>
      <c r="W632" s="214"/>
      <c r="X632" s="214"/>
      <c r="Y632" s="214"/>
      <c r="Z632" s="214"/>
      <c r="AA632" s="214"/>
      <c r="AB632" s="214"/>
      <c r="AC632" s="214"/>
      <c r="AD632" s="214"/>
      <c r="AE632" s="214"/>
      <c r="AF632" s="214"/>
      <c r="AG632" s="214"/>
      <c r="AH632" s="214"/>
      <c r="AI632" s="214"/>
      <c r="AJ632" s="214"/>
      <c r="AK632" s="214"/>
      <c r="AL632" s="214"/>
      <c r="AM632" s="214"/>
      <c r="AN632" s="214"/>
      <c r="AO632" s="214"/>
      <c r="AP632" s="214"/>
      <c r="AQ632" s="214"/>
      <c r="AR632" s="214"/>
      <c r="AS632" s="214"/>
      <c r="AT632" s="214"/>
      <c r="AU632" s="214"/>
      <c r="AV632" s="214"/>
      <c r="AW632" s="214"/>
      <c r="AX632" s="214"/>
      <c r="AY632" s="214"/>
      <c r="AZ632" s="214"/>
      <c r="BA632" s="214"/>
      <c r="BB632" s="214"/>
      <c r="BC632" s="214"/>
      <c r="BD632" s="214"/>
      <c r="BE632" s="214"/>
      <c r="BF632" s="214"/>
      <c r="BG632" s="214"/>
      <c r="BH632" s="214"/>
      <c r="BI632" s="214"/>
      <c r="BJ632" s="214"/>
      <c r="BK632" s="214"/>
      <c r="BL632" s="214"/>
      <c r="BM632" s="215">
        <v>31.86360553243507</v>
      </c>
    </row>
    <row r="633" spans="1:65">
      <c r="A633" s="29"/>
      <c r="B633" s="19">
        <v>1</v>
      </c>
      <c r="C633" s="9">
        <v>5</v>
      </c>
      <c r="D633" s="216">
        <v>28.6</v>
      </c>
      <c r="E633" s="216">
        <v>32.4</v>
      </c>
      <c r="F633" s="216">
        <v>33.44843022005395</v>
      </c>
      <c r="G633" s="220">
        <v>39.299999999999997</v>
      </c>
      <c r="H633" s="216">
        <v>32.299999999999997</v>
      </c>
      <c r="I633" s="216">
        <v>31.8</v>
      </c>
      <c r="J633" s="216">
        <v>33.9</v>
      </c>
      <c r="K633" s="216">
        <v>33.997199999999999</v>
      </c>
      <c r="L633" s="216">
        <v>29.8</v>
      </c>
      <c r="M633" s="216">
        <v>31.899999999999995</v>
      </c>
      <c r="N633" s="220">
        <v>27</v>
      </c>
      <c r="O633" s="216">
        <v>31.7</v>
      </c>
      <c r="P633" s="213"/>
      <c r="Q633" s="214"/>
      <c r="R633" s="214"/>
      <c r="S633" s="214"/>
      <c r="T633" s="214"/>
      <c r="U633" s="214"/>
      <c r="V633" s="214"/>
      <c r="W633" s="214"/>
      <c r="X633" s="214"/>
      <c r="Y633" s="214"/>
      <c r="Z633" s="214"/>
      <c r="AA633" s="214"/>
      <c r="AB633" s="214"/>
      <c r="AC633" s="214"/>
      <c r="AD633" s="214"/>
      <c r="AE633" s="214"/>
      <c r="AF633" s="214"/>
      <c r="AG633" s="214"/>
      <c r="AH633" s="214"/>
      <c r="AI633" s="214"/>
      <c r="AJ633" s="214"/>
      <c r="AK633" s="214"/>
      <c r="AL633" s="214"/>
      <c r="AM633" s="214"/>
      <c r="AN633" s="214"/>
      <c r="AO633" s="214"/>
      <c r="AP633" s="214"/>
      <c r="AQ633" s="214"/>
      <c r="AR633" s="214"/>
      <c r="AS633" s="214"/>
      <c r="AT633" s="214"/>
      <c r="AU633" s="214"/>
      <c r="AV633" s="214"/>
      <c r="AW633" s="214"/>
      <c r="AX633" s="214"/>
      <c r="AY633" s="214"/>
      <c r="AZ633" s="214"/>
      <c r="BA633" s="214"/>
      <c r="BB633" s="214"/>
      <c r="BC633" s="214"/>
      <c r="BD633" s="214"/>
      <c r="BE633" s="214"/>
      <c r="BF633" s="214"/>
      <c r="BG633" s="214"/>
      <c r="BH633" s="214"/>
      <c r="BI633" s="214"/>
      <c r="BJ633" s="214"/>
      <c r="BK633" s="214"/>
      <c r="BL633" s="214"/>
      <c r="BM633" s="215">
        <v>43</v>
      </c>
    </row>
    <row r="634" spans="1:65">
      <c r="A634" s="29"/>
      <c r="B634" s="19">
        <v>1</v>
      </c>
      <c r="C634" s="9">
        <v>6</v>
      </c>
      <c r="D634" s="231">
        <v>27.1</v>
      </c>
      <c r="E634" s="216">
        <v>31.869999999999997</v>
      </c>
      <c r="F634" s="216">
        <v>32.885077283005252</v>
      </c>
      <c r="G634" s="220">
        <v>39.700000000000003</v>
      </c>
      <c r="H634" s="216">
        <v>34.1</v>
      </c>
      <c r="I634" s="216">
        <v>34.799999999999997</v>
      </c>
      <c r="J634" s="216">
        <v>32.6</v>
      </c>
      <c r="K634" s="216">
        <v>33.254399999999997</v>
      </c>
      <c r="L634" s="216">
        <v>30.9</v>
      </c>
      <c r="M634" s="216">
        <v>30</v>
      </c>
      <c r="N634" s="220">
        <v>27</v>
      </c>
      <c r="O634" s="216">
        <v>32.1</v>
      </c>
      <c r="P634" s="213"/>
      <c r="Q634" s="214"/>
      <c r="R634" s="214"/>
      <c r="S634" s="214"/>
      <c r="T634" s="214"/>
      <c r="U634" s="214"/>
      <c r="V634" s="214"/>
      <c r="W634" s="214"/>
      <c r="X634" s="214"/>
      <c r="Y634" s="214"/>
      <c r="Z634" s="214"/>
      <c r="AA634" s="214"/>
      <c r="AB634" s="214"/>
      <c r="AC634" s="214"/>
      <c r="AD634" s="214"/>
      <c r="AE634" s="214"/>
      <c r="AF634" s="214"/>
      <c r="AG634" s="214"/>
      <c r="AH634" s="214"/>
      <c r="AI634" s="214"/>
      <c r="AJ634" s="214"/>
      <c r="AK634" s="214"/>
      <c r="AL634" s="214"/>
      <c r="AM634" s="214"/>
      <c r="AN634" s="214"/>
      <c r="AO634" s="214"/>
      <c r="AP634" s="214"/>
      <c r="AQ634" s="214"/>
      <c r="AR634" s="214"/>
      <c r="AS634" s="214"/>
      <c r="AT634" s="214"/>
      <c r="AU634" s="214"/>
      <c r="AV634" s="214"/>
      <c r="AW634" s="214"/>
      <c r="AX634" s="214"/>
      <c r="AY634" s="214"/>
      <c r="AZ634" s="214"/>
      <c r="BA634" s="214"/>
      <c r="BB634" s="214"/>
      <c r="BC634" s="214"/>
      <c r="BD634" s="214"/>
      <c r="BE634" s="214"/>
      <c r="BF634" s="214"/>
      <c r="BG634" s="214"/>
      <c r="BH634" s="214"/>
      <c r="BI634" s="214"/>
      <c r="BJ634" s="214"/>
      <c r="BK634" s="214"/>
      <c r="BL634" s="214"/>
      <c r="BM634" s="217"/>
    </row>
    <row r="635" spans="1:65">
      <c r="A635" s="29"/>
      <c r="B635" s="20" t="s">
        <v>273</v>
      </c>
      <c r="C635" s="12"/>
      <c r="D635" s="218">
        <v>29.283333333333331</v>
      </c>
      <c r="E635" s="218">
        <v>32.096666666666671</v>
      </c>
      <c r="F635" s="218">
        <v>32.9247219910174</v>
      </c>
      <c r="G635" s="218">
        <v>39.466666666666661</v>
      </c>
      <c r="H635" s="218">
        <v>31.099999999999998</v>
      </c>
      <c r="I635" s="218">
        <v>32.6</v>
      </c>
      <c r="J635" s="218">
        <v>32.549999999999997</v>
      </c>
      <c r="K635" s="218">
        <v>33.49466666666666</v>
      </c>
      <c r="L635" s="218">
        <v>29.983333333333334</v>
      </c>
      <c r="M635" s="218">
        <v>31.116666666666664</v>
      </c>
      <c r="N635" s="218">
        <v>27.166666666666668</v>
      </c>
      <c r="O635" s="218">
        <v>31.95</v>
      </c>
      <c r="P635" s="213"/>
      <c r="Q635" s="214"/>
      <c r="R635" s="214"/>
      <c r="S635" s="214"/>
      <c r="T635" s="214"/>
      <c r="U635" s="214"/>
      <c r="V635" s="214"/>
      <c r="W635" s="214"/>
      <c r="X635" s="214"/>
      <c r="Y635" s="214"/>
      <c r="Z635" s="214"/>
      <c r="AA635" s="214"/>
      <c r="AB635" s="214"/>
      <c r="AC635" s="214"/>
      <c r="AD635" s="214"/>
      <c r="AE635" s="214"/>
      <c r="AF635" s="214"/>
      <c r="AG635" s="214"/>
      <c r="AH635" s="214"/>
      <c r="AI635" s="214"/>
      <c r="AJ635" s="214"/>
      <c r="AK635" s="214"/>
      <c r="AL635" s="214"/>
      <c r="AM635" s="214"/>
      <c r="AN635" s="214"/>
      <c r="AO635" s="214"/>
      <c r="AP635" s="214"/>
      <c r="AQ635" s="214"/>
      <c r="AR635" s="214"/>
      <c r="AS635" s="214"/>
      <c r="AT635" s="214"/>
      <c r="AU635" s="214"/>
      <c r="AV635" s="214"/>
      <c r="AW635" s="214"/>
      <c r="AX635" s="214"/>
      <c r="AY635" s="214"/>
      <c r="AZ635" s="214"/>
      <c r="BA635" s="214"/>
      <c r="BB635" s="214"/>
      <c r="BC635" s="214"/>
      <c r="BD635" s="214"/>
      <c r="BE635" s="214"/>
      <c r="BF635" s="214"/>
      <c r="BG635" s="214"/>
      <c r="BH635" s="214"/>
      <c r="BI635" s="214"/>
      <c r="BJ635" s="214"/>
      <c r="BK635" s="214"/>
      <c r="BL635" s="214"/>
      <c r="BM635" s="217"/>
    </row>
    <row r="636" spans="1:65">
      <c r="A636" s="29"/>
      <c r="B636" s="3" t="s">
        <v>274</v>
      </c>
      <c r="C636" s="28"/>
      <c r="D636" s="216">
        <v>29.799999999999997</v>
      </c>
      <c r="E636" s="216">
        <v>32.04</v>
      </c>
      <c r="F636" s="216">
        <v>32.893105136177262</v>
      </c>
      <c r="G636" s="216">
        <v>39.450000000000003</v>
      </c>
      <c r="H636" s="216">
        <v>32.049999999999997</v>
      </c>
      <c r="I636" s="216">
        <v>32.450000000000003</v>
      </c>
      <c r="J636" s="216">
        <v>32.15</v>
      </c>
      <c r="K636" s="216">
        <v>33.436999999999998</v>
      </c>
      <c r="L636" s="216">
        <v>30.15</v>
      </c>
      <c r="M636" s="216">
        <v>31.35</v>
      </c>
      <c r="N636" s="216">
        <v>27</v>
      </c>
      <c r="O636" s="216">
        <v>31.899999999999995</v>
      </c>
      <c r="P636" s="213"/>
      <c r="Q636" s="214"/>
      <c r="R636" s="214"/>
      <c r="S636" s="214"/>
      <c r="T636" s="214"/>
      <c r="U636" s="214"/>
      <c r="V636" s="214"/>
      <c r="W636" s="214"/>
      <c r="X636" s="214"/>
      <c r="Y636" s="214"/>
      <c r="Z636" s="214"/>
      <c r="AA636" s="214"/>
      <c r="AB636" s="214"/>
      <c r="AC636" s="214"/>
      <c r="AD636" s="214"/>
      <c r="AE636" s="214"/>
      <c r="AF636" s="214"/>
      <c r="AG636" s="214"/>
      <c r="AH636" s="214"/>
      <c r="AI636" s="214"/>
      <c r="AJ636" s="214"/>
      <c r="AK636" s="214"/>
      <c r="AL636" s="214"/>
      <c r="AM636" s="214"/>
      <c r="AN636" s="214"/>
      <c r="AO636" s="214"/>
      <c r="AP636" s="214"/>
      <c r="AQ636" s="214"/>
      <c r="AR636" s="214"/>
      <c r="AS636" s="214"/>
      <c r="AT636" s="214"/>
      <c r="AU636" s="214"/>
      <c r="AV636" s="214"/>
      <c r="AW636" s="214"/>
      <c r="AX636" s="214"/>
      <c r="AY636" s="214"/>
      <c r="AZ636" s="214"/>
      <c r="BA636" s="214"/>
      <c r="BB636" s="214"/>
      <c r="BC636" s="214"/>
      <c r="BD636" s="214"/>
      <c r="BE636" s="214"/>
      <c r="BF636" s="214"/>
      <c r="BG636" s="214"/>
      <c r="BH636" s="214"/>
      <c r="BI636" s="214"/>
      <c r="BJ636" s="214"/>
      <c r="BK636" s="214"/>
      <c r="BL636" s="214"/>
      <c r="BM636" s="217"/>
    </row>
    <row r="637" spans="1:65">
      <c r="A637" s="29"/>
      <c r="B637" s="3" t="s">
        <v>275</v>
      </c>
      <c r="C637" s="28"/>
      <c r="D637" s="23">
        <v>1.236796938331699</v>
      </c>
      <c r="E637" s="23">
        <v>0.28437065014988261</v>
      </c>
      <c r="F637" s="23">
        <v>0.37895192640590047</v>
      </c>
      <c r="G637" s="23">
        <v>0.68313005106397418</v>
      </c>
      <c r="H637" s="23">
        <v>3.3130046785357843</v>
      </c>
      <c r="I637" s="23">
        <v>1.3608820668963175</v>
      </c>
      <c r="J637" s="23">
        <v>2.0685743883167458</v>
      </c>
      <c r="K637" s="23">
        <v>0.26407134389529491</v>
      </c>
      <c r="L637" s="23">
        <v>0.8109665015687556</v>
      </c>
      <c r="M637" s="23">
        <v>0.81833163611500737</v>
      </c>
      <c r="N637" s="23">
        <v>0.40824829046386296</v>
      </c>
      <c r="O637" s="23">
        <v>0.26645825188948485</v>
      </c>
      <c r="P637" s="151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29"/>
      <c r="B638" s="3" t="s">
        <v>86</v>
      </c>
      <c r="C638" s="28"/>
      <c r="D638" s="13">
        <v>4.2235524359648231E-2</v>
      </c>
      <c r="E638" s="13">
        <v>8.859818781282041E-3</v>
      </c>
      <c r="F638" s="13">
        <v>1.1509646961006597E-2</v>
      </c>
      <c r="G638" s="13">
        <v>1.7309038456012862E-2</v>
      </c>
      <c r="H638" s="13">
        <v>0.10652748162494484</v>
      </c>
      <c r="I638" s="13">
        <v>4.174484867780115E-2</v>
      </c>
      <c r="J638" s="13">
        <v>6.3550672452127366E-2</v>
      </c>
      <c r="K638" s="13">
        <v>7.8839818447303533E-3</v>
      </c>
      <c r="L638" s="13">
        <v>2.7047242965050212E-2</v>
      </c>
      <c r="M638" s="13">
        <v>2.6298820657150748E-2</v>
      </c>
      <c r="N638" s="13">
        <v>1.5027544434252624E-2</v>
      </c>
      <c r="O638" s="13">
        <v>8.33985138934225E-3</v>
      </c>
      <c r="P638" s="151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29"/>
      <c r="B639" s="3" t="s">
        <v>276</v>
      </c>
      <c r="C639" s="28"/>
      <c r="D639" s="13">
        <v>-8.0978663775986948E-2</v>
      </c>
      <c r="E639" s="13">
        <v>7.3143365396726168E-3</v>
      </c>
      <c r="F639" s="13">
        <v>3.3301832634796469E-2</v>
      </c>
      <c r="G639" s="13">
        <v>0.23861270585000716</v>
      </c>
      <c r="H639" s="13">
        <v>-2.3964818785425002E-2</v>
      </c>
      <c r="I639" s="13">
        <v>2.3110833041644741E-2</v>
      </c>
      <c r="J639" s="13">
        <v>2.154164464740882E-2</v>
      </c>
      <c r="K639" s="13">
        <v>5.1188844042501014E-2</v>
      </c>
      <c r="L639" s="13">
        <v>-5.9010026256687831E-2</v>
      </c>
      <c r="M639" s="13">
        <v>-2.3441755987346435E-2</v>
      </c>
      <c r="N639" s="13">
        <v>-0.14740763913196275</v>
      </c>
      <c r="O639" s="13">
        <v>2.7113839165811005E-3</v>
      </c>
      <c r="P639" s="151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29"/>
      <c r="B640" s="45" t="s">
        <v>277</v>
      </c>
      <c r="C640" s="46"/>
      <c r="D640" s="44">
        <v>2.02</v>
      </c>
      <c r="E640" s="44">
        <v>0.05</v>
      </c>
      <c r="F640" s="44">
        <v>0.66</v>
      </c>
      <c r="G640" s="44">
        <v>5.49</v>
      </c>
      <c r="H640" s="44">
        <v>0.68</v>
      </c>
      <c r="I640" s="44">
        <v>0.42</v>
      </c>
      <c r="J640" s="44">
        <v>0.39</v>
      </c>
      <c r="K640" s="44">
        <v>1.08</v>
      </c>
      <c r="L640" s="44">
        <v>1.5</v>
      </c>
      <c r="M640" s="44">
        <v>0.67</v>
      </c>
      <c r="N640" s="44">
        <v>3.58</v>
      </c>
      <c r="O640" s="44">
        <v>0.05</v>
      </c>
      <c r="P640" s="151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B641" s="3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BM641" s="55"/>
    </row>
    <row r="642" spans="1:65" ht="15">
      <c r="B642" s="8" t="s">
        <v>506</v>
      </c>
      <c r="BM642" s="27" t="s">
        <v>66</v>
      </c>
    </row>
    <row r="643" spans="1:65" ht="15">
      <c r="A643" s="24" t="s">
        <v>34</v>
      </c>
      <c r="B643" s="18" t="s">
        <v>110</v>
      </c>
      <c r="C643" s="15" t="s">
        <v>111</v>
      </c>
      <c r="D643" s="16" t="s">
        <v>234</v>
      </c>
      <c r="E643" s="17" t="s">
        <v>234</v>
      </c>
      <c r="F643" s="17" t="s">
        <v>234</v>
      </c>
      <c r="G643" s="17" t="s">
        <v>234</v>
      </c>
      <c r="H643" s="17" t="s">
        <v>234</v>
      </c>
      <c r="I643" s="17" t="s">
        <v>234</v>
      </c>
      <c r="J643" s="17" t="s">
        <v>234</v>
      </c>
      <c r="K643" s="17" t="s">
        <v>234</v>
      </c>
      <c r="L643" s="17" t="s">
        <v>234</v>
      </c>
      <c r="M643" s="17" t="s">
        <v>234</v>
      </c>
      <c r="N643" s="17" t="s">
        <v>234</v>
      </c>
      <c r="O643" s="17" t="s">
        <v>234</v>
      </c>
      <c r="P643" s="17" t="s">
        <v>234</v>
      </c>
      <c r="Q643" s="17" t="s">
        <v>234</v>
      </c>
      <c r="R643" s="17" t="s">
        <v>234</v>
      </c>
      <c r="S643" s="17" t="s">
        <v>234</v>
      </c>
      <c r="T643" s="17" t="s">
        <v>234</v>
      </c>
      <c r="U643" s="17" t="s">
        <v>234</v>
      </c>
      <c r="V643" s="17" t="s">
        <v>234</v>
      </c>
      <c r="W643" s="17" t="s">
        <v>234</v>
      </c>
      <c r="X643" s="17" t="s">
        <v>234</v>
      </c>
      <c r="Y643" s="17" t="s">
        <v>234</v>
      </c>
      <c r="Z643" s="17" t="s">
        <v>234</v>
      </c>
      <c r="AA643" s="17" t="s">
        <v>234</v>
      </c>
      <c r="AB643" s="17" t="s">
        <v>234</v>
      </c>
      <c r="AC643" s="17" t="s">
        <v>234</v>
      </c>
      <c r="AD643" s="17" t="s">
        <v>234</v>
      </c>
      <c r="AE643" s="17" t="s">
        <v>234</v>
      </c>
      <c r="AF643" s="17" t="s">
        <v>234</v>
      </c>
      <c r="AG643" s="151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9" t="s">
        <v>235</v>
      </c>
      <c r="C644" s="9" t="s">
        <v>235</v>
      </c>
      <c r="D644" s="149" t="s">
        <v>237</v>
      </c>
      <c r="E644" s="150" t="s">
        <v>238</v>
      </c>
      <c r="F644" s="150" t="s">
        <v>239</v>
      </c>
      <c r="G644" s="150" t="s">
        <v>240</v>
      </c>
      <c r="H644" s="150" t="s">
        <v>241</v>
      </c>
      <c r="I644" s="150" t="s">
        <v>242</v>
      </c>
      <c r="J644" s="150" t="s">
        <v>243</v>
      </c>
      <c r="K644" s="150" t="s">
        <v>244</v>
      </c>
      <c r="L644" s="150" t="s">
        <v>245</v>
      </c>
      <c r="M644" s="150" t="s">
        <v>246</v>
      </c>
      <c r="N644" s="150" t="s">
        <v>247</v>
      </c>
      <c r="O644" s="150" t="s">
        <v>248</v>
      </c>
      <c r="P644" s="150" t="s">
        <v>249</v>
      </c>
      <c r="Q644" s="150" t="s">
        <v>250</v>
      </c>
      <c r="R644" s="150" t="s">
        <v>251</v>
      </c>
      <c r="S644" s="150" t="s">
        <v>253</v>
      </c>
      <c r="T644" s="150" t="s">
        <v>254</v>
      </c>
      <c r="U644" s="150" t="s">
        <v>255</v>
      </c>
      <c r="V644" s="150" t="s">
        <v>256</v>
      </c>
      <c r="W644" s="150" t="s">
        <v>279</v>
      </c>
      <c r="X644" s="150" t="s">
        <v>257</v>
      </c>
      <c r="Y644" s="150" t="s">
        <v>258</v>
      </c>
      <c r="Z644" s="150" t="s">
        <v>259</v>
      </c>
      <c r="AA644" s="150" t="s">
        <v>260</v>
      </c>
      <c r="AB644" s="150" t="s">
        <v>261</v>
      </c>
      <c r="AC644" s="150" t="s">
        <v>262</v>
      </c>
      <c r="AD644" s="150" t="s">
        <v>263</v>
      </c>
      <c r="AE644" s="150" t="s">
        <v>264</v>
      </c>
      <c r="AF644" s="150" t="s">
        <v>265</v>
      </c>
      <c r="AG644" s="151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 t="s">
        <v>3</v>
      </c>
    </row>
    <row r="645" spans="1:65">
      <c r="A645" s="29"/>
      <c r="B645" s="19"/>
      <c r="C645" s="9"/>
      <c r="D645" s="10" t="s">
        <v>285</v>
      </c>
      <c r="E645" s="11" t="s">
        <v>285</v>
      </c>
      <c r="F645" s="11" t="s">
        <v>285</v>
      </c>
      <c r="G645" s="11" t="s">
        <v>285</v>
      </c>
      <c r="H645" s="11" t="s">
        <v>285</v>
      </c>
      <c r="I645" s="11" t="s">
        <v>285</v>
      </c>
      <c r="J645" s="11" t="s">
        <v>286</v>
      </c>
      <c r="K645" s="11" t="s">
        <v>114</v>
      </c>
      <c r="L645" s="11" t="s">
        <v>285</v>
      </c>
      <c r="M645" s="11" t="s">
        <v>285</v>
      </c>
      <c r="N645" s="11" t="s">
        <v>114</v>
      </c>
      <c r="O645" s="11" t="s">
        <v>114</v>
      </c>
      <c r="P645" s="11" t="s">
        <v>285</v>
      </c>
      <c r="Q645" s="11" t="s">
        <v>286</v>
      </c>
      <c r="R645" s="11" t="s">
        <v>114</v>
      </c>
      <c r="S645" s="11" t="s">
        <v>286</v>
      </c>
      <c r="T645" s="11" t="s">
        <v>286</v>
      </c>
      <c r="U645" s="11" t="s">
        <v>286</v>
      </c>
      <c r="V645" s="11" t="s">
        <v>286</v>
      </c>
      <c r="W645" s="11" t="s">
        <v>286</v>
      </c>
      <c r="X645" s="11" t="s">
        <v>285</v>
      </c>
      <c r="Y645" s="11" t="s">
        <v>286</v>
      </c>
      <c r="Z645" s="11" t="s">
        <v>286</v>
      </c>
      <c r="AA645" s="11" t="s">
        <v>286</v>
      </c>
      <c r="AB645" s="11" t="s">
        <v>286</v>
      </c>
      <c r="AC645" s="11" t="s">
        <v>285</v>
      </c>
      <c r="AD645" s="11" t="s">
        <v>285</v>
      </c>
      <c r="AE645" s="11" t="s">
        <v>114</v>
      </c>
      <c r="AF645" s="11" t="s">
        <v>286</v>
      </c>
      <c r="AG645" s="151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2</v>
      </c>
    </row>
    <row r="646" spans="1:65">
      <c r="A646" s="29"/>
      <c r="B646" s="19"/>
      <c r="C646" s="9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151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3</v>
      </c>
    </row>
    <row r="647" spans="1:65">
      <c r="A647" s="29"/>
      <c r="B647" s="18">
        <v>1</v>
      </c>
      <c r="C647" s="14">
        <v>1</v>
      </c>
      <c r="D647" s="21">
        <v>6.8</v>
      </c>
      <c r="E647" s="21">
        <v>7.5</v>
      </c>
      <c r="F647" s="21">
        <v>7.0813432714005993</v>
      </c>
      <c r="G647" s="145">
        <v>6</v>
      </c>
      <c r="H647" s="145">
        <v>9</v>
      </c>
      <c r="I647" s="21">
        <v>7.4</v>
      </c>
      <c r="J647" s="145">
        <v>8</v>
      </c>
      <c r="K647" s="145">
        <v>7</v>
      </c>
      <c r="L647" s="21">
        <v>6.07</v>
      </c>
      <c r="M647" s="145" t="s">
        <v>95</v>
      </c>
      <c r="N647" s="21">
        <v>6.941776681419193</v>
      </c>
      <c r="O647" s="21">
        <v>8.1679999999999993</v>
      </c>
      <c r="P647" s="21">
        <v>6.6</v>
      </c>
      <c r="Q647" s="145">
        <v>11</v>
      </c>
      <c r="R647" s="21">
        <v>6.54</v>
      </c>
      <c r="S647" s="152">
        <v>8.1999999999999993</v>
      </c>
      <c r="T647" s="21">
        <v>7</v>
      </c>
      <c r="U647" s="21">
        <v>7.3</v>
      </c>
      <c r="V647" s="21">
        <v>7.7000000000000011</v>
      </c>
      <c r="W647" s="21">
        <v>7.1</v>
      </c>
      <c r="X647" s="145">
        <v>7</v>
      </c>
      <c r="Y647" s="21">
        <v>7.2</v>
      </c>
      <c r="Z647" s="21">
        <v>7.3</v>
      </c>
      <c r="AA647" s="21">
        <v>7.2</v>
      </c>
      <c r="AB647" s="21">
        <v>8.3000000000000007</v>
      </c>
      <c r="AC647" s="21">
        <v>7</v>
      </c>
      <c r="AD647" s="21">
        <v>7</v>
      </c>
      <c r="AE647" s="145">
        <v>8</v>
      </c>
      <c r="AF647" s="145">
        <v>4.5</v>
      </c>
      <c r="AG647" s="151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>
        <v>1</v>
      </c>
    </row>
    <row r="648" spans="1:65">
      <c r="A648" s="29"/>
      <c r="B648" s="19">
        <v>1</v>
      </c>
      <c r="C648" s="9">
        <v>2</v>
      </c>
      <c r="D648" s="11">
        <v>7.3</v>
      </c>
      <c r="E648" s="11">
        <v>7.7000000000000011</v>
      </c>
      <c r="F648" s="11">
        <v>7.023826877155992</v>
      </c>
      <c r="G648" s="146">
        <v>5.3</v>
      </c>
      <c r="H648" s="146">
        <v>9.3000000000000007</v>
      </c>
      <c r="I648" s="11">
        <v>7.4</v>
      </c>
      <c r="J648" s="146">
        <v>8</v>
      </c>
      <c r="K648" s="146">
        <v>7</v>
      </c>
      <c r="L648" s="11">
        <v>5.81</v>
      </c>
      <c r="M648" s="146" t="s">
        <v>95</v>
      </c>
      <c r="N648" s="11">
        <v>6.994870075708481</v>
      </c>
      <c r="O648" s="11">
        <v>7.8690000000000007</v>
      </c>
      <c r="P648" s="11">
        <v>7.9</v>
      </c>
      <c r="Q648" s="146">
        <v>9</v>
      </c>
      <c r="R648" s="11">
        <v>6.5608000000000004</v>
      </c>
      <c r="S648" s="11">
        <v>7.5</v>
      </c>
      <c r="T648" s="11">
        <v>6.7</v>
      </c>
      <c r="U648" s="11">
        <v>6.8</v>
      </c>
      <c r="V648" s="147">
        <v>12.5</v>
      </c>
      <c r="W648" s="11">
        <v>7.7000000000000011</v>
      </c>
      <c r="X648" s="146">
        <v>7</v>
      </c>
      <c r="Y648" s="11">
        <v>7.3</v>
      </c>
      <c r="Z648" s="11">
        <v>7.4</v>
      </c>
      <c r="AA648" s="11">
        <v>7.2</v>
      </c>
      <c r="AB648" s="11">
        <v>7.5</v>
      </c>
      <c r="AC648" s="11">
        <v>6.6</v>
      </c>
      <c r="AD648" s="11">
        <v>7.1</v>
      </c>
      <c r="AE648" s="146">
        <v>8</v>
      </c>
      <c r="AF648" s="146">
        <v>3.7</v>
      </c>
      <c r="AG648" s="151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27</v>
      </c>
    </row>
    <row r="649" spans="1:65">
      <c r="A649" s="29"/>
      <c r="B649" s="19">
        <v>1</v>
      </c>
      <c r="C649" s="9">
        <v>3</v>
      </c>
      <c r="D649" s="11">
        <v>6.9</v>
      </c>
      <c r="E649" s="11">
        <v>8</v>
      </c>
      <c r="F649" s="11">
        <v>7.0323071716454022</v>
      </c>
      <c r="G649" s="146">
        <v>6</v>
      </c>
      <c r="H649" s="146">
        <v>8.4</v>
      </c>
      <c r="I649" s="11">
        <v>7.2</v>
      </c>
      <c r="J649" s="146">
        <v>7</v>
      </c>
      <c r="K649" s="146">
        <v>7</v>
      </c>
      <c r="L649" s="147">
        <v>6.96</v>
      </c>
      <c r="M649" s="146">
        <v>11</v>
      </c>
      <c r="N649" s="11">
        <v>7.0957655655560714</v>
      </c>
      <c r="O649" s="11">
        <v>8.2880000000000003</v>
      </c>
      <c r="P649" s="11">
        <v>7.4</v>
      </c>
      <c r="Q649" s="146">
        <v>11</v>
      </c>
      <c r="R649" s="11">
        <v>6.2352000000000007</v>
      </c>
      <c r="S649" s="11">
        <v>7.6</v>
      </c>
      <c r="T649" s="11">
        <v>7</v>
      </c>
      <c r="U649" s="11">
        <v>7.1</v>
      </c>
      <c r="V649" s="11">
        <v>8.1999999999999993</v>
      </c>
      <c r="W649" s="11">
        <v>7.9</v>
      </c>
      <c r="X649" s="146">
        <v>7</v>
      </c>
      <c r="Y649" s="11">
        <v>7.2</v>
      </c>
      <c r="Z649" s="11">
        <v>7.9</v>
      </c>
      <c r="AA649" s="11">
        <v>7.3</v>
      </c>
      <c r="AB649" s="11">
        <v>8</v>
      </c>
      <c r="AC649" s="11">
        <v>6.6</v>
      </c>
      <c r="AD649" s="11">
        <v>7.2</v>
      </c>
      <c r="AE649" s="146">
        <v>8</v>
      </c>
      <c r="AF649" s="146">
        <v>5.2</v>
      </c>
      <c r="AG649" s="151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16</v>
      </c>
    </row>
    <row r="650" spans="1:65">
      <c r="A650" s="29"/>
      <c r="B650" s="19">
        <v>1</v>
      </c>
      <c r="C650" s="9">
        <v>4</v>
      </c>
      <c r="D650" s="11">
        <v>7.3</v>
      </c>
      <c r="E650" s="11">
        <v>7.9</v>
      </c>
      <c r="F650" s="11">
        <v>7.0248104496699861</v>
      </c>
      <c r="G650" s="146">
        <v>5.4</v>
      </c>
      <c r="H650" s="147">
        <v>11.1</v>
      </c>
      <c r="I650" s="11">
        <v>7.7000000000000011</v>
      </c>
      <c r="J650" s="146">
        <v>7</v>
      </c>
      <c r="K650" s="146">
        <v>7</v>
      </c>
      <c r="L650" s="11">
        <v>6.21</v>
      </c>
      <c r="M650" s="146">
        <v>12</v>
      </c>
      <c r="N650" s="11">
        <v>6.7572137206034979</v>
      </c>
      <c r="O650" s="11">
        <v>7.415</v>
      </c>
      <c r="P650" s="11">
        <v>7.5</v>
      </c>
      <c r="Q650" s="146">
        <v>10</v>
      </c>
      <c r="R650" s="11">
        <v>6.4224000000000014</v>
      </c>
      <c r="S650" s="11">
        <v>7.4</v>
      </c>
      <c r="T650" s="11">
        <v>7.5</v>
      </c>
      <c r="U650" s="11">
        <v>7</v>
      </c>
      <c r="V650" s="11">
        <v>8.4</v>
      </c>
      <c r="W650" s="11">
        <v>7.3</v>
      </c>
      <c r="X650" s="146">
        <v>8</v>
      </c>
      <c r="Y650" s="11">
        <v>7.5</v>
      </c>
      <c r="Z650" s="11">
        <v>7.9</v>
      </c>
      <c r="AA650" s="11">
        <v>7.4</v>
      </c>
      <c r="AB650" s="11">
        <v>8.6</v>
      </c>
      <c r="AC650" s="11">
        <v>6.8</v>
      </c>
      <c r="AD650" s="11">
        <v>7</v>
      </c>
      <c r="AE650" s="146">
        <v>8</v>
      </c>
      <c r="AF650" s="146">
        <v>5</v>
      </c>
      <c r="AG650" s="151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7.2166905259320604</v>
      </c>
    </row>
    <row r="651" spans="1:65">
      <c r="A651" s="29"/>
      <c r="B651" s="19">
        <v>1</v>
      </c>
      <c r="C651" s="9">
        <v>5</v>
      </c>
      <c r="D651" s="11">
        <v>6.7</v>
      </c>
      <c r="E651" s="11">
        <v>7.9</v>
      </c>
      <c r="F651" s="11">
        <v>7.0103104739267632</v>
      </c>
      <c r="G651" s="146">
        <v>5.8</v>
      </c>
      <c r="H651" s="146">
        <v>7.9</v>
      </c>
      <c r="I651" s="11">
        <v>7.2</v>
      </c>
      <c r="J651" s="146">
        <v>7</v>
      </c>
      <c r="K651" s="146">
        <v>7</v>
      </c>
      <c r="L651" s="11">
        <v>6.07</v>
      </c>
      <c r="M651" s="146" t="s">
        <v>95</v>
      </c>
      <c r="N651" s="11">
        <v>6.7061850023627532</v>
      </c>
      <c r="O651" s="11">
        <v>7.05</v>
      </c>
      <c r="P651" s="147">
        <v>12.3</v>
      </c>
      <c r="Q651" s="146">
        <v>10</v>
      </c>
      <c r="R651" s="11">
        <v>6.3696000000000002</v>
      </c>
      <c r="S651" s="11">
        <v>7.5</v>
      </c>
      <c r="T651" s="11">
        <v>6.8</v>
      </c>
      <c r="U651" s="11">
        <v>7.2</v>
      </c>
      <c r="V651" s="11">
        <v>7.4</v>
      </c>
      <c r="W651" s="11">
        <v>7</v>
      </c>
      <c r="X651" s="146">
        <v>7</v>
      </c>
      <c r="Y651" s="11">
        <v>7.2</v>
      </c>
      <c r="Z651" s="11">
        <v>7.5</v>
      </c>
      <c r="AA651" s="11">
        <v>7.3</v>
      </c>
      <c r="AB651" s="11">
        <v>7.4</v>
      </c>
      <c r="AC651" s="11">
        <v>6.6</v>
      </c>
      <c r="AD651" s="11">
        <v>7.2</v>
      </c>
      <c r="AE651" s="146">
        <v>8</v>
      </c>
      <c r="AF651" s="146">
        <v>3.9</v>
      </c>
      <c r="AG651" s="151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44</v>
      </c>
    </row>
    <row r="652" spans="1:65">
      <c r="A652" s="29"/>
      <c r="B652" s="19">
        <v>1</v>
      </c>
      <c r="C652" s="9">
        <v>6</v>
      </c>
      <c r="D652" s="11">
        <v>6.8</v>
      </c>
      <c r="E652" s="11">
        <v>7.8</v>
      </c>
      <c r="F652" s="11">
        <v>7.0132999394958748</v>
      </c>
      <c r="G652" s="146">
        <v>5.5</v>
      </c>
      <c r="H652" s="146">
        <v>8.4</v>
      </c>
      <c r="I652" s="11">
        <v>7.1</v>
      </c>
      <c r="J652" s="146">
        <v>8</v>
      </c>
      <c r="K652" s="146">
        <v>7</v>
      </c>
      <c r="L652" s="11">
        <v>6.05</v>
      </c>
      <c r="M652" s="146" t="s">
        <v>95</v>
      </c>
      <c r="N652" s="11">
        <v>6.8329538829025411</v>
      </c>
      <c r="O652" s="11">
        <v>6.9429999999999996</v>
      </c>
      <c r="P652" s="11">
        <v>7.8</v>
      </c>
      <c r="Q652" s="146">
        <v>8</v>
      </c>
      <c r="R652" s="11">
        <v>6.1951999999999998</v>
      </c>
      <c r="S652" s="11">
        <v>7.4</v>
      </c>
      <c r="T652" s="11">
        <v>7.3</v>
      </c>
      <c r="U652" s="11">
        <v>7.2</v>
      </c>
      <c r="V652" s="11">
        <v>7.6</v>
      </c>
      <c r="W652" s="11">
        <v>7.4</v>
      </c>
      <c r="X652" s="146">
        <v>7</v>
      </c>
      <c r="Y652" s="11">
        <v>7.2</v>
      </c>
      <c r="Z652" s="11">
        <v>7.7000000000000011</v>
      </c>
      <c r="AA652" s="11">
        <v>7.1</v>
      </c>
      <c r="AB652" s="11">
        <v>8.3000000000000007</v>
      </c>
      <c r="AC652" s="11">
        <v>6.7</v>
      </c>
      <c r="AD652" s="11">
        <v>6.9</v>
      </c>
      <c r="AE652" s="146">
        <v>8</v>
      </c>
      <c r="AF652" s="146">
        <v>4.5999999999999996</v>
      </c>
      <c r="AG652" s="151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29"/>
      <c r="B653" s="20" t="s">
        <v>273</v>
      </c>
      <c r="C653" s="12"/>
      <c r="D653" s="22">
        <v>6.9666666666666659</v>
      </c>
      <c r="E653" s="22">
        <v>7.8</v>
      </c>
      <c r="F653" s="22">
        <v>7.0309830305491028</v>
      </c>
      <c r="G653" s="22">
        <v>5.666666666666667</v>
      </c>
      <c r="H653" s="22">
        <v>9.0166666666666675</v>
      </c>
      <c r="I653" s="22">
        <v>7.3333333333333348</v>
      </c>
      <c r="J653" s="22">
        <v>7.5</v>
      </c>
      <c r="K653" s="22">
        <v>7</v>
      </c>
      <c r="L653" s="22">
        <v>6.1950000000000003</v>
      </c>
      <c r="M653" s="22">
        <v>11.5</v>
      </c>
      <c r="N653" s="22">
        <v>6.8881274880920911</v>
      </c>
      <c r="O653" s="22">
        <v>7.6221666666666659</v>
      </c>
      <c r="P653" s="22">
        <v>8.25</v>
      </c>
      <c r="Q653" s="22">
        <v>9.8333333333333339</v>
      </c>
      <c r="R653" s="22">
        <v>6.3872</v>
      </c>
      <c r="S653" s="22">
        <v>7.5999999999999988</v>
      </c>
      <c r="T653" s="22">
        <v>7.05</v>
      </c>
      <c r="U653" s="22">
        <v>7.1000000000000005</v>
      </c>
      <c r="V653" s="22">
        <v>8.6333333333333346</v>
      </c>
      <c r="W653" s="22">
        <v>7.3999999999999995</v>
      </c>
      <c r="X653" s="22">
        <v>7.166666666666667</v>
      </c>
      <c r="Y653" s="22">
        <v>7.2666666666666666</v>
      </c>
      <c r="Z653" s="22">
        <v>7.6166666666666671</v>
      </c>
      <c r="AA653" s="22">
        <v>7.25</v>
      </c>
      <c r="AB653" s="22">
        <v>8.0166666666666657</v>
      </c>
      <c r="AC653" s="22">
        <v>6.7166666666666677</v>
      </c>
      <c r="AD653" s="22">
        <v>7.0666666666666664</v>
      </c>
      <c r="AE653" s="22">
        <v>8</v>
      </c>
      <c r="AF653" s="22">
        <v>4.4833333333333334</v>
      </c>
      <c r="AG653" s="151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29"/>
      <c r="B654" s="3" t="s">
        <v>274</v>
      </c>
      <c r="C654" s="28"/>
      <c r="D654" s="11">
        <v>6.85</v>
      </c>
      <c r="E654" s="11">
        <v>7.85</v>
      </c>
      <c r="F654" s="11">
        <v>7.0243186634129895</v>
      </c>
      <c r="G654" s="11">
        <v>5.65</v>
      </c>
      <c r="H654" s="11">
        <v>8.6999999999999993</v>
      </c>
      <c r="I654" s="11">
        <v>7.3000000000000007</v>
      </c>
      <c r="J654" s="11">
        <v>7.5</v>
      </c>
      <c r="K654" s="11">
        <v>7</v>
      </c>
      <c r="L654" s="11">
        <v>6.07</v>
      </c>
      <c r="M654" s="11">
        <v>11.5</v>
      </c>
      <c r="N654" s="11">
        <v>6.8873652821608671</v>
      </c>
      <c r="O654" s="11">
        <v>7.6420000000000003</v>
      </c>
      <c r="P654" s="11">
        <v>7.65</v>
      </c>
      <c r="Q654" s="11">
        <v>10</v>
      </c>
      <c r="R654" s="11">
        <v>6.3960000000000008</v>
      </c>
      <c r="S654" s="11">
        <v>7.5</v>
      </c>
      <c r="T654" s="11">
        <v>7</v>
      </c>
      <c r="U654" s="11">
        <v>7.15</v>
      </c>
      <c r="V654" s="11">
        <v>7.95</v>
      </c>
      <c r="W654" s="11">
        <v>7.35</v>
      </c>
      <c r="X654" s="11">
        <v>7</v>
      </c>
      <c r="Y654" s="11">
        <v>7.2</v>
      </c>
      <c r="Z654" s="11">
        <v>7.6000000000000005</v>
      </c>
      <c r="AA654" s="11">
        <v>7.25</v>
      </c>
      <c r="AB654" s="11">
        <v>8.15</v>
      </c>
      <c r="AC654" s="11">
        <v>6.65</v>
      </c>
      <c r="AD654" s="11">
        <v>7.05</v>
      </c>
      <c r="AE654" s="11">
        <v>8</v>
      </c>
      <c r="AF654" s="11">
        <v>4.55</v>
      </c>
      <c r="AG654" s="151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29"/>
      <c r="B655" s="3" t="s">
        <v>275</v>
      </c>
      <c r="C655" s="28"/>
      <c r="D655" s="23">
        <v>0.26583202716502508</v>
      </c>
      <c r="E655" s="23">
        <v>0.17888543819998315</v>
      </c>
      <c r="F655" s="23">
        <v>2.5950972239433337E-2</v>
      </c>
      <c r="G655" s="23">
        <v>0.30767948691238201</v>
      </c>
      <c r="H655" s="23">
        <v>1.1338724208069744</v>
      </c>
      <c r="I655" s="23">
        <v>0.21602468994692911</v>
      </c>
      <c r="J655" s="23">
        <v>0.54772255750516607</v>
      </c>
      <c r="K655" s="23">
        <v>0</v>
      </c>
      <c r="L655" s="23">
        <v>0.3964719409996123</v>
      </c>
      <c r="M655" s="23">
        <v>0.70710678118654757</v>
      </c>
      <c r="N655" s="23">
        <v>0.14877593656883456</v>
      </c>
      <c r="O655" s="23">
        <v>0.57162134902981609</v>
      </c>
      <c r="P655" s="23">
        <v>2.0364184245876396</v>
      </c>
      <c r="Q655" s="23">
        <v>1.1690451944500153</v>
      </c>
      <c r="R655" s="23">
        <v>0.15165856388611892</v>
      </c>
      <c r="S655" s="23">
        <v>0.30331501776206166</v>
      </c>
      <c r="T655" s="23">
        <v>0.30166206257996708</v>
      </c>
      <c r="U655" s="23">
        <v>0.1788854381999832</v>
      </c>
      <c r="V655" s="23">
        <v>1.9314933773292264</v>
      </c>
      <c r="W655" s="23">
        <v>0.34641016151377579</v>
      </c>
      <c r="X655" s="23">
        <v>0.40824829046386302</v>
      </c>
      <c r="Y655" s="23">
        <v>0.12110601416389959</v>
      </c>
      <c r="Z655" s="23">
        <v>0.2562550812504345</v>
      </c>
      <c r="AA655" s="23">
        <v>0.1048808848170153</v>
      </c>
      <c r="AB655" s="23">
        <v>0.47923550230201717</v>
      </c>
      <c r="AC655" s="23">
        <v>0.16020819787597235</v>
      </c>
      <c r="AD655" s="23">
        <v>0.12110601416389963</v>
      </c>
      <c r="AE655" s="23">
        <v>0</v>
      </c>
      <c r="AF655" s="23">
        <v>0.59132619311736034</v>
      </c>
      <c r="AG655" s="205"/>
      <c r="AH655" s="206"/>
      <c r="AI655" s="206"/>
      <c r="AJ655" s="206"/>
      <c r="AK655" s="206"/>
      <c r="AL655" s="206"/>
      <c r="AM655" s="206"/>
      <c r="AN655" s="206"/>
      <c r="AO655" s="206"/>
      <c r="AP655" s="206"/>
      <c r="AQ655" s="206"/>
      <c r="AR655" s="206"/>
      <c r="AS655" s="206"/>
      <c r="AT655" s="206"/>
      <c r="AU655" s="206"/>
      <c r="AV655" s="206"/>
      <c r="AW655" s="206"/>
      <c r="AX655" s="206"/>
      <c r="AY655" s="206"/>
      <c r="AZ655" s="206"/>
      <c r="BA655" s="206"/>
      <c r="BB655" s="206"/>
      <c r="BC655" s="206"/>
      <c r="BD655" s="206"/>
      <c r="BE655" s="206"/>
      <c r="BF655" s="206"/>
      <c r="BG655" s="206"/>
      <c r="BH655" s="206"/>
      <c r="BI655" s="206"/>
      <c r="BJ655" s="206"/>
      <c r="BK655" s="206"/>
      <c r="BL655" s="206"/>
      <c r="BM655" s="56"/>
    </row>
    <row r="656" spans="1:65">
      <c r="A656" s="29"/>
      <c r="B656" s="3" t="s">
        <v>86</v>
      </c>
      <c r="C656" s="28"/>
      <c r="D656" s="13">
        <v>3.81577072485682E-2</v>
      </c>
      <c r="E656" s="13">
        <v>2.2934030538459379E-2</v>
      </c>
      <c r="F656" s="13">
        <v>3.6909450821710531E-3</v>
      </c>
      <c r="G656" s="13">
        <v>5.4296380043361528E-2</v>
      </c>
      <c r="H656" s="13">
        <v>0.12575294870317644</v>
      </c>
      <c r="I656" s="13">
        <v>2.9457912265490327E-2</v>
      </c>
      <c r="J656" s="13">
        <v>7.3029674334022146E-2</v>
      </c>
      <c r="K656" s="13">
        <v>0</v>
      </c>
      <c r="L656" s="13">
        <v>6.3998699112124663E-2</v>
      </c>
      <c r="M656" s="13">
        <v>6.1487546190134572E-2</v>
      </c>
      <c r="N656" s="13">
        <v>2.1598894158976038E-2</v>
      </c>
      <c r="O656" s="13">
        <v>7.4994601145319501E-2</v>
      </c>
      <c r="P656" s="13">
        <v>0.24683859691971388</v>
      </c>
      <c r="Q656" s="13">
        <v>0.11888595197796765</v>
      </c>
      <c r="R656" s="13">
        <v>2.3744138884976035E-2</v>
      </c>
      <c r="S656" s="13">
        <v>3.9909870758166016E-2</v>
      </c>
      <c r="T656" s="13">
        <v>4.278894504680384E-2</v>
      </c>
      <c r="U656" s="13">
        <v>2.5195132140842704E-2</v>
      </c>
      <c r="V656" s="13">
        <v>0.22372510162114589</v>
      </c>
      <c r="W656" s="13">
        <v>4.6812183988348084E-2</v>
      </c>
      <c r="X656" s="13">
        <v>5.6964877739143674E-2</v>
      </c>
      <c r="Y656" s="13">
        <v>1.6665965251912787E-2</v>
      </c>
      <c r="Z656" s="13">
        <v>3.3643993161982647E-2</v>
      </c>
      <c r="AA656" s="13">
        <v>1.4466328940277972E-2</v>
      </c>
      <c r="AB656" s="13">
        <v>5.9779896337049963E-2</v>
      </c>
      <c r="AC656" s="13">
        <v>2.3852337152750223E-2</v>
      </c>
      <c r="AD656" s="13">
        <v>1.7137643513759383E-2</v>
      </c>
      <c r="AE656" s="13">
        <v>0</v>
      </c>
      <c r="AF656" s="13">
        <v>0.13189431816744096</v>
      </c>
      <c r="AG656" s="151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3" t="s">
        <v>276</v>
      </c>
      <c r="C657" s="28"/>
      <c r="D657" s="13">
        <v>-3.4645223924591573E-2</v>
      </c>
      <c r="E657" s="13">
        <v>8.0827835414572169E-2</v>
      </c>
      <c r="F657" s="13">
        <v>-2.573305516090052E-2</v>
      </c>
      <c r="G657" s="13">
        <v>-0.21478319649368682</v>
      </c>
      <c r="H657" s="13">
        <v>0.24941850204975147</v>
      </c>
      <c r="I657" s="13">
        <v>1.6162922184640882E-2</v>
      </c>
      <c r="J657" s="13">
        <v>3.9257534052473231E-2</v>
      </c>
      <c r="K657" s="13">
        <v>-3.0026301551024925E-2</v>
      </c>
      <c r="L657" s="13">
        <v>-0.14157327687265697</v>
      </c>
      <c r="M657" s="13">
        <v>0.59352821888045915</v>
      </c>
      <c r="N657" s="13">
        <v>-4.5528214998180827E-2</v>
      </c>
      <c r="O657" s="13">
        <v>5.6185884551594567E-2</v>
      </c>
      <c r="P657" s="13">
        <v>0.14318328745772058</v>
      </c>
      <c r="Q657" s="13">
        <v>0.36258210020213189</v>
      </c>
      <c r="R657" s="13">
        <v>-0.11494057046667228</v>
      </c>
      <c r="S657" s="13">
        <v>5.3114301173172729E-2</v>
      </c>
      <c r="T657" s="13">
        <v>-2.3097917990675065E-2</v>
      </c>
      <c r="U657" s="13">
        <v>-1.6169534430325205E-2</v>
      </c>
      <c r="V657" s="13">
        <v>0.19630089475373613</v>
      </c>
      <c r="W657" s="13">
        <v>2.5400766931773733E-2</v>
      </c>
      <c r="X657" s="13">
        <v>-6.9316896831921326E-3</v>
      </c>
      <c r="Y657" s="13">
        <v>6.9250774375075874E-3</v>
      </c>
      <c r="Z657" s="13">
        <v>5.5423762359956275E-2</v>
      </c>
      <c r="AA657" s="13">
        <v>4.6156162507242637E-3</v>
      </c>
      <c r="AB657" s="13">
        <v>0.11085083084275471</v>
      </c>
      <c r="AC657" s="13">
        <v>-6.9287141726340429E-2</v>
      </c>
      <c r="AD657" s="13">
        <v>-2.0788456803891853E-2</v>
      </c>
      <c r="AE657" s="13">
        <v>0.10854136965597161</v>
      </c>
      <c r="AF657" s="13">
        <v>-0.37875494075529925</v>
      </c>
      <c r="AG657" s="151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29"/>
      <c r="B658" s="45" t="s">
        <v>277</v>
      </c>
      <c r="C658" s="46"/>
      <c r="D658" s="44">
        <v>0.52</v>
      </c>
      <c r="E658" s="44">
        <v>1.01</v>
      </c>
      <c r="F658" s="44">
        <v>0.4</v>
      </c>
      <c r="G658" s="44">
        <v>2.91</v>
      </c>
      <c r="H658" s="44">
        <v>3.25</v>
      </c>
      <c r="I658" s="44">
        <v>0.15</v>
      </c>
      <c r="J658" s="44" t="s">
        <v>278</v>
      </c>
      <c r="K658" s="44" t="s">
        <v>278</v>
      </c>
      <c r="L658" s="44">
        <v>1.94</v>
      </c>
      <c r="M658" s="44" t="s">
        <v>278</v>
      </c>
      <c r="N658" s="44">
        <v>0.67</v>
      </c>
      <c r="O658" s="44">
        <v>0.68</v>
      </c>
      <c r="P658" s="44">
        <v>1.84</v>
      </c>
      <c r="Q658" s="44" t="s">
        <v>278</v>
      </c>
      <c r="R658" s="44">
        <v>1.59</v>
      </c>
      <c r="S658" s="44">
        <v>0.64</v>
      </c>
      <c r="T658" s="44">
        <v>0.37</v>
      </c>
      <c r="U658" s="44">
        <v>0.28000000000000003</v>
      </c>
      <c r="V658" s="44">
        <v>2.54</v>
      </c>
      <c r="W658" s="44">
        <v>0.28000000000000003</v>
      </c>
      <c r="X658" s="44" t="s">
        <v>278</v>
      </c>
      <c r="Y658" s="44">
        <v>0.03</v>
      </c>
      <c r="Z658" s="44">
        <v>0.67</v>
      </c>
      <c r="AA658" s="44">
        <v>0</v>
      </c>
      <c r="AB658" s="44">
        <v>1.41</v>
      </c>
      <c r="AC658" s="44">
        <v>0.98</v>
      </c>
      <c r="AD658" s="44">
        <v>0.34</v>
      </c>
      <c r="AE658" s="44" t="s">
        <v>278</v>
      </c>
      <c r="AF658" s="44">
        <v>5.09</v>
      </c>
      <c r="AG658" s="151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B659" s="30" t="s">
        <v>301</v>
      </c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BM659" s="55"/>
    </row>
    <row r="660" spans="1:65">
      <c r="BM660" s="55"/>
    </row>
    <row r="661" spans="1:65" ht="15">
      <c r="B661" s="8" t="s">
        <v>507</v>
      </c>
      <c r="BM661" s="27" t="s">
        <v>66</v>
      </c>
    </row>
    <row r="662" spans="1:65" ht="15">
      <c r="A662" s="24" t="s">
        <v>58</v>
      </c>
      <c r="B662" s="18" t="s">
        <v>110</v>
      </c>
      <c r="C662" s="15" t="s">
        <v>111</v>
      </c>
      <c r="D662" s="16" t="s">
        <v>234</v>
      </c>
      <c r="E662" s="17" t="s">
        <v>234</v>
      </c>
      <c r="F662" s="17" t="s">
        <v>234</v>
      </c>
      <c r="G662" s="17" t="s">
        <v>234</v>
      </c>
      <c r="H662" s="17" t="s">
        <v>234</v>
      </c>
      <c r="I662" s="17" t="s">
        <v>234</v>
      </c>
      <c r="J662" s="17" t="s">
        <v>234</v>
      </c>
      <c r="K662" s="17" t="s">
        <v>234</v>
      </c>
      <c r="L662" s="17" t="s">
        <v>234</v>
      </c>
      <c r="M662" s="17" t="s">
        <v>234</v>
      </c>
      <c r="N662" s="17" t="s">
        <v>234</v>
      </c>
      <c r="O662" s="17" t="s">
        <v>234</v>
      </c>
      <c r="P662" s="17" t="s">
        <v>234</v>
      </c>
      <c r="Q662" s="17" t="s">
        <v>234</v>
      </c>
      <c r="R662" s="17" t="s">
        <v>234</v>
      </c>
      <c r="S662" s="17" t="s">
        <v>234</v>
      </c>
      <c r="T662" s="17" t="s">
        <v>234</v>
      </c>
      <c r="U662" s="17" t="s">
        <v>234</v>
      </c>
      <c r="V662" s="17" t="s">
        <v>234</v>
      </c>
      <c r="W662" s="17" t="s">
        <v>234</v>
      </c>
      <c r="X662" s="17" t="s">
        <v>234</v>
      </c>
      <c r="Y662" s="17" t="s">
        <v>234</v>
      </c>
      <c r="Z662" s="17" t="s">
        <v>234</v>
      </c>
      <c r="AA662" s="17" t="s">
        <v>234</v>
      </c>
      <c r="AB662" s="17" t="s">
        <v>234</v>
      </c>
      <c r="AC662" s="17" t="s">
        <v>234</v>
      </c>
      <c r="AD662" s="17" t="s">
        <v>234</v>
      </c>
      <c r="AE662" s="17" t="s">
        <v>234</v>
      </c>
      <c r="AF662" s="17" t="s">
        <v>234</v>
      </c>
      <c r="AG662" s="151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 t="s">
        <v>235</v>
      </c>
      <c r="C663" s="9" t="s">
        <v>235</v>
      </c>
      <c r="D663" s="149" t="s">
        <v>237</v>
      </c>
      <c r="E663" s="150" t="s">
        <v>238</v>
      </c>
      <c r="F663" s="150" t="s">
        <v>239</v>
      </c>
      <c r="G663" s="150" t="s">
        <v>240</v>
      </c>
      <c r="H663" s="150" t="s">
        <v>241</v>
      </c>
      <c r="I663" s="150" t="s">
        <v>242</v>
      </c>
      <c r="J663" s="150" t="s">
        <v>243</v>
      </c>
      <c r="K663" s="150" t="s">
        <v>244</v>
      </c>
      <c r="L663" s="150" t="s">
        <v>245</v>
      </c>
      <c r="M663" s="150" t="s">
        <v>246</v>
      </c>
      <c r="N663" s="150" t="s">
        <v>247</v>
      </c>
      <c r="O663" s="150" t="s">
        <v>248</v>
      </c>
      <c r="P663" s="150" t="s">
        <v>249</v>
      </c>
      <c r="Q663" s="150" t="s">
        <v>250</v>
      </c>
      <c r="R663" s="150" t="s">
        <v>251</v>
      </c>
      <c r="S663" s="150" t="s">
        <v>253</v>
      </c>
      <c r="T663" s="150" t="s">
        <v>254</v>
      </c>
      <c r="U663" s="150" t="s">
        <v>255</v>
      </c>
      <c r="V663" s="150" t="s">
        <v>256</v>
      </c>
      <c r="W663" s="150" t="s">
        <v>279</v>
      </c>
      <c r="X663" s="150" t="s">
        <v>257</v>
      </c>
      <c r="Y663" s="150" t="s">
        <v>258</v>
      </c>
      <c r="Z663" s="150" t="s">
        <v>259</v>
      </c>
      <c r="AA663" s="150" t="s">
        <v>260</v>
      </c>
      <c r="AB663" s="150" t="s">
        <v>261</v>
      </c>
      <c r="AC663" s="150" t="s">
        <v>262</v>
      </c>
      <c r="AD663" s="150" t="s">
        <v>263</v>
      </c>
      <c r="AE663" s="150" t="s">
        <v>264</v>
      </c>
      <c r="AF663" s="150" t="s">
        <v>265</v>
      </c>
      <c r="AG663" s="151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 t="s">
        <v>1</v>
      </c>
    </row>
    <row r="664" spans="1:65">
      <c r="A664" s="29"/>
      <c r="B664" s="19"/>
      <c r="C664" s="9"/>
      <c r="D664" s="10" t="s">
        <v>285</v>
      </c>
      <c r="E664" s="11" t="s">
        <v>114</v>
      </c>
      <c r="F664" s="11" t="s">
        <v>285</v>
      </c>
      <c r="G664" s="11" t="s">
        <v>285</v>
      </c>
      <c r="H664" s="11" t="s">
        <v>114</v>
      </c>
      <c r="I664" s="11" t="s">
        <v>114</v>
      </c>
      <c r="J664" s="11" t="s">
        <v>286</v>
      </c>
      <c r="K664" s="11" t="s">
        <v>114</v>
      </c>
      <c r="L664" s="11" t="s">
        <v>114</v>
      </c>
      <c r="M664" s="11" t="s">
        <v>114</v>
      </c>
      <c r="N664" s="11" t="s">
        <v>114</v>
      </c>
      <c r="O664" s="11" t="s">
        <v>114</v>
      </c>
      <c r="P664" s="11" t="s">
        <v>285</v>
      </c>
      <c r="Q664" s="11" t="s">
        <v>286</v>
      </c>
      <c r="R664" s="11" t="s">
        <v>114</v>
      </c>
      <c r="S664" s="11" t="s">
        <v>286</v>
      </c>
      <c r="T664" s="11" t="s">
        <v>286</v>
      </c>
      <c r="U664" s="11" t="s">
        <v>286</v>
      </c>
      <c r="V664" s="11" t="s">
        <v>286</v>
      </c>
      <c r="W664" s="11" t="s">
        <v>286</v>
      </c>
      <c r="X664" s="11" t="s">
        <v>114</v>
      </c>
      <c r="Y664" s="11" t="s">
        <v>286</v>
      </c>
      <c r="Z664" s="11" t="s">
        <v>286</v>
      </c>
      <c r="AA664" s="11" t="s">
        <v>286</v>
      </c>
      <c r="AB664" s="11" t="s">
        <v>286</v>
      </c>
      <c r="AC664" s="11" t="s">
        <v>285</v>
      </c>
      <c r="AD664" s="11" t="s">
        <v>285</v>
      </c>
      <c r="AE664" s="11" t="s">
        <v>114</v>
      </c>
      <c r="AF664" s="11" t="s">
        <v>286</v>
      </c>
      <c r="AG664" s="151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3</v>
      </c>
    </row>
    <row r="665" spans="1:65">
      <c r="A665" s="29"/>
      <c r="B665" s="19"/>
      <c r="C665" s="9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151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>
        <v>3</v>
      </c>
    </row>
    <row r="666" spans="1:65">
      <c r="A666" s="29"/>
      <c r="B666" s="18">
        <v>1</v>
      </c>
      <c r="C666" s="14">
        <v>1</v>
      </c>
      <c r="D666" s="203">
        <v>3.5799999999999998E-2</v>
      </c>
      <c r="E666" s="232">
        <v>4.1000000000000002E-2</v>
      </c>
      <c r="F666" s="203">
        <v>3.9480817064784998E-2</v>
      </c>
      <c r="G666" s="203">
        <v>3.9599999999999996E-2</v>
      </c>
      <c r="H666" s="203">
        <v>3.9E-2</v>
      </c>
      <c r="I666" s="203">
        <v>3.9300000000000002E-2</v>
      </c>
      <c r="J666" s="203">
        <v>3.9E-2</v>
      </c>
      <c r="K666" s="203">
        <v>3.7999999999999999E-2</v>
      </c>
      <c r="L666" s="203">
        <v>0.04</v>
      </c>
      <c r="M666" s="203">
        <v>3.7999999999999999E-2</v>
      </c>
      <c r="N666" s="203">
        <v>3.8882704540164889E-2</v>
      </c>
      <c r="O666" s="203">
        <v>3.8230600000000003E-2</v>
      </c>
      <c r="P666" s="203">
        <v>0.04</v>
      </c>
      <c r="Q666" s="203">
        <v>4.1000000000000002E-2</v>
      </c>
      <c r="R666" s="204">
        <v>3.4336999999999999E-2</v>
      </c>
      <c r="S666" s="203">
        <v>4.1000000000000002E-2</v>
      </c>
      <c r="T666" s="203">
        <v>3.6999999999999998E-2</v>
      </c>
      <c r="U666" s="203">
        <v>3.7999999999999999E-2</v>
      </c>
      <c r="V666" s="203">
        <v>3.9E-2</v>
      </c>
      <c r="W666" s="203">
        <v>3.6999999999999998E-2</v>
      </c>
      <c r="X666" s="203">
        <v>3.9E-2</v>
      </c>
      <c r="Y666" s="203">
        <v>3.7999999999999999E-2</v>
      </c>
      <c r="Z666" s="203">
        <v>3.8100000000000002E-2</v>
      </c>
      <c r="AA666" s="203">
        <v>3.6999999999999998E-2</v>
      </c>
      <c r="AB666" s="203">
        <v>3.9100000000000003E-2</v>
      </c>
      <c r="AC666" s="203">
        <v>4.0599999999999997E-2</v>
      </c>
      <c r="AD666" s="203">
        <v>3.6200000000000003E-2</v>
      </c>
      <c r="AE666" s="203">
        <v>0.04</v>
      </c>
      <c r="AF666" s="203">
        <v>3.78E-2</v>
      </c>
      <c r="AG666" s="205"/>
      <c r="AH666" s="206"/>
      <c r="AI666" s="206"/>
      <c r="AJ666" s="206"/>
      <c r="AK666" s="206"/>
      <c r="AL666" s="206"/>
      <c r="AM666" s="206"/>
      <c r="AN666" s="206"/>
      <c r="AO666" s="206"/>
      <c r="AP666" s="206"/>
      <c r="AQ666" s="206"/>
      <c r="AR666" s="206"/>
      <c r="AS666" s="206"/>
      <c r="AT666" s="206"/>
      <c r="AU666" s="206"/>
      <c r="AV666" s="206"/>
      <c r="AW666" s="206"/>
      <c r="AX666" s="206"/>
      <c r="AY666" s="206"/>
      <c r="AZ666" s="206"/>
      <c r="BA666" s="206"/>
      <c r="BB666" s="206"/>
      <c r="BC666" s="206"/>
      <c r="BD666" s="206"/>
      <c r="BE666" s="206"/>
      <c r="BF666" s="206"/>
      <c r="BG666" s="206"/>
      <c r="BH666" s="206"/>
      <c r="BI666" s="206"/>
      <c r="BJ666" s="206"/>
      <c r="BK666" s="206"/>
      <c r="BL666" s="206"/>
      <c r="BM666" s="207">
        <v>1</v>
      </c>
    </row>
    <row r="667" spans="1:65">
      <c r="A667" s="29"/>
      <c r="B667" s="19">
        <v>1</v>
      </c>
      <c r="C667" s="9">
        <v>2</v>
      </c>
      <c r="D667" s="23">
        <v>3.6499999999999998E-2</v>
      </c>
      <c r="E667" s="23">
        <v>3.9199999999999999E-2</v>
      </c>
      <c r="F667" s="23">
        <v>3.9606157962043316E-2</v>
      </c>
      <c r="G667" s="23">
        <v>3.9199999999999999E-2</v>
      </c>
      <c r="H667" s="23">
        <v>3.9E-2</v>
      </c>
      <c r="I667" s="23">
        <v>4.0099999999999997E-2</v>
      </c>
      <c r="J667" s="23">
        <v>3.9E-2</v>
      </c>
      <c r="K667" s="23">
        <v>3.9E-2</v>
      </c>
      <c r="L667" s="23">
        <v>0.04</v>
      </c>
      <c r="M667" s="23">
        <v>3.9E-2</v>
      </c>
      <c r="N667" s="23">
        <v>3.9650476994335167E-2</v>
      </c>
      <c r="O667" s="23">
        <v>3.7770400000000003E-2</v>
      </c>
      <c r="P667" s="23">
        <v>3.9E-2</v>
      </c>
      <c r="Q667" s="23">
        <v>4.1000000000000002E-2</v>
      </c>
      <c r="R667" s="209">
        <v>3.4567550000000002E-2</v>
      </c>
      <c r="S667" s="23">
        <v>3.9E-2</v>
      </c>
      <c r="T667" s="23">
        <v>3.6000000000000004E-2</v>
      </c>
      <c r="U667" s="23">
        <v>3.7999999999999999E-2</v>
      </c>
      <c r="V667" s="23">
        <v>3.7999999999999999E-2</v>
      </c>
      <c r="W667" s="23">
        <v>3.6000000000000004E-2</v>
      </c>
      <c r="X667" s="23">
        <v>3.9E-2</v>
      </c>
      <c r="Y667" s="23">
        <v>3.9E-2</v>
      </c>
      <c r="Z667" s="23">
        <v>3.6900000000000002E-2</v>
      </c>
      <c r="AA667" s="23">
        <v>3.6999999999999998E-2</v>
      </c>
      <c r="AB667" s="23">
        <v>3.9899999999999998E-2</v>
      </c>
      <c r="AC667" s="23">
        <v>4.24E-2</v>
      </c>
      <c r="AD667" s="23">
        <v>3.5900000000000001E-2</v>
      </c>
      <c r="AE667" s="23">
        <v>0.04</v>
      </c>
      <c r="AF667" s="23">
        <v>4.2900000000000001E-2</v>
      </c>
      <c r="AG667" s="205"/>
      <c r="AH667" s="206"/>
      <c r="AI667" s="206"/>
      <c r="AJ667" s="206"/>
      <c r="AK667" s="206"/>
      <c r="AL667" s="206"/>
      <c r="AM667" s="206"/>
      <c r="AN667" s="206"/>
      <c r="AO667" s="206"/>
      <c r="AP667" s="206"/>
      <c r="AQ667" s="206"/>
      <c r="AR667" s="206"/>
      <c r="AS667" s="206"/>
      <c r="AT667" s="206"/>
      <c r="AU667" s="206"/>
      <c r="AV667" s="206"/>
      <c r="AW667" s="206"/>
      <c r="AX667" s="206"/>
      <c r="AY667" s="206"/>
      <c r="AZ667" s="206"/>
      <c r="BA667" s="206"/>
      <c r="BB667" s="206"/>
      <c r="BC667" s="206"/>
      <c r="BD667" s="206"/>
      <c r="BE667" s="206"/>
      <c r="BF667" s="206"/>
      <c r="BG667" s="206"/>
      <c r="BH667" s="206"/>
      <c r="BI667" s="206"/>
      <c r="BJ667" s="206"/>
      <c r="BK667" s="206"/>
      <c r="BL667" s="206"/>
      <c r="BM667" s="207" t="e">
        <v>#N/A</v>
      </c>
    </row>
    <row r="668" spans="1:65">
      <c r="A668" s="29"/>
      <c r="B668" s="19">
        <v>1</v>
      </c>
      <c r="C668" s="9">
        <v>3</v>
      </c>
      <c r="D668" s="23">
        <v>3.61E-2</v>
      </c>
      <c r="E668" s="23">
        <v>3.9599999999999996E-2</v>
      </c>
      <c r="F668" s="23">
        <v>3.9257507228306225E-2</v>
      </c>
      <c r="G668" s="23">
        <v>3.9E-2</v>
      </c>
      <c r="H668" s="23">
        <v>3.7999999999999999E-2</v>
      </c>
      <c r="I668" s="23">
        <v>3.7999999999999999E-2</v>
      </c>
      <c r="J668" s="23">
        <v>3.9E-2</v>
      </c>
      <c r="K668" s="23">
        <v>3.9E-2</v>
      </c>
      <c r="L668" s="23">
        <v>0.04</v>
      </c>
      <c r="M668" s="23">
        <v>3.7999999999999999E-2</v>
      </c>
      <c r="N668" s="23">
        <v>3.8563325442404366E-2</v>
      </c>
      <c r="O668" s="23">
        <v>3.8254700000000003E-2</v>
      </c>
      <c r="P668" s="23">
        <v>3.9E-2</v>
      </c>
      <c r="Q668" s="23">
        <v>4.2000000000000003E-2</v>
      </c>
      <c r="R668" s="209">
        <v>3.4321699999999997E-2</v>
      </c>
      <c r="S668" s="23">
        <v>0.04</v>
      </c>
      <c r="T668" s="23">
        <v>3.6999999999999998E-2</v>
      </c>
      <c r="U668" s="23">
        <v>3.7999999999999999E-2</v>
      </c>
      <c r="V668" s="23">
        <v>3.7999999999999999E-2</v>
      </c>
      <c r="W668" s="23">
        <v>3.6000000000000004E-2</v>
      </c>
      <c r="X668" s="23">
        <v>4.2000000000000003E-2</v>
      </c>
      <c r="Y668" s="23">
        <v>3.7999999999999999E-2</v>
      </c>
      <c r="Z668" s="23">
        <v>3.85E-2</v>
      </c>
      <c r="AA668" s="23">
        <v>3.6999999999999998E-2</v>
      </c>
      <c r="AB668" s="23">
        <v>3.9100000000000003E-2</v>
      </c>
      <c r="AC668" s="23">
        <v>4.0899999999999999E-2</v>
      </c>
      <c r="AD668" s="23">
        <v>3.6400000000000002E-2</v>
      </c>
      <c r="AE668" s="210">
        <v>4.4999999999999998E-2</v>
      </c>
      <c r="AF668" s="23">
        <v>4.0599999999999997E-2</v>
      </c>
      <c r="AG668" s="205"/>
      <c r="AH668" s="206"/>
      <c r="AI668" s="206"/>
      <c r="AJ668" s="206"/>
      <c r="AK668" s="206"/>
      <c r="AL668" s="206"/>
      <c r="AM668" s="206"/>
      <c r="AN668" s="206"/>
      <c r="AO668" s="206"/>
      <c r="AP668" s="206"/>
      <c r="AQ668" s="206"/>
      <c r="AR668" s="206"/>
      <c r="AS668" s="206"/>
      <c r="AT668" s="206"/>
      <c r="AU668" s="206"/>
      <c r="AV668" s="206"/>
      <c r="AW668" s="206"/>
      <c r="AX668" s="206"/>
      <c r="AY668" s="206"/>
      <c r="AZ668" s="206"/>
      <c r="BA668" s="206"/>
      <c r="BB668" s="206"/>
      <c r="BC668" s="206"/>
      <c r="BD668" s="206"/>
      <c r="BE668" s="206"/>
      <c r="BF668" s="206"/>
      <c r="BG668" s="206"/>
      <c r="BH668" s="206"/>
      <c r="BI668" s="206"/>
      <c r="BJ668" s="206"/>
      <c r="BK668" s="206"/>
      <c r="BL668" s="206"/>
      <c r="BM668" s="207">
        <v>16</v>
      </c>
    </row>
    <row r="669" spans="1:65">
      <c r="A669" s="29"/>
      <c r="B669" s="19">
        <v>1</v>
      </c>
      <c r="C669" s="9">
        <v>4</v>
      </c>
      <c r="D669" s="23">
        <v>3.6900000000000002E-2</v>
      </c>
      <c r="E669" s="23">
        <v>3.9300000000000002E-2</v>
      </c>
      <c r="F669" s="23">
        <v>3.9298368593663896E-2</v>
      </c>
      <c r="G669" s="23">
        <v>3.9899999999999998E-2</v>
      </c>
      <c r="H669" s="23">
        <v>3.6999999999999998E-2</v>
      </c>
      <c r="I669" s="23">
        <v>3.7499999999999999E-2</v>
      </c>
      <c r="J669" s="23">
        <v>3.9E-2</v>
      </c>
      <c r="K669" s="23">
        <v>3.9E-2</v>
      </c>
      <c r="L669" s="23">
        <v>0.04</v>
      </c>
      <c r="M669" s="23">
        <v>3.6999999999999998E-2</v>
      </c>
      <c r="N669" s="23">
        <v>3.9137643692685929E-2</v>
      </c>
      <c r="O669" s="23">
        <v>3.7945100000000002E-2</v>
      </c>
      <c r="P669" s="23">
        <v>4.1000000000000002E-2</v>
      </c>
      <c r="Q669" s="23">
        <v>0.04</v>
      </c>
      <c r="R669" s="209">
        <v>3.48201E-2</v>
      </c>
      <c r="S669" s="23">
        <v>0.04</v>
      </c>
      <c r="T669" s="23">
        <v>3.6000000000000004E-2</v>
      </c>
      <c r="U669" s="23">
        <v>3.9E-2</v>
      </c>
      <c r="V669" s="23">
        <v>3.9E-2</v>
      </c>
      <c r="W669" s="23">
        <v>3.6000000000000004E-2</v>
      </c>
      <c r="X669" s="23">
        <v>4.1000000000000002E-2</v>
      </c>
      <c r="Y669" s="23">
        <v>3.7999999999999999E-2</v>
      </c>
      <c r="Z669" s="23">
        <v>3.8600000000000002E-2</v>
      </c>
      <c r="AA669" s="23">
        <v>3.6999999999999998E-2</v>
      </c>
      <c r="AB669" s="23">
        <v>3.8600000000000002E-2</v>
      </c>
      <c r="AC669" s="23">
        <v>4.1700000000000001E-2</v>
      </c>
      <c r="AD669" s="23">
        <v>3.5799999999999998E-2</v>
      </c>
      <c r="AE669" s="210">
        <v>4.4999999999999998E-2</v>
      </c>
      <c r="AF669" s="23">
        <v>3.95E-2</v>
      </c>
      <c r="AG669" s="205"/>
      <c r="AH669" s="206"/>
      <c r="AI669" s="206"/>
      <c r="AJ669" s="206"/>
      <c r="AK669" s="206"/>
      <c r="AL669" s="206"/>
      <c r="AM669" s="206"/>
      <c r="AN669" s="206"/>
      <c r="AO669" s="206"/>
      <c r="AP669" s="206"/>
      <c r="AQ669" s="206"/>
      <c r="AR669" s="206"/>
      <c r="AS669" s="206"/>
      <c r="AT669" s="206"/>
      <c r="AU669" s="206"/>
      <c r="AV669" s="206"/>
      <c r="AW669" s="206"/>
      <c r="AX669" s="206"/>
      <c r="AY669" s="206"/>
      <c r="AZ669" s="206"/>
      <c r="BA669" s="206"/>
      <c r="BB669" s="206"/>
      <c r="BC669" s="206"/>
      <c r="BD669" s="206"/>
      <c r="BE669" s="206"/>
      <c r="BF669" s="206"/>
      <c r="BG669" s="206"/>
      <c r="BH669" s="206"/>
      <c r="BI669" s="206"/>
      <c r="BJ669" s="206"/>
      <c r="BK669" s="206"/>
      <c r="BL669" s="206"/>
      <c r="BM669" s="207">
        <v>3.8714195353362853E-2</v>
      </c>
    </row>
    <row r="670" spans="1:65">
      <c r="A670" s="29"/>
      <c r="B670" s="19">
        <v>1</v>
      </c>
      <c r="C670" s="9">
        <v>5</v>
      </c>
      <c r="D670" s="23">
        <v>3.5400000000000001E-2</v>
      </c>
      <c r="E670" s="23">
        <v>3.9699999999999999E-2</v>
      </c>
      <c r="F670" s="23">
        <v>3.9989226747257051E-2</v>
      </c>
      <c r="G670" s="23">
        <v>3.8900000000000004E-2</v>
      </c>
      <c r="H670" s="23">
        <v>3.6999999999999998E-2</v>
      </c>
      <c r="I670" s="23">
        <v>3.7999999999999999E-2</v>
      </c>
      <c r="J670" s="23">
        <v>3.9E-2</v>
      </c>
      <c r="K670" s="23">
        <v>0.04</v>
      </c>
      <c r="L670" s="23">
        <v>0.04</v>
      </c>
      <c r="M670" s="23">
        <v>3.9E-2</v>
      </c>
      <c r="N670" s="23">
        <v>3.7775194290712952E-2</v>
      </c>
      <c r="O670" s="23">
        <v>3.8096199999999997E-2</v>
      </c>
      <c r="P670" s="23">
        <v>3.9E-2</v>
      </c>
      <c r="Q670" s="23">
        <v>3.9E-2</v>
      </c>
      <c r="R670" s="209">
        <v>3.5022850000000001E-2</v>
      </c>
      <c r="S670" s="23">
        <v>0.04</v>
      </c>
      <c r="T670" s="23">
        <v>3.6000000000000004E-2</v>
      </c>
      <c r="U670" s="23">
        <v>3.9E-2</v>
      </c>
      <c r="V670" s="23">
        <v>3.9E-2</v>
      </c>
      <c r="W670" s="23">
        <v>3.7999999999999999E-2</v>
      </c>
      <c r="X670" s="23">
        <v>4.1000000000000002E-2</v>
      </c>
      <c r="Y670" s="23">
        <v>3.7999999999999999E-2</v>
      </c>
      <c r="Z670" s="23">
        <v>3.6799999999999999E-2</v>
      </c>
      <c r="AA670" s="23">
        <v>3.6999999999999998E-2</v>
      </c>
      <c r="AB670" s="23">
        <v>3.8100000000000002E-2</v>
      </c>
      <c r="AC670" s="23">
        <v>4.1700000000000001E-2</v>
      </c>
      <c r="AD670" s="210">
        <v>4.0599999999999997E-2</v>
      </c>
      <c r="AE670" s="23">
        <v>0.04</v>
      </c>
      <c r="AF670" s="23">
        <v>4.19E-2</v>
      </c>
      <c r="AG670" s="205"/>
      <c r="AH670" s="206"/>
      <c r="AI670" s="206"/>
      <c r="AJ670" s="206"/>
      <c r="AK670" s="206"/>
      <c r="AL670" s="206"/>
      <c r="AM670" s="206"/>
      <c r="AN670" s="206"/>
      <c r="AO670" s="206"/>
      <c r="AP670" s="206"/>
      <c r="AQ670" s="206"/>
      <c r="AR670" s="206"/>
      <c r="AS670" s="206"/>
      <c r="AT670" s="206"/>
      <c r="AU670" s="206"/>
      <c r="AV670" s="206"/>
      <c r="AW670" s="206"/>
      <c r="AX670" s="206"/>
      <c r="AY670" s="206"/>
      <c r="AZ670" s="206"/>
      <c r="BA670" s="206"/>
      <c r="BB670" s="206"/>
      <c r="BC670" s="206"/>
      <c r="BD670" s="206"/>
      <c r="BE670" s="206"/>
      <c r="BF670" s="206"/>
      <c r="BG670" s="206"/>
      <c r="BH670" s="206"/>
      <c r="BI670" s="206"/>
      <c r="BJ670" s="206"/>
      <c r="BK670" s="206"/>
      <c r="BL670" s="206"/>
      <c r="BM670" s="207">
        <v>45</v>
      </c>
    </row>
    <row r="671" spans="1:65">
      <c r="A671" s="29"/>
      <c r="B671" s="19">
        <v>1</v>
      </c>
      <c r="C671" s="9">
        <v>6</v>
      </c>
      <c r="D671" s="23">
        <v>3.6299999999999999E-2</v>
      </c>
      <c r="E671" s="23">
        <v>3.9300000000000002E-2</v>
      </c>
      <c r="F671" s="23">
        <v>3.9619719431198727E-2</v>
      </c>
      <c r="G671" s="23">
        <v>3.95E-2</v>
      </c>
      <c r="H671" s="23">
        <v>3.7999999999999999E-2</v>
      </c>
      <c r="I671" s="23">
        <v>3.6200000000000003E-2</v>
      </c>
      <c r="J671" s="23">
        <v>3.9E-2</v>
      </c>
      <c r="K671" s="23">
        <v>0.04</v>
      </c>
      <c r="L671" s="23">
        <v>0.04</v>
      </c>
      <c r="M671" s="23">
        <v>3.9E-2</v>
      </c>
      <c r="N671" s="23">
        <v>3.7367503629802845E-2</v>
      </c>
      <c r="O671" s="23">
        <v>3.7281599999999998E-2</v>
      </c>
      <c r="P671" s="23">
        <v>3.9E-2</v>
      </c>
      <c r="Q671" s="23">
        <v>0.04</v>
      </c>
      <c r="R671" s="209">
        <v>3.4470600000000004E-2</v>
      </c>
      <c r="S671" s="23">
        <v>0.04</v>
      </c>
      <c r="T671" s="23">
        <v>3.6999999999999998E-2</v>
      </c>
      <c r="U671" s="23">
        <v>3.9E-2</v>
      </c>
      <c r="V671" s="23">
        <v>3.7999999999999999E-2</v>
      </c>
      <c r="W671" s="23">
        <v>3.6999999999999998E-2</v>
      </c>
      <c r="X671" s="23">
        <v>3.9E-2</v>
      </c>
      <c r="Y671" s="23">
        <v>3.7999999999999999E-2</v>
      </c>
      <c r="Z671" s="23">
        <v>3.6999999999999998E-2</v>
      </c>
      <c r="AA671" s="23">
        <v>3.6999999999999998E-2</v>
      </c>
      <c r="AB671" s="23">
        <v>3.9E-2</v>
      </c>
      <c r="AC671" s="23">
        <v>4.2000000000000003E-2</v>
      </c>
      <c r="AD671" s="23">
        <v>3.85E-2</v>
      </c>
      <c r="AE671" s="23">
        <v>0.04</v>
      </c>
      <c r="AF671" s="23">
        <v>3.7999999999999999E-2</v>
      </c>
      <c r="AG671" s="205"/>
      <c r="AH671" s="206"/>
      <c r="AI671" s="206"/>
      <c r="AJ671" s="206"/>
      <c r="AK671" s="206"/>
      <c r="AL671" s="206"/>
      <c r="AM671" s="206"/>
      <c r="AN671" s="206"/>
      <c r="AO671" s="206"/>
      <c r="AP671" s="206"/>
      <c r="AQ671" s="206"/>
      <c r="AR671" s="206"/>
      <c r="AS671" s="206"/>
      <c r="AT671" s="206"/>
      <c r="AU671" s="206"/>
      <c r="AV671" s="206"/>
      <c r="AW671" s="206"/>
      <c r="AX671" s="206"/>
      <c r="AY671" s="206"/>
      <c r="AZ671" s="206"/>
      <c r="BA671" s="206"/>
      <c r="BB671" s="206"/>
      <c r="BC671" s="206"/>
      <c r="BD671" s="206"/>
      <c r="BE671" s="206"/>
      <c r="BF671" s="206"/>
      <c r="BG671" s="206"/>
      <c r="BH671" s="206"/>
      <c r="BI671" s="206"/>
      <c r="BJ671" s="206"/>
      <c r="BK671" s="206"/>
      <c r="BL671" s="206"/>
      <c r="BM671" s="56"/>
    </row>
    <row r="672" spans="1:65">
      <c r="A672" s="29"/>
      <c r="B672" s="20" t="s">
        <v>273</v>
      </c>
      <c r="C672" s="12"/>
      <c r="D672" s="211">
        <v>3.6166666666666659E-2</v>
      </c>
      <c r="E672" s="211">
        <v>3.9683333333333327E-2</v>
      </c>
      <c r="F672" s="211">
        <v>3.9541966171209038E-2</v>
      </c>
      <c r="G672" s="211">
        <v>3.9350000000000003E-2</v>
      </c>
      <c r="H672" s="211">
        <v>3.7999999999999999E-2</v>
      </c>
      <c r="I672" s="211">
        <v>3.818333333333334E-2</v>
      </c>
      <c r="J672" s="211">
        <v>3.9E-2</v>
      </c>
      <c r="K672" s="211">
        <v>3.9166666666666669E-2</v>
      </c>
      <c r="L672" s="211">
        <v>0.04</v>
      </c>
      <c r="M672" s="211">
        <v>3.8333333333333337E-2</v>
      </c>
      <c r="N672" s="211">
        <v>3.8562808098351026E-2</v>
      </c>
      <c r="O672" s="211">
        <v>3.792976666666667E-2</v>
      </c>
      <c r="P672" s="211">
        <v>3.95E-2</v>
      </c>
      <c r="Q672" s="211">
        <v>4.0500000000000001E-2</v>
      </c>
      <c r="R672" s="211">
        <v>3.4589966666666666E-2</v>
      </c>
      <c r="S672" s="211">
        <v>0.04</v>
      </c>
      <c r="T672" s="211">
        <v>3.6500000000000005E-2</v>
      </c>
      <c r="U672" s="211">
        <v>3.85E-2</v>
      </c>
      <c r="V672" s="211">
        <v>3.85E-2</v>
      </c>
      <c r="W672" s="211">
        <v>3.6666666666666674E-2</v>
      </c>
      <c r="X672" s="211">
        <v>4.016666666666667E-2</v>
      </c>
      <c r="Y672" s="211">
        <v>3.8166666666666668E-2</v>
      </c>
      <c r="Z672" s="211">
        <v>3.7650000000000003E-2</v>
      </c>
      <c r="AA672" s="211">
        <v>3.6999999999999998E-2</v>
      </c>
      <c r="AB672" s="211">
        <v>3.896666666666667E-2</v>
      </c>
      <c r="AC672" s="211">
        <v>4.1549999999999997E-2</v>
      </c>
      <c r="AD672" s="211">
        <v>3.7233333333333334E-2</v>
      </c>
      <c r="AE672" s="211">
        <v>4.1666666666666664E-2</v>
      </c>
      <c r="AF672" s="211">
        <v>4.0116666666666669E-2</v>
      </c>
      <c r="AG672" s="205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  <c r="BI672" s="206"/>
      <c r="BJ672" s="206"/>
      <c r="BK672" s="206"/>
      <c r="BL672" s="206"/>
      <c r="BM672" s="56"/>
    </row>
    <row r="673" spans="1:65">
      <c r="A673" s="29"/>
      <c r="B673" s="3" t="s">
        <v>274</v>
      </c>
      <c r="C673" s="28"/>
      <c r="D673" s="23">
        <v>3.6199999999999996E-2</v>
      </c>
      <c r="E673" s="23">
        <v>3.9449999999999999E-2</v>
      </c>
      <c r="F673" s="23">
        <v>3.9543487513414161E-2</v>
      </c>
      <c r="G673" s="23">
        <v>3.9349999999999996E-2</v>
      </c>
      <c r="H673" s="23">
        <v>3.7999999999999999E-2</v>
      </c>
      <c r="I673" s="23">
        <v>3.7999999999999999E-2</v>
      </c>
      <c r="J673" s="23">
        <v>3.9E-2</v>
      </c>
      <c r="K673" s="23">
        <v>3.9E-2</v>
      </c>
      <c r="L673" s="23">
        <v>0.04</v>
      </c>
      <c r="M673" s="23">
        <v>3.85E-2</v>
      </c>
      <c r="N673" s="23">
        <v>3.8723014991284624E-2</v>
      </c>
      <c r="O673" s="23">
        <v>3.8020650000000003E-2</v>
      </c>
      <c r="P673" s="23">
        <v>3.9E-2</v>
      </c>
      <c r="Q673" s="23">
        <v>4.0500000000000001E-2</v>
      </c>
      <c r="R673" s="23">
        <v>3.4519075000000003E-2</v>
      </c>
      <c r="S673" s="23">
        <v>0.04</v>
      </c>
      <c r="T673" s="23">
        <v>3.6500000000000005E-2</v>
      </c>
      <c r="U673" s="23">
        <v>3.85E-2</v>
      </c>
      <c r="V673" s="23">
        <v>3.85E-2</v>
      </c>
      <c r="W673" s="23">
        <v>3.6500000000000005E-2</v>
      </c>
      <c r="X673" s="23">
        <v>0.04</v>
      </c>
      <c r="Y673" s="23">
        <v>3.7999999999999999E-2</v>
      </c>
      <c r="Z673" s="23">
        <v>3.755E-2</v>
      </c>
      <c r="AA673" s="23">
        <v>3.6999999999999998E-2</v>
      </c>
      <c r="AB673" s="23">
        <v>3.9050000000000001E-2</v>
      </c>
      <c r="AC673" s="23">
        <v>4.1700000000000001E-2</v>
      </c>
      <c r="AD673" s="23">
        <v>3.6299999999999999E-2</v>
      </c>
      <c r="AE673" s="23">
        <v>0.04</v>
      </c>
      <c r="AF673" s="23">
        <v>4.0050000000000002E-2</v>
      </c>
      <c r="AG673" s="205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6"/>
      <c r="AT673" s="206"/>
      <c r="AU673" s="206"/>
      <c r="AV673" s="206"/>
      <c r="AW673" s="206"/>
      <c r="AX673" s="206"/>
      <c r="AY673" s="206"/>
      <c r="AZ673" s="206"/>
      <c r="BA673" s="206"/>
      <c r="BB673" s="206"/>
      <c r="BC673" s="206"/>
      <c r="BD673" s="206"/>
      <c r="BE673" s="206"/>
      <c r="BF673" s="206"/>
      <c r="BG673" s="206"/>
      <c r="BH673" s="206"/>
      <c r="BI673" s="206"/>
      <c r="BJ673" s="206"/>
      <c r="BK673" s="206"/>
      <c r="BL673" s="206"/>
      <c r="BM673" s="56"/>
    </row>
    <row r="674" spans="1:65">
      <c r="A674" s="29"/>
      <c r="B674" s="3" t="s">
        <v>275</v>
      </c>
      <c r="C674" s="28"/>
      <c r="D674" s="23">
        <v>5.2788887719544433E-4</v>
      </c>
      <c r="E674" s="23">
        <v>6.7354782062350072E-4</v>
      </c>
      <c r="F674" s="23">
        <v>2.6615937388566334E-4</v>
      </c>
      <c r="G674" s="23">
        <v>3.8340579025361441E-4</v>
      </c>
      <c r="H674" s="23">
        <v>8.9442719099991667E-4</v>
      </c>
      <c r="I674" s="23">
        <v>1.3702797767852605E-3</v>
      </c>
      <c r="J674" s="23">
        <v>0</v>
      </c>
      <c r="K674" s="23">
        <v>7.5277265270908163E-4</v>
      </c>
      <c r="L674" s="23">
        <v>0</v>
      </c>
      <c r="M674" s="23">
        <v>8.1649658092772682E-4</v>
      </c>
      <c r="N674" s="23">
        <v>8.5614039402999258E-4</v>
      </c>
      <c r="O674" s="23">
        <v>3.6593313414702908E-4</v>
      </c>
      <c r="P674" s="23">
        <v>8.3666002653407629E-4</v>
      </c>
      <c r="Q674" s="23">
        <v>1.0488088481701524E-3</v>
      </c>
      <c r="R674" s="23">
        <v>2.7966386192475247E-4</v>
      </c>
      <c r="S674" s="23">
        <v>6.3245553203367642E-4</v>
      </c>
      <c r="T674" s="23">
        <v>5.4772255750516286E-4</v>
      </c>
      <c r="U674" s="23">
        <v>5.4772255750516665E-4</v>
      </c>
      <c r="V674" s="23">
        <v>5.4772255750516665E-4</v>
      </c>
      <c r="W674" s="23">
        <v>8.1649658092772335E-4</v>
      </c>
      <c r="X674" s="23">
        <v>1.329160135825127E-3</v>
      </c>
      <c r="Y674" s="23">
        <v>4.0824829046386341E-4</v>
      </c>
      <c r="Z674" s="23">
        <v>8.4083292038311696E-4</v>
      </c>
      <c r="AA674" s="23">
        <v>0</v>
      </c>
      <c r="AB674" s="23">
        <v>5.9888785817268427E-4</v>
      </c>
      <c r="AC674" s="23">
        <v>6.7749538743817439E-4</v>
      </c>
      <c r="AD674" s="23">
        <v>1.9252705437591523E-3</v>
      </c>
      <c r="AE674" s="23">
        <v>2.58198889747161E-3</v>
      </c>
      <c r="AF674" s="23">
        <v>2.0682520800585861E-3</v>
      </c>
      <c r="AG674" s="205"/>
      <c r="AH674" s="206"/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6"/>
      <c r="AT674" s="206"/>
      <c r="AU674" s="206"/>
      <c r="AV674" s="206"/>
      <c r="AW674" s="206"/>
      <c r="AX674" s="206"/>
      <c r="AY674" s="206"/>
      <c r="AZ674" s="206"/>
      <c r="BA674" s="206"/>
      <c r="BB674" s="206"/>
      <c r="BC674" s="206"/>
      <c r="BD674" s="206"/>
      <c r="BE674" s="206"/>
      <c r="BF674" s="206"/>
      <c r="BG674" s="206"/>
      <c r="BH674" s="206"/>
      <c r="BI674" s="206"/>
      <c r="BJ674" s="206"/>
      <c r="BK674" s="206"/>
      <c r="BL674" s="206"/>
      <c r="BM674" s="56"/>
    </row>
    <row r="675" spans="1:65">
      <c r="A675" s="29"/>
      <c r="B675" s="3" t="s">
        <v>86</v>
      </c>
      <c r="C675" s="28"/>
      <c r="D675" s="13">
        <v>1.4596005821072197E-2</v>
      </c>
      <c r="E675" s="13">
        <v>1.6973065618399851E-2</v>
      </c>
      <c r="F675" s="13">
        <v>6.7310606845710436E-3</v>
      </c>
      <c r="G675" s="13">
        <v>9.7434762453269229E-3</v>
      </c>
      <c r="H675" s="13">
        <v>2.3537557657892543E-2</v>
      </c>
      <c r="I675" s="13">
        <v>3.5886855786606553E-2</v>
      </c>
      <c r="J675" s="13">
        <v>0</v>
      </c>
      <c r="K675" s="13">
        <v>1.9219727303210594E-2</v>
      </c>
      <c r="L675" s="13">
        <v>0</v>
      </c>
      <c r="M675" s="13">
        <v>2.1299910806810263E-2</v>
      </c>
      <c r="N675" s="13">
        <v>2.2201194265896881E-2</v>
      </c>
      <c r="O675" s="13">
        <v>9.647650547468762E-3</v>
      </c>
      <c r="P675" s="13">
        <v>2.1181266494533578E-2</v>
      </c>
      <c r="Q675" s="13">
        <v>2.5896514769633391E-2</v>
      </c>
      <c r="R675" s="13">
        <v>8.0851151034573368E-3</v>
      </c>
      <c r="S675" s="13">
        <v>1.581138830084191E-2</v>
      </c>
      <c r="T675" s="13">
        <v>1.5006097465894871E-2</v>
      </c>
      <c r="U675" s="13">
        <v>1.4226559935199133E-2</v>
      </c>
      <c r="V675" s="13">
        <v>1.4226559935199133E-2</v>
      </c>
      <c r="W675" s="13">
        <v>2.2268088570756087E-2</v>
      </c>
      <c r="X675" s="13">
        <v>3.3091123713488636E-2</v>
      </c>
      <c r="Y675" s="13">
        <v>1.0696461758878516E-2</v>
      </c>
      <c r="Z675" s="13">
        <v>2.2332879691450647E-2</v>
      </c>
      <c r="AA675" s="13">
        <v>0</v>
      </c>
      <c r="AB675" s="13">
        <v>1.5369235025817388E-2</v>
      </c>
      <c r="AC675" s="13">
        <v>1.6305544824023452E-2</v>
      </c>
      <c r="AD675" s="13">
        <v>5.1708250951454406E-2</v>
      </c>
      <c r="AE675" s="13">
        <v>6.1967733539318642E-2</v>
      </c>
      <c r="AF675" s="13">
        <v>5.1555930537397245E-2</v>
      </c>
      <c r="AG675" s="151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29"/>
      <c r="B676" s="3" t="s">
        <v>276</v>
      </c>
      <c r="C676" s="28"/>
      <c r="D676" s="13">
        <v>-6.5803477598945004E-2</v>
      </c>
      <c r="E676" s="13">
        <v>2.5033142781987205E-2</v>
      </c>
      <c r="F676" s="13">
        <v>2.1381583945907279E-2</v>
      </c>
      <c r="G676" s="13">
        <v>1.6423036584742645E-2</v>
      </c>
      <c r="H676" s="13">
        <v>-1.8447893514098701E-2</v>
      </c>
      <c r="I676" s="13">
        <v>-1.3712335105613871E-2</v>
      </c>
      <c r="J676" s="13">
        <v>7.3824250776355349E-3</v>
      </c>
      <c r="K676" s="13">
        <v>1.1687478176257926E-2</v>
      </c>
      <c r="L676" s="13">
        <v>3.3212743669369882E-2</v>
      </c>
      <c r="M676" s="13">
        <v>-9.8377873168538077E-3</v>
      </c>
      <c r="N676" s="13">
        <v>-3.910381027683596E-3</v>
      </c>
      <c r="O676" s="13">
        <v>-2.0262042889858112E-2</v>
      </c>
      <c r="P676" s="13">
        <v>2.0297584373502708E-2</v>
      </c>
      <c r="Q676" s="13">
        <v>4.6127902965236833E-2</v>
      </c>
      <c r="R676" s="13">
        <v>-0.10653014092253221</v>
      </c>
      <c r="S676" s="13">
        <v>3.3212743669369882E-2</v>
      </c>
      <c r="T676" s="13">
        <v>-5.7193371401699999E-2</v>
      </c>
      <c r="U676" s="13">
        <v>-5.5327342182316386E-3</v>
      </c>
      <c r="V676" s="13">
        <v>-5.5327342182316386E-3</v>
      </c>
      <c r="W676" s="13">
        <v>-5.2888318303077497E-2</v>
      </c>
      <c r="X676" s="13">
        <v>3.7517796767992273E-2</v>
      </c>
      <c r="Y676" s="13">
        <v>-1.414284041547631E-2</v>
      </c>
      <c r="Z676" s="13">
        <v>-2.7488505021205589E-2</v>
      </c>
      <c r="AA676" s="13">
        <v>-4.4278212105833048E-2</v>
      </c>
      <c r="AB676" s="13">
        <v>6.5214144579111011E-3</v>
      </c>
      <c r="AC676" s="13">
        <v>7.324973748655772E-2</v>
      </c>
      <c r="AD676" s="13">
        <v>-3.8251137767761567E-2</v>
      </c>
      <c r="AE676" s="13">
        <v>7.6263274655593571E-2</v>
      </c>
      <c r="AF676" s="13">
        <v>3.6226280838405511E-2</v>
      </c>
      <c r="AG676" s="151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29"/>
      <c r="B677" s="45" t="s">
        <v>277</v>
      </c>
      <c r="C677" s="46"/>
      <c r="D677" s="44">
        <v>1.65</v>
      </c>
      <c r="E677" s="44">
        <v>0.77</v>
      </c>
      <c r="F677" s="44">
        <v>0.67</v>
      </c>
      <c r="G677" s="44">
        <v>0.54</v>
      </c>
      <c r="H677" s="44">
        <v>0.39</v>
      </c>
      <c r="I677" s="44">
        <v>0.26</v>
      </c>
      <c r="J677" s="44">
        <v>0.3</v>
      </c>
      <c r="K677" s="44">
        <v>0.42</v>
      </c>
      <c r="L677" s="44">
        <v>0.99</v>
      </c>
      <c r="M677" s="44">
        <v>0.16</v>
      </c>
      <c r="N677" s="44">
        <v>0</v>
      </c>
      <c r="O677" s="44">
        <v>0.44</v>
      </c>
      <c r="P677" s="44">
        <v>0.65</v>
      </c>
      <c r="Q677" s="44">
        <v>1.33</v>
      </c>
      <c r="R677" s="44">
        <v>2.74</v>
      </c>
      <c r="S677" s="44">
        <v>0.99</v>
      </c>
      <c r="T677" s="44">
        <v>1.42</v>
      </c>
      <c r="U677" s="44">
        <v>0.04</v>
      </c>
      <c r="V677" s="44">
        <v>0.04</v>
      </c>
      <c r="W677" s="44">
        <v>1.31</v>
      </c>
      <c r="X677" s="44">
        <v>1.1000000000000001</v>
      </c>
      <c r="Y677" s="44">
        <v>0.27</v>
      </c>
      <c r="Z677" s="44">
        <v>0.63</v>
      </c>
      <c r="AA677" s="44">
        <v>1.08</v>
      </c>
      <c r="AB677" s="44">
        <v>0.28000000000000003</v>
      </c>
      <c r="AC677" s="44">
        <v>2.06</v>
      </c>
      <c r="AD677" s="44">
        <v>0.92</v>
      </c>
      <c r="AE677" s="44">
        <v>2.14</v>
      </c>
      <c r="AF677" s="44">
        <v>1.07</v>
      </c>
      <c r="AG677" s="151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B678" s="3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BM678" s="55"/>
    </row>
    <row r="679" spans="1:65" ht="15">
      <c r="B679" s="8" t="s">
        <v>508</v>
      </c>
      <c r="BM679" s="27" t="s">
        <v>66</v>
      </c>
    </row>
    <row r="680" spans="1:65" ht="15">
      <c r="A680" s="24" t="s">
        <v>37</v>
      </c>
      <c r="B680" s="18" t="s">
        <v>110</v>
      </c>
      <c r="C680" s="15" t="s">
        <v>111</v>
      </c>
      <c r="D680" s="16" t="s">
        <v>234</v>
      </c>
      <c r="E680" s="17" t="s">
        <v>234</v>
      </c>
      <c r="F680" s="17" t="s">
        <v>234</v>
      </c>
      <c r="G680" s="17" t="s">
        <v>234</v>
      </c>
      <c r="H680" s="17" t="s">
        <v>234</v>
      </c>
      <c r="I680" s="17" t="s">
        <v>234</v>
      </c>
      <c r="J680" s="17" t="s">
        <v>234</v>
      </c>
      <c r="K680" s="17" t="s">
        <v>234</v>
      </c>
      <c r="L680" s="17" t="s">
        <v>234</v>
      </c>
      <c r="M680" s="17" t="s">
        <v>234</v>
      </c>
      <c r="N680" s="17" t="s">
        <v>234</v>
      </c>
      <c r="O680" s="17" t="s">
        <v>234</v>
      </c>
      <c r="P680" s="17" t="s">
        <v>234</v>
      </c>
      <c r="Q680" s="17" t="s">
        <v>234</v>
      </c>
      <c r="R680" s="17" t="s">
        <v>234</v>
      </c>
      <c r="S680" s="17" t="s">
        <v>234</v>
      </c>
      <c r="T680" s="17" t="s">
        <v>234</v>
      </c>
      <c r="U680" s="17" t="s">
        <v>234</v>
      </c>
      <c r="V680" s="17" t="s">
        <v>234</v>
      </c>
      <c r="W680" s="17" t="s">
        <v>234</v>
      </c>
      <c r="X680" s="17" t="s">
        <v>234</v>
      </c>
      <c r="Y680" s="17" t="s">
        <v>234</v>
      </c>
      <c r="Z680" s="17" t="s">
        <v>234</v>
      </c>
      <c r="AA680" s="17" t="s">
        <v>234</v>
      </c>
      <c r="AB680" s="17" t="s">
        <v>234</v>
      </c>
      <c r="AC680" s="17" t="s">
        <v>234</v>
      </c>
      <c r="AD680" s="17" t="s">
        <v>234</v>
      </c>
      <c r="AE680" s="17" t="s">
        <v>234</v>
      </c>
      <c r="AF680" s="17" t="s">
        <v>234</v>
      </c>
      <c r="AG680" s="151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</v>
      </c>
    </row>
    <row r="681" spans="1:65">
      <c r="A681" s="29"/>
      <c r="B681" s="19" t="s">
        <v>235</v>
      </c>
      <c r="C681" s="9" t="s">
        <v>235</v>
      </c>
      <c r="D681" s="149" t="s">
        <v>237</v>
      </c>
      <c r="E681" s="150" t="s">
        <v>238</v>
      </c>
      <c r="F681" s="150" t="s">
        <v>239</v>
      </c>
      <c r="G681" s="150" t="s">
        <v>240</v>
      </c>
      <c r="H681" s="150" t="s">
        <v>241</v>
      </c>
      <c r="I681" s="150" t="s">
        <v>242</v>
      </c>
      <c r="J681" s="150" t="s">
        <v>243</v>
      </c>
      <c r="K681" s="150" t="s">
        <v>244</v>
      </c>
      <c r="L681" s="150" t="s">
        <v>245</v>
      </c>
      <c r="M681" s="150" t="s">
        <v>246</v>
      </c>
      <c r="N681" s="150" t="s">
        <v>247</v>
      </c>
      <c r="O681" s="150" t="s">
        <v>248</v>
      </c>
      <c r="P681" s="150" t="s">
        <v>249</v>
      </c>
      <c r="Q681" s="150" t="s">
        <v>250</v>
      </c>
      <c r="R681" s="150" t="s">
        <v>251</v>
      </c>
      <c r="S681" s="150" t="s">
        <v>253</v>
      </c>
      <c r="T681" s="150" t="s">
        <v>254</v>
      </c>
      <c r="U681" s="150" t="s">
        <v>255</v>
      </c>
      <c r="V681" s="150" t="s">
        <v>256</v>
      </c>
      <c r="W681" s="150" t="s">
        <v>279</v>
      </c>
      <c r="X681" s="150" t="s">
        <v>257</v>
      </c>
      <c r="Y681" s="150" t="s">
        <v>258</v>
      </c>
      <c r="Z681" s="150" t="s">
        <v>259</v>
      </c>
      <c r="AA681" s="150" t="s">
        <v>260</v>
      </c>
      <c r="AB681" s="150" t="s">
        <v>261</v>
      </c>
      <c r="AC681" s="150" t="s">
        <v>262</v>
      </c>
      <c r="AD681" s="150" t="s">
        <v>263</v>
      </c>
      <c r="AE681" s="150" t="s">
        <v>264</v>
      </c>
      <c r="AF681" s="150" t="s">
        <v>265</v>
      </c>
      <c r="AG681" s="151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 t="s">
        <v>3</v>
      </c>
    </row>
    <row r="682" spans="1:65">
      <c r="A682" s="29"/>
      <c r="B682" s="19"/>
      <c r="C682" s="9"/>
      <c r="D682" s="10" t="s">
        <v>114</v>
      </c>
      <c r="E682" s="11" t="s">
        <v>285</v>
      </c>
      <c r="F682" s="11" t="s">
        <v>285</v>
      </c>
      <c r="G682" s="11" t="s">
        <v>285</v>
      </c>
      <c r="H682" s="11" t="s">
        <v>114</v>
      </c>
      <c r="I682" s="11" t="s">
        <v>285</v>
      </c>
      <c r="J682" s="11" t="s">
        <v>285</v>
      </c>
      <c r="K682" s="11" t="s">
        <v>285</v>
      </c>
      <c r="L682" s="11" t="s">
        <v>285</v>
      </c>
      <c r="M682" s="11" t="s">
        <v>114</v>
      </c>
      <c r="N682" s="11" t="s">
        <v>114</v>
      </c>
      <c r="O682" s="11" t="s">
        <v>114</v>
      </c>
      <c r="P682" s="11" t="s">
        <v>285</v>
      </c>
      <c r="Q682" s="11" t="s">
        <v>286</v>
      </c>
      <c r="R682" s="11" t="s">
        <v>114</v>
      </c>
      <c r="S682" s="11" t="s">
        <v>286</v>
      </c>
      <c r="T682" s="11" t="s">
        <v>286</v>
      </c>
      <c r="U682" s="11" t="s">
        <v>286</v>
      </c>
      <c r="V682" s="11" t="s">
        <v>286</v>
      </c>
      <c r="W682" s="11" t="s">
        <v>286</v>
      </c>
      <c r="X682" s="11" t="s">
        <v>285</v>
      </c>
      <c r="Y682" s="11" t="s">
        <v>286</v>
      </c>
      <c r="Z682" s="11" t="s">
        <v>286</v>
      </c>
      <c r="AA682" s="11" t="s">
        <v>286</v>
      </c>
      <c r="AB682" s="11" t="s">
        <v>286</v>
      </c>
      <c r="AC682" s="11" t="s">
        <v>285</v>
      </c>
      <c r="AD682" s="11" t="s">
        <v>285</v>
      </c>
      <c r="AE682" s="11" t="s">
        <v>285</v>
      </c>
      <c r="AF682" s="11" t="s">
        <v>286</v>
      </c>
      <c r="AG682" s="151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0</v>
      </c>
    </row>
    <row r="683" spans="1:65">
      <c r="A683" s="29"/>
      <c r="B683" s="19"/>
      <c r="C683" s="9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151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0</v>
      </c>
    </row>
    <row r="684" spans="1:65">
      <c r="A684" s="29"/>
      <c r="B684" s="18">
        <v>1</v>
      </c>
      <c r="C684" s="14">
        <v>1</v>
      </c>
      <c r="D684" s="221">
        <v>1041</v>
      </c>
      <c r="E684" s="221">
        <v>1017.2</v>
      </c>
      <c r="F684" s="221">
        <v>983.20402807667415</v>
      </c>
      <c r="G684" s="222">
        <v>1108.2</v>
      </c>
      <c r="H684" s="222">
        <v>1100</v>
      </c>
      <c r="I684" s="221">
        <v>1050</v>
      </c>
      <c r="J684" s="221">
        <v>1003</v>
      </c>
      <c r="K684" s="221">
        <v>947</v>
      </c>
      <c r="L684" s="221">
        <v>905.6</v>
      </c>
      <c r="M684" s="221">
        <v>1003.9999999999999</v>
      </c>
      <c r="N684" s="221">
        <v>945.53235513649724</v>
      </c>
      <c r="O684" s="221">
        <v>949.55700000000002</v>
      </c>
      <c r="P684" s="221">
        <v>985.67999999999984</v>
      </c>
      <c r="Q684" s="221">
        <v>990</v>
      </c>
      <c r="R684" s="221">
        <v>974.81619999999998</v>
      </c>
      <c r="S684" s="221">
        <v>1045</v>
      </c>
      <c r="T684" s="221">
        <v>1010</v>
      </c>
      <c r="U684" s="221">
        <v>981.00000000000011</v>
      </c>
      <c r="V684" s="221">
        <v>1035</v>
      </c>
      <c r="W684" s="221">
        <v>962</v>
      </c>
      <c r="X684" s="221">
        <v>1024</v>
      </c>
      <c r="Y684" s="221">
        <v>992</v>
      </c>
      <c r="Z684" s="221">
        <v>1000</v>
      </c>
      <c r="AA684" s="221">
        <v>952.57</v>
      </c>
      <c r="AB684" s="221">
        <v>981.00000000000011</v>
      </c>
      <c r="AC684" s="221">
        <v>987</v>
      </c>
      <c r="AD684" s="221">
        <v>947.7</v>
      </c>
      <c r="AE684" s="221">
        <v>992</v>
      </c>
      <c r="AF684" s="221">
        <v>883.8</v>
      </c>
      <c r="AG684" s="223"/>
      <c r="AH684" s="224"/>
      <c r="AI684" s="224"/>
      <c r="AJ684" s="224"/>
      <c r="AK684" s="224"/>
      <c r="AL684" s="224"/>
      <c r="AM684" s="224"/>
      <c r="AN684" s="224"/>
      <c r="AO684" s="224"/>
      <c r="AP684" s="224"/>
      <c r="AQ684" s="224"/>
      <c r="AR684" s="224"/>
      <c r="AS684" s="224"/>
      <c r="AT684" s="224"/>
      <c r="AU684" s="224"/>
      <c r="AV684" s="224"/>
      <c r="AW684" s="224"/>
      <c r="AX684" s="224"/>
      <c r="AY684" s="224"/>
      <c r="AZ684" s="224"/>
      <c r="BA684" s="224"/>
      <c r="BB684" s="224"/>
      <c r="BC684" s="224"/>
      <c r="BD684" s="224"/>
      <c r="BE684" s="224"/>
      <c r="BF684" s="224"/>
      <c r="BG684" s="224"/>
      <c r="BH684" s="224"/>
      <c r="BI684" s="224"/>
      <c r="BJ684" s="224"/>
      <c r="BK684" s="224"/>
      <c r="BL684" s="224"/>
      <c r="BM684" s="225">
        <v>1</v>
      </c>
    </row>
    <row r="685" spans="1:65">
      <c r="A685" s="29"/>
      <c r="B685" s="19">
        <v>1</v>
      </c>
      <c r="C685" s="9">
        <v>2</v>
      </c>
      <c r="D685" s="226">
        <v>1040</v>
      </c>
      <c r="E685" s="226">
        <v>1011.2</v>
      </c>
      <c r="F685" s="226">
        <v>982.54565900015223</v>
      </c>
      <c r="G685" s="227">
        <v>1074.5</v>
      </c>
      <c r="H685" s="227">
        <v>1160</v>
      </c>
      <c r="I685" s="226">
        <v>1050</v>
      </c>
      <c r="J685" s="226">
        <v>1003</v>
      </c>
      <c r="K685" s="226">
        <v>959</v>
      </c>
      <c r="L685" s="226">
        <v>939</v>
      </c>
      <c r="M685" s="226">
        <v>988</v>
      </c>
      <c r="N685" s="226">
        <v>950.63269914515195</v>
      </c>
      <c r="O685" s="226">
        <v>946.45699999999999</v>
      </c>
      <c r="P685" s="226">
        <v>963.2</v>
      </c>
      <c r="Q685" s="226">
        <v>984.00000000000011</v>
      </c>
      <c r="R685" s="226">
        <v>974.82380000000001</v>
      </c>
      <c r="S685" s="226">
        <v>1015.0000000000001</v>
      </c>
      <c r="T685" s="226">
        <v>997</v>
      </c>
      <c r="U685" s="226">
        <v>972</v>
      </c>
      <c r="V685" s="226">
        <v>1010</v>
      </c>
      <c r="W685" s="226">
        <v>970</v>
      </c>
      <c r="X685" s="226">
        <v>1000</v>
      </c>
      <c r="Y685" s="226">
        <v>1010</v>
      </c>
      <c r="Z685" s="226">
        <v>1023</v>
      </c>
      <c r="AA685" s="226">
        <v>971.19</v>
      </c>
      <c r="AB685" s="226">
        <v>971</v>
      </c>
      <c r="AC685" s="226">
        <v>1046</v>
      </c>
      <c r="AD685" s="226">
        <v>941.1</v>
      </c>
      <c r="AE685" s="228">
        <v>1030</v>
      </c>
      <c r="AF685" s="226">
        <v>950.7</v>
      </c>
      <c r="AG685" s="223"/>
      <c r="AH685" s="224"/>
      <c r="AI685" s="224"/>
      <c r="AJ685" s="224"/>
      <c r="AK685" s="224"/>
      <c r="AL685" s="224"/>
      <c r="AM685" s="224"/>
      <c r="AN685" s="224"/>
      <c r="AO685" s="224"/>
      <c r="AP685" s="224"/>
      <c r="AQ685" s="224"/>
      <c r="AR685" s="224"/>
      <c r="AS685" s="224"/>
      <c r="AT685" s="224"/>
      <c r="AU685" s="224"/>
      <c r="AV685" s="224"/>
      <c r="AW685" s="224"/>
      <c r="AX685" s="224"/>
      <c r="AY685" s="224"/>
      <c r="AZ685" s="224"/>
      <c r="BA685" s="224"/>
      <c r="BB685" s="224"/>
      <c r="BC685" s="224"/>
      <c r="BD685" s="224"/>
      <c r="BE685" s="224"/>
      <c r="BF685" s="224"/>
      <c r="BG685" s="224"/>
      <c r="BH685" s="224"/>
      <c r="BI685" s="224"/>
      <c r="BJ685" s="224"/>
      <c r="BK685" s="224"/>
      <c r="BL685" s="224"/>
      <c r="BM685" s="225">
        <v>28</v>
      </c>
    </row>
    <row r="686" spans="1:65">
      <c r="A686" s="29"/>
      <c r="B686" s="19">
        <v>1</v>
      </c>
      <c r="C686" s="9">
        <v>3</v>
      </c>
      <c r="D686" s="226">
        <v>1016</v>
      </c>
      <c r="E686" s="226">
        <v>1014.1</v>
      </c>
      <c r="F686" s="226">
        <v>984.34553793820453</v>
      </c>
      <c r="G686" s="227">
        <v>1074.5</v>
      </c>
      <c r="H686" s="227">
        <v>1130</v>
      </c>
      <c r="I686" s="226">
        <v>1040</v>
      </c>
      <c r="J686" s="226">
        <v>976</v>
      </c>
      <c r="K686" s="226">
        <v>945</v>
      </c>
      <c r="L686" s="226">
        <v>884.6</v>
      </c>
      <c r="M686" s="226">
        <v>994.00000000000011</v>
      </c>
      <c r="N686" s="226">
        <v>956.30916269322938</v>
      </c>
      <c r="O686" s="226">
        <v>983.22800000000007</v>
      </c>
      <c r="P686" s="226">
        <v>967.12</v>
      </c>
      <c r="Q686" s="226">
        <v>1010</v>
      </c>
      <c r="R686" s="226">
        <v>973.58600000000001</v>
      </c>
      <c r="S686" s="226">
        <v>1040</v>
      </c>
      <c r="T686" s="226">
        <v>999.00000000000011</v>
      </c>
      <c r="U686" s="226">
        <v>967</v>
      </c>
      <c r="V686" s="226">
        <v>1040</v>
      </c>
      <c r="W686" s="226">
        <v>948</v>
      </c>
      <c r="X686" s="226">
        <v>1020.0000000000001</v>
      </c>
      <c r="Y686" s="226">
        <v>995.99999999999989</v>
      </c>
      <c r="Z686" s="226">
        <v>1013.9999999999999</v>
      </c>
      <c r="AA686" s="226">
        <v>988.21</v>
      </c>
      <c r="AB686" s="226">
        <v>933</v>
      </c>
      <c r="AC686" s="226">
        <v>1013.9999999999999</v>
      </c>
      <c r="AD686" s="226">
        <v>975.1</v>
      </c>
      <c r="AE686" s="226">
        <v>995.99999999999989</v>
      </c>
      <c r="AF686" s="226">
        <v>942.8</v>
      </c>
      <c r="AG686" s="223"/>
      <c r="AH686" s="224"/>
      <c r="AI686" s="224"/>
      <c r="AJ686" s="224"/>
      <c r="AK686" s="224"/>
      <c r="AL686" s="224"/>
      <c r="AM686" s="224"/>
      <c r="AN686" s="224"/>
      <c r="AO686" s="224"/>
      <c r="AP686" s="224"/>
      <c r="AQ686" s="224"/>
      <c r="AR686" s="224"/>
      <c r="AS686" s="224"/>
      <c r="AT686" s="224"/>
      <c r="AU686" s="224"/>
      <c r="AV686" s="224"/>
      <c r="AW686" s="224"/>
      <c r="AX686" s="224"/>
      <c r="AY686" s="224"/>
      <c r="AZ686" s="224"/>
      <c r="BA686" s="224"/>
      <c r="BB686" s="224"/>
      <c r="BC686" s="224"/>
      <c r="BD686" s="224"/>
      <c r="BE686" s="224"/>
      <c r="BF686" s="224"/>
      <c r="BG686" s="224"/>
      <c r="BH686" s="224"/>
      <c r="BI686" s="224"/>
      <c r="BJ686" s="224"/>
      <c r="BK686" s="224"/>
      <c r="BL686" s="224"/>
      <c r="BM686" s="225">
        <v>16</v>
      </c>
    </row>
    <row r="687" spans="1:65">
      <c r="A687" s="29"/>
      <c r="B687" s="19">
        <v>1</v>
      </c>
      <c r="C687" s="9">
        <v>4</v>
      </c>
      <c r="D687" s="226">
        <v>1030</v>
      </c>
      <c r="E687" s="226">
        <v>1016.1</v>
      </c>
      <c r="F687" s="226">
        <v>967.31461024434566</v>
      </c>
      <c r="G687" s="227">
        <v>1078.3</v>
      </c>
      <c r="H687" s="227">
        <v>1090</v>
      </c>
      <c r="I687" s="226">
        <v>1060</v>
      </c>
      <c r="J687" s="226">
        <v>985.99999999999989</v>
      </c>
      <c r="K687" s="226">
        <v>962</v>
      </c>
      <c r="L687" s="226">
        <v>912.1</v>
      </c>
      <c r="M687" s="228">
        <v>2697</v>
      </c>
      <c r="N687" s="226">
        <v>947.2187167369359</v>
      </c>
      <c r="O687" s="226">
        <v>956.82100000000003</v>
      </c>
      <c r="P687" s="226">
        <v>1002.6</v>
      </c>
      <c r="Q687" s="226">
        <v>997</v>
      </c>
      <c r="R687" s="226">
        <v>974.87570000000005</v>
      </c>
      <c r="S687" s="226">
        <v>1020.0000000000001</v>
      </c>
      <c r="T687" s="226">
        <v>1005</v>
      </c>
      <c r="U687" s="226">
        <v>985.99999999999989</v>
      </c>
      <c r="V687" s="226">
        <v>1035</v>
      </c>
      <c r="W687" s="226">
        <v>937</v>
      </c>
      <c r="X687" s="226">
        <v>995</v>
      </c>
      <c r="Y687" s="226">
        <v>1000</v>
      </c>
      <c r="Z687" s="226">
        <v>1011</v>
      </c>
      <c r="AA687" s="226">
        <v>992.63999999999987</v>
      </c>
      <c r="AB687" s="226">
        <v>937</v>
      </c>
      <c r="AC687" s="226">
        <v>1011</v>
      </c>
      <c r="AD687" s="226">
        <v>966.4</v>
      </c>
      <c r="AE687" s="226">
        <v>1010</v>
      </c>
      <c r="AF687" s="226">
        <v>912.2</v>
      </c>
      <c r="AG687" s="223"/>
      <c r="AH687" s="224"/>
      <c r="AI687" s="224"/>
      <c r="AJ687" s="224"/>
      <c r="AK687" s="224"/>
      <c r="AL687" s="224"/>
      <c r="AM687" s="224"/>
      <c r="AN687" s="224"/>
      <c r="AO687" s="224"/>
      <c r="AP687" s="224"/>
      <c r="AQ687" s="224"/>
      <c r="AR687" s="224"/>
      <c r="AS687" s="224"/>
      <c r="AT687" s="224"/>
      <c r="AU687" s="224"/>
      <c r="AV687" s="224"/>
      <c r="AW687" s="224"/>
      <c r="AX687" s="224"/>
      <c r="AY687" s="224"/>
      <c r="AZ687" s="224"/>
      <c r="BA687" s="224"/>
      <c r="BB687" s="224"/>
      <c r="BC687" s="224"/>
      <c r="BD687" s="224"/>
      <c r="BE687" s="224"/>
      <c r="BF687" s="224"/>
      <c r="BG687" s="224"/>
      <c r="BH687" s="224"/>
      <c r="BI687" s="224"/>
      <c r="BJ687" s="224"/>
      <c r="BK687" s="224"/>
      <c r="BL687" s="224"/>
      <c r="BM687" s="225">
        <v>986.38513179975405</v>
      </c>
    </row>
    <row r="688" spans="1:65">
      <c r="A688" s="29"/>
      <c r="B688" s="19">
        <v>1</v>
      </c>
      <c r="C688" s="9">
        <v>5</v>
      </c>
      <c r="D688" s="226">
        <v>1037</v>
      </c>
      <c r="E688" s="226">
        <v>1030.3</v>
      </c>
      <c r="F688" s="226">
        <v>975.55079913361271</v>
      </c>
      <c r="G688" s="227">
        <v>1108.7</v>
      </c>
      <c r="H688" s="227">
        <v>1110</v>
      </c>
      <c r="I688" s="226">
        <v>1050</v>
      </c>
      <c r="J688" s="226">
        <v>1000.9999999999999</v>
      </c>
      <c r="K688" s="226">
        <v>972</v>
      </c>
      <c r="L688" s="226">
        <v>928.9</v>
      </c>
      <c r="M688" s="226">
        <v>998</v>
      </c>
      <c r="N688" s="226">
        <v>922.13859367358918</v>
      </c>
      <c r="O688" s="226">
        <v>958.55899999999997</v>
      </c>
      <c r="P688" s="226">
        <v>968.44</v>
      </c>
      <c r="Q688" s="226">
        <v>997</v>
      </c>
      <c r="R688" s="226">
        <v>973.56619999999998</v>
      </c>
      <c r="S688" s="226">
        <v>1055</v>
      </c>
      <c r="T688" s="226">
        <v>990.99999999999989</v>
      </c>
      <c r="U688" s="226">
        <v>963</v>
      </c>
      <c r="V688" s="226">
        <v>1035</v>
      </c>
      <c r="W688" s="226">
        <v>976</v>
      </c>
      <c r="X688" s="226">
        <v>1018.9999999999999</v>
      </c>
      <c r="Y688" s="226">
        <v>995</v>
      </c>
      <c r="Z688" s="226">
        <v>998.3</v>
      </c>
      <c r="AA688" s="226">
        <v>1016.88</v>
      </c>
      <c r="AB688" s="226">
        <v>930</v>
      </c>
      <c r="AC688" s="226">
        <v>1010</v>
      </c>
      <c r="AD688" s="226">
        <v>979.79999999999984</v>
      </c>
      <c r="AE688" s="226">
        <v>998</v>
      </c>
      <c r="AF688" s="226">
        <v>936.8</v>
      </c>
      <c r="AG688" s="223"/>
      <c r="AH688" s="224"/>
      <c r="AI688" s="224"/>
      <c r="AJ688" s="224"/>
      <c r="AK688" s="224"/>
      <c r="AL688" s="224"/>
      <c r="AM688" s="224"/>
      <c r="AN688" s="224"/>
      <c r="AO688" s="224"/>
      <c r="AP688" s="224"/>
      <c r="AQ688" s="224"/>
      <c r="AR688" s="224"/>
      <c r="AS688" s="224"/>
      <c r="AT688" s="224"/>
      <c r="AU688" s="224"/>
      <c r="AV688" s="224"/>
      <c r="AW688" s="224"/>
      <c r="AX688" s="224"/>
      <c r="AY688" s="224"/>
      <c r="AZ688" s="224"/>
      <c r="BA688" s="224"/>
      <c r="BB688" s="224"/>
      <c r="BC688" s="224"/>
      <c r="BD688" s="224"/>
      <c r="BE688" s="224"/>
      <c r="BF688" s="224"/>
      <c r="BG688" s="224"/>
      <c r="BH688" s="224"/>
      <c r="BI688" s="224"/>
      <c r="BJ688" s="224"/>
      <c r="BK688" s="224"/>
      <c r="BL688" s="224"/>
      <c r="BM688" s="225">
        <v>46</v>
      </c>
    </row>
    <row r="689" spans="1:65">
      <c r="A689" s="29"/>
      <c r="B689" s="19">
        <v>1</v>
      </c>
      <c r="C689" s="9">
        <v>6</v>
      </c>
      <c r="D689" s="228">
        <v>993</v>
      </c>
      <c r="E689" s="226">
        <v>1025.0999999999999</v>
      </c>
      <c r="F689" s="226">
        <v>963.23138285026391</v>
      </c>
      <c r="G689" s="227">
        <v>1080.7</v>
      </c>
      <c r="H689" s="227">
        <v>1140</v>
      </c>
      <c r="I689" s="226">
        <v>1050</v>
      </c>
      <c r="J689" s="226">
        <v>966</v>
      </c>
      <c r="K689" s="226">
        <v>957</v>
      </c>
      <c r="L689" s="226">
        <v>922.6</v>
      </c>
      <c r="M689" s="226">
        <v>1002.0000000000001</v>
      </c>
      <c r="N689" s="226">
        <v>924.28650693150223</v>
      </c>
      <c r="O689" s="226">
        <v>941.45699999999999</v>
      </c>
      <c r="P689" s="226">
        <v>980.08000000000015</v>
      </c>
      <c r="Q689" s="226">
        <v>1010</v>
      </c>
      <c r="R689" s="226">
        <v>973.93439999999998</v>
      </c>
      <c r="S689" s="226">
        <v>1035</v>
      </c>
      <c r="T689" s="226">
        <v>1025</v>
      </c>
      <c r="U689" s="226">
        <v>968</v>
      </c>
      <c r="V689" s="226">
        <v>1035</v>
      </c>
      <c r="W689" s="226">
        <v>982</v>
      </c>
      <c r="X689" s="226">
        <v>1023</v>
      </c>
      <c r="Y689" s="226">
        <v>1000</v>
      </c>
      <c r="Z689" s="226">
        <v>1027</v>
      </c>
      <c r="AA689" s="226">
        <v>941.49</v>
      </c>
      <c r="AB689" s="226">
        <v>946</v>
      </c>
      <c r="AC689" s="226">
        <v>1028</v>
      </c>
      <c r="AD689" s="226">
        <v>938.3</v>
      </c>
      <c r="AE689" s="226">
        <v>988</v>
      </c>
      <c r="AF689" s="226">
        <v>892.7</v>
      </c>
      <c r="AG689" s="223"/>
      <c r="AH689" s="224"/>
      <c r="AI689" s="224"/>
      <c r="AJ689" s="224"/>
      <c r="AK689" s="224"/>
      <c r="AL689" s="224"/>
      <c r="AM689" s="224"/>
      <c r="AN689" s="224"/>
      <c r="AO689" s="224"/>
      <c r="AP689" s="224"/>
      <c r="AQ689" s="224"/>
      <c r="AR689" s="224"/>
      <c r="AS689" s="224"/>
      <c r="AT689" s="224"/>
      <c r="AU689" s="224"/>
      <c r="AV689" s="224"/>
      <c r="AW689" s="224"/>
      <c r="AX689" s="224"/>
      <c r="AY689" s="224"/>
      <c r="AZ689" s="224"/>
      <c r="BA689" s="224"/>
      <c r="BB689" s="224"/>
      <c r="BC689" s="224"/>
      <c r="BD689" s="224"/>
      <c r="BE689" s="224"/>
      <c r="BF689" s="224"/>
      <c r="BG689" s="224"/>
      <c r="BH689" s="224"/>
      <c r="BI689" s="224"/>
      <c r="BJ689" s="224"/>
      <c r="BK689" s="224"/>
      <c r="BL689" s="224"/>
      <c r="BM689" s="229"/>
    </row>
    <row r="690" spans="1:65">
      <c r="A690" s="29"/>
      <c r="B690" s="20" t="s">
        <v>273</v>
      </c>
      <c r="C690" s="12"/>
      <c r="D690" s="230">
        <v>1026.1666666666667</v>
      </c>
      <c r="E690" s="230">
        <v>1019</v>
      </c>
      <c r="F690" s="230">
        <v>976.03200287387551</v>
      </c>
      <c r="G690" s="230">
        <v>1087.4833333333333</v>
      </c>
      <c r="H690" s="230">
        <v>1121.6666666666667</v>
      </c>
      <c r="I690" s="230">
        <v>1050</v>
      </c>
      <c r="J690" s="230">
        <v>989.16666666666663</v>
      </c>
      <c r="K690" s="230">
        <v>957</v>
      </c>
      <c r="L690" s="230">
        <v>915.4666666666667</v>
      </c>
      <c r="M690" s="230">
        <v>1280.5</v>
      </c>
      <c r="N690" s="230">
        <v>941.019672386151</v>
      </c>
      <c r="O690" s="230">
        <v>956.01316666666673</v>
      </c>
      <c r="P690" s="230">
        <v>977.85333333333335</v>
      </c>
      <c r="Q690" s="230">
        <v>998</v>
      </c>
      <c r="R690" s="230">
        <v>974.26704999999993</v>
      </c>
      <c r="S690" s="230">
        <v>1035</v>
      </c>
      <c r="T690" s="230">
        <v>1004.5</v>
      </c>
      <c r="U690" s="230">
        <v>972.83333333333337</v>
      </c>
      <c r="V690" s="230">
        <v>1031.6666666666667</v>
      </c>
      <c r="W690" s="230">
        <v>962.5</v>
      </c>
      <c r="X690" s="230">
        <v>1013.5</v>
      </c>
      <c r="Y690" s="230">
        <v>998.83333333333337</v>
      </c>
      <c r="Z690" s="230">
        <v>1012.2166666666667</v>
      </c>
      <c r="AA690" s="230">
        <v>977.1633333333333</v>
      </c>
      <c r="AB690" s="230">
        <v>949.66666666666663</v>
      </c>
      <c r="AC690" s="230">
        <v>1016</v>
      </c>
      <c r="AD690" s="230">
        <v>958.06666666666672</v>
      </c>
      <c r="AE690" s="230">
        <v>1002.3333333333334</v>
      </c>
      <c r="AF690" s="230">
        <v>919.83333333333337</v>
      </c>
      <c r="AG690" s="223"/>
      <c r="AH690" s="224"/>
      <c r="AI690" s="224"/>
      <c r="AJ690" s="224"/>
      <c r="AK690" s="224"/>
      <c r="AL690" s="224"/>
      <c r="AM690" s="224"/>
      <c r="AN690" s="224"/>
      <c r="AO690" s="224"/>
      <c r="AP690" s="224"/>
      <c r="AQ690" s="224"/>
      <c r="AR690" s="224"/>
      <c r="AS690" s="224"/>
      <c r="AT690" s="224"/>
      <c r="AU690" s="224"/>
      <c r="AV690" s="224"/>
      <c r="AW690" s="224"/>
      <c r="AX690" s="224"/>
      <c r="AY690" s="224"/>
      <c r="AZ690" s="224"/>
      <c r="BA690" s="224"/>
      <c r="BB690" s="224"/>
      <c r="BC690" s="224"/>
      <c r="BD690" s="224"/>
      <c r="BE690" s="224"/>
      <c r="BF690" s="224"/>
      <c r="BG690" s="224"/>
      <c r="BH690" s="224"/>
      <c r="BI690" s="224"/>
      <c r="BJ690" s="224"/>
      <c r="BK690" s="224"/>
      <c r="BL690" s="224"/>
      <c r="BM690" s="229"/>
    </row>
    <row r="691" spans="1:65">
      <c r="A691" s="29"/>
      <c r="B691" s="3" t="s">
        <v>274</v>
      </c>
      <c r="C691" s="28"/>
      <c r="D691" s="226">
        <v>1033.5</v>
      </c>
      <c r="E691" s="226">
        <v>1016.6500000000001</v>
      </c>
      <c r="F691" s="226">
        <v>979.04822906688241</v>
      </c>
      <c r="G691" s="226">
        <v>1079.5</v>
      </c>
      <c r="H691" s="226">
        <v>1120</v>
      </c>
      <c r="I691" s="226">
        <v>1050</v>
      </c>
      <c r="J691" s="226">
        <v>993.49999999999989</v>
      </c>
      <c r="K691" s="226">
        <v>958</v>
      </c>
      <c r="L691" s="226">
        <v>917.35</v>
      </c>
      <c r="M691" s="226">
        <v>1000</v>
      </c>
      <c r="N691" s="226">
        <v>946.37553593671657</v>
      </c>
      <c r="O691" s="226">
        <v>953.18900000000008</v>
      </c>
      <c r="P691" s="226">
        <v>974.2600000000001</v>
      </c>
      <c r="Q691" s="226">
        <v>997</v>
      </c>
      <c r="R691" s="226">
        <v>974.37529999999992</v>
      </c>
      <c r="S691" s="226">
        <v>1037.5</v>
      </c>
      <c r="T691" s="226">
        <v>1002</v>
      </c>
      <c r="U691" s="226">
        <v>970</v>
      </c>
      <c r="V691" s="226">
        <v>1035</v>
      </c>
      <c r="W691" s="226">
        <v>966</v>
      </c>
      <c r="X691" s="226">
        <v>1019.5</v>
      </c>
      <c r="Y691" s="226">
        <v>998</v>
      </c>
      <c r="Z691" s="226">
        <v>1012.5</v>
      </c>
      <c r="AA691" s="226">
        <v>979.7</v>
      </c>
      <c r="AB691" s="226">
        <v>941.5</v>
      </c>
      <c r="AC691" s="226">
        <v>1012.5</v>
      </c>
      <c r="AD691" s="226">
        <v>957.05</v>
      </c>
      <c r="AE691" s="226">
        <v>997</v>
      </c>
      <c r="AF691" s="226">
        <v>924.5</v>
      </c>
      <c r="AG691" s="223"/>
      <c r="AH691" s="224"/>
      <c r="AI691" s="224"/>
      <c r="AJ691" s="224"/>
      <c r="AK691" s="224"/>
      <c r="AL691" s="224"/>
      <c r="AM691" s="224"/>
      <c r="AN691" s="224"/>
      <c r="AO691" s="224"/>
      <c r="AP691" s="224"/>
      <c r="AQ691" s="224"/>
      <c r="AR691" s="224"/>
      <c r="AS691" s="224"/>
      <c r="AT691" s="224"/>
      <c r="AU691" s="224"/>
      <c r="AV691" s="224"/>
      <c r="AW691" s="224"/>
      <c r="AX691" s="224"/>
      <c r="AY691" s="224"/>
      <c r="AZ691" s="224"/>
      <c r="BA691" s="224"/>
      <c r="BB691" s="224"/>
      <c r="BC691" s="224"/>
      <c r="BD691" s="224"/>
      <c r="BE691" s="224"/>
      <c r="BF691" s="224"/>
      <c r="BG691" s="224"/>
      <c r="BH691" s="224"/>
      <c r="BI691" s="224"/>
      <c r="BJ691" s="224"/>
      <c r="BK691" s="224"/>
      <c r="BL691" s="224"/>
      <c r="BM691" s="229"/>
    </row>
    <row r="692" spans="1:65">
      <c r="A692" s="29"/>
      <c r="B692" s="3" t="s">
        <v>275</v>
      </c>
      <c r="C692" s="28"/>
      <c r="D692" s="226">
        <v>18.691352724366062</v>
      </c>
      <c r="E692" s="226">
        <v>7.2304909930100409</v>
      </c>
      <c r="F692" s="226">
        <v>8.97842849492827</v>
      </c>
      <c r="G692" s="226">
        <v>16.412241366329813</v>
      </c>
      <c r="H692" s="226">
        <v>26.394443859772206</v>
      </c>
      <c r="I692" s="226">
        <v>6.324555320336759</v>
      </c>
      <c r="J692" s="226">
        <v>15.765997166898966</v>
      </c>
      <c r="K692" s="226">
        <v>9.979979959899719</v>
      </c>
      <c r="L692" s="226">
        <v>19.217665484305481</v>
      </c>
      <c r="M692" s="226">
        <v>693.96419215979722</v>
      </c>
      <c r="N692" s="226">
        <v>14.293111720478425</v>
      </c>
      <c r="O692" s="226">
        <v>14.782864491250244</v>
      </c>
      <c r="P692" s="226">
        <v>14.813154514372217</v>
      </c>
      <c r="Q692" s="226">
        <v>10.488088481701485</v>
      </c>
      <c r="R692" s="226">
        <v>0.63994795960297723</v>
      </c>
      <c r="S692" s="226">
        <v>15.165750888103048</v>
      </c>
      <c r="T692" s="226">
        <v>11.995832609702436</v>
      </c>
      <c r="U692" s="226">
        <v>8.8863190729720287</v>
      </c>
      <c r="V692" s="226">
        <v>10.801234497346435</v>
      </c>
      <c r="W692" s="226">
        <v>17.201744097619869</v>
      </c>
      <c r="X692" s="226">
        <v>12.629330940315091</v>
      </c>
      <c r="Y692" s="226">
        <v>6.2742861479746681</v>
      </c>
      <c r="Z692" s="226">
        <v>11.682536824965151</v>
      </c>
      <c r="AA692" s="226">
        <v>27.756329488364727</v>
      </c>
      <c r="AB692" s="226">
        <v>21.332291641234143</v>
      </c>
      <c r="AC692" s="226">
        <v>19.748417658131501</v>
      </c>
      <c r="AD692" s="226">
        <v>17.988737217121866</v>
      </c>
      <c r="AE692" s="226">
        <v>15.461780837493038</v>
      </c>
      <c r="AF692" s="226">
        <v>27.788390861413092</v>
      </c>
      <c r="AG692" s="223"/>
      <c r="AH692" s="224"/>
      <c r="AI692" s="224"/>
      <c r="AJ692" s="224"/>
      <c r="AK692" s="224"/>
      <c r="AL692" s="224"/>
      <c r="AM692" s="224"/>
      <c r="AN692" s="224"/>
      <c r="AO692" s="224"/>
      <c r="AP692" s="224"/>
      <c r="AQ692" s="224"/>
      <c r="AR692" s="224"/>
      <c r="AS692" s="224"/>
      <c r="AT692" s="224"/>
      <c r="AU692" s="224"/>
      <c r="AV692" s="224"/>
      <c r="AW692" s="224"/>
      <c r="AX692" s="224"/>
      <c r="AY692" s="224"/>
      <c r="AZ692" s="224"/>
      <c r="BA692" s="224"/>
      <c r="BB692" s="224"/>
      <c r="BC692" s="224"/>
      <c r="BD692" s="224"/>
      <c r="BE692" s="224"/>
      <c r="BF692" s="224"/>
      <c r="BG692" s="224"/>
      <c r="BH692" s="224"/>
      <c r="BI692" s="224"/>
      <c r="BJ692" s="224"/>
      <c r="BK692" s="224"/>
      <c r="BL692" s="224"/>
      <c r="BM692" s="229"/>
    </row>
    <row r="693" spans="1:65">
      <c r="A693" s="29"/>
      <c r="B693" s="3" t="s">
        <v>86</v>
      </c>
      <c r="C693" s="28"/>
      <c r="D693" s="13">
        <v>1.8214733855156141E-2</v>
      </c>
      <c r="E693" s="13">
        <v>7.0956732021688331E-3</v>
      </c>
      <c r="F693" s="13">
        <v>9.1989078928680149E-3</v>
      </c>
      <c r="G693" s="13">
        <v>1.509194749313842E-2</v>
      </c>
      <c r="H693" s="13">
        <v>2.3531450692218906E-2</v>
      </c>
      <c r="I693" s="13">
        <v>6.0233860193683424E-3</v>
      </c>
      <c r="J693" s="13">
        <v>1.5938666049097522E-2</v>
      </c>
      <c r="K693" s="13">
        <v>1.0428401212016426E-2</v>
      </c>
      <c r="L693" s="13">
        <v>2.0992206689818105E-2</v>
      </c>
      <c r="M693" s="13">
        <v>0.5419478267550154</v>
      </c>
      <c r="N693" s="13">
        <v>1.5188961655004798E-2</v>
      </c>
      <c r="O693" s="13">
        <v>1.5463034408609341E-2</v>
      </c>
      <c r="P693" s="13">
        <v>1.5148646539738969E-2</v>
      </c>
      <c r="Q693" s="13">
        <v>1.0509106695091669E-2</v>
      </c>
      <c r="R693" s="13">
        <v>6.5685066492085237E-4</v>
      </c>
      <c r="S693" s="13">
        <v>1.4652899408795215E-2</v>
      </c>
      <c r="T693" s="13">
        <v>1.1942093190345881E-2</v>
      </c>
      <c r="U693" s="13">
        <v>9.1344722353661426E-3</v>
      </c>
      <c r="V693" s="13">
        <v>1.0469694181595898E-2</v>
      </c>
      <c r="W693" s="13">
        <v>1.7871941919605058E-2</v>
      </c>
      <c r="X693" s="13">
        <v>1.2461106009191012E-2</v>
      </c>
      <c r="Y693" s="13">
        <v>6.2816146984562005E-3</v>
      </c>
      <c r="Z693" s="13">
        <v>1.1541537705990302E-2</v>
      </c>
      <c r="AA693" s="13">
        <v>2.840500512200082E-2</v>
      </c>
      <c r="AB693" s="13">
        <v>2.2462925561145115E-2</v>
      </c>
      <c r="AC693" s="13">
        <v>1.943741895485384E-2</v>
      </c>
      <c r="AD693" s="13">
        <v>1.8776080875153294E-2</v>
      </c>
      <c r="AE693" s="13">
        <v>1.542578733371437E-2</v>
      </c>
      <c r="AF693" s="13">
        <v>3.0210245546018942E-2</v>
      </c>
      <c r="AG693" s="151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29"/>
      <c r="B694" s="3" t="s">
        <v>276</v>
      </c>
      <c r="C694" s="28"/>
      <c r="D694" s="13">
        <v>4.0330631093685954E-2</v>
      </c>
      <c r="E694" s="13">
        <v>3.3065044422087908E-2</v>
      </c>
      <c r="F694" s="13">
        <v>-1.0496031004632256E-2</v>
      </c>
      <c r="G694" s="13">
        <v>0.10249363891882268</v>
      </c>
      <c r="H694" s="13">
        <v>0.13714879767102595</v>
      </c>
      <c r="I694" s="13">
        <v>6.4492930955046379E-2</v>
      </c>
      <c r="J694" s="13">
        <v>2.8199278124128035E-3</v>
      </c>
      <c r="K694" s="13">
        <v>-2.9790728643829034E-2</v>
      </c>
      <c r="L694" s="13">
        <v>-7.1897337912717574E-2</v>
      </c>
      <c r="M694" s="13">
        <v>0.29817447436946387</v>
      </c>
      <c r="N694" s="13">
        <v>-4.5991629386008093E-2</v>
      </c>
      <c r="O694" s="13">
        <v>-3.0791183031794844E-2</v>
      </c>
      <c r="P694" s="13">
        <v>-8.6495611007980644E-3</v>
      </c>
      <c r="Q694" s="13">
        <v>1.1775185802987087E-2</v>
      </c>
      <c r="R694" s="13">
        <v>-1.2285345154831706E-2</v>
      </c>
      <c r="S694" s="13">
        <v>4.9285889084260015E-2</v>
      </c>
      <c r="T694" s="13">
        <v>1.8364903946994415E-2</v>
      </c>
      <c r="U694" s="13">
        <v>-1.3738851113554551E-2</v>
      </c>
      <c r="V694" s="13">
        <v>4.5906546446307539E-2</v>
      </c>
      <c r="W694" s="13">
        <v>-2.4214813291207449E-2</v>
      </c>
      <c r="X694" s="13">
        <v>2.7489129069466323E-2</v>
      </c>
      <c r="Y694" s="13">
        <v>1.2620021462475206E-2</v>
      </c>
      <c r="Z694" s="13">
        <v>2.6188082153854486E-2</v>
      </c>
      <c r="AA694" s="13">
        <v>-9.3490850268542758E-3</v>
      </c>
      <c r="AB694" s="13">
        <v>-3.7225282447324703E-2</v>
      </c>
      <c r="AC694" s="13">
        <v>3.002363604793068E-2</v>
      </c>
      <c r="AD694" s="13">
        <v>-2.8709338999684197E-2</v>
      </c>
      <c r="AE694" s="13">
        <v>1.6168331232325306E-2</v>
      </c>
      <c r="AF694" s="13">
        <v>-6.7470399056999697E-2</v>
      </c>
      <c r="AG694" s="151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29"/>
      <c r="B695" s="45" t="s">
        <v>277</v>
      </c>
      <c r="C695" s="46"/>
      <c r="D695" s="44">
        <v>0.67</v>
      </c>
      <c r="E695" s="44">
        <v>0.5</v>
      </c>
      <c r="F695" s="44">
        <v>0.53</v>
      </c>
      <c r="G695" s="44">
        <v>2.14</v>
      </c>
      <c r="H695" s="44">
        <v>2.96</v>
      </c>
      <c r="I695" s="44">
        <v>1.24</v>
      </c>
      <c r="J695" s="44">
        <v>0.21</v>
      </c>
      <c r="K695" s="44">
        <v>0.98</v>
      </c>
      <c r="L695" s="44">
        <v>1.98</v>
      </c>
      <c r="M695" s="44">
        <v>6.76</v>
      </c>
      <c r="N695" s="44">
        <v>1.36</v>
      </c>
      <c r="O695" s="44">
        <v>1.01</v>
      </c>
      <c r="P695" s="44">
        <v>0.48</v>
      </c>
      <c r="Q695" s="44">
        <v>0</v>
      </c>
      <c r="R695" s="44">
        <v>0.56999999999999995</v>
      </c>
      <c r="S695" s="44">
        <v>0.89</v>
      </c>
      <c r="T695" s="44">
        <v>0.16</v>
      </c>
      <c r="U695" s="44">
        <v>0.6</v>
      </c>
      <c r="V695" s="44">
        <v>0.81</v>
      </c>
      <c r="W695" s="44">
        <v>0.85</v>
      </c>
      <c r="X695" s="44">
        <v>0.37</v>
      </c>
      <c r="Y695" s="44">
        <v>0.02</v>
      </c>
      <c r="Z695" s="44">
        <v>0.34</v>
      </c>
      <c r="AA695" s="44">
        <v>0.5</v>
      </c>
      <c r="AB695" s="44">
        <v>1.1599999999999999</v>
      </c>
      <c r="AC695" s="44">
        <v>0.43</v>
      </c>
      <c r="AD695" s="44">
        <v>0.96</v>
      </c>
      <c r="AE695" s="44">
        <v>0.1</v>
      </c>
      <c r="AF695" s="44">
        <v>1.87</v>
      </c>
      <c r="AG695" s="151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B696" s="3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BM696" s="55"/>
    </row>
    <row r="697" spans="1:65" ht="15">
      <c r="B697" s="8" t="s">
        <v>509</v>
      </c>
      <c r="BM697" s="27" t="s">
        <v>66</v>
      </c>
    </row>
    <row r="698" spans="1:65" ht="15">
      <c r="A698" s="24" t="s">
        <v>40</v>
      </c>
      <c r="B698" s="18" t="s">
        <v>110</v>
      </c>
      <c r="C698" s="15" t="s">
        <v>111</v>
      </c>
      <c r="D698" s="16" t="s">
        <v>234</v>
      </c>
      <c r="E698" s="17" t="s">
        <v>234</v>
      </c>
      <c r="F698" s="17" t="s">
        <v>234</v>
      </c>
      <c r="G698" s="17" t="s">
        <v>234</v>
      </c>
      <c r="H698" s="17" t="s">
        <v>234</v>
      </c>
      <c r="I698" s="17" t="s">
        <v>234</v>
      </c>
      <c r="J698" s="17" t="s">
        <v>234</v>
      </c>
      <c r="K698" s="17" t="s">
        <v>234</v>
      </c>
      <c r="L698" s="17" t="s">
        <v>234</v>
      </c>
      <c r="M698" s="17" t="s">
        <v>234</v>
      </c>
      <c r="N698" s="17" t="s">
        <v>234</v>
      </c>
      <c r="O698" s="151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1</v>
      </c>
    </row>
    <row r="699" spans="1:65">
      <c r="A699" s="29"/>
      <c r="B699" s="19" t="s">
        <v>235</v>
      </c>
      <c r="C699" s="9" t="s">
        <v>235</v>
      </c>
      <c r="D699" s="149" t="s">
        <v>237</v>
      </c>
      <c r="E699" s="150" t="s">
        <v>238</v>
      </c>
      <c r="F699" s="150" t="s">
        <v>239</v>
      </c>
      <c r="G699" s="150" t="s">
        <v>242</v>
      </c>
      <c r="H699" s="150" t="s">
        <v>246</v>
      </c>
      <c r="I699" s="150" t="s">
        <v>249</v>
      </c>
      <c r="J699" s="150" t="s">
        <v>250</v>
      </c>
      <c r="K699" s="150" t="s">
        <v>251</v>
      </c>
      <c r="L699" s="150" t="s">
        <v>257</v>
      </c>
      <c r="M699" s="150" t="s">
        <v>260</v>
      </c>
      <c r="N699" s="150" t="s">
        <v>264</v>
      </c>
      <c r="O699" s="151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 t="s">
        <v>3</v>
      </c>
    </row>
    <row r="700" spans="1:65">
      <c r="A700" s="29"/>
      <c r="B700" s="19"/>
      <c r="C700" s="9"/>
      <c r="D700" s="10" t="s">
        <v>285</v>
      </c>
      <c r="E700" s="11" t="s">
        <v>285</v>
      </c>
      <c r="F700" s="11" t="s">
        <v>285</v>
      </c>
      <c r="G700" s="11" t="s">
        <v>285</v>
      </c>
      <c r="H700" s="11" t="s">
        <v>285</v>
      </c>
      <c r="I700" s="11" t="s">
        <v>285</v>
      </c>
      <c r="J700" s="11" t="s">
        <v>286</v>
      </c>
      <c r="K700" s="11" t="s">
        <v>285</v>
      </c>
      <c r="L700" s="11" t="s">
        <v>285</v>
      </c>
      <c r="M700" s="11" t="s">
        <v>286</v>
      </c>
      <c r="N700" s="11" t="s">
        <v>285</v>
      </c>
      <c r="O700" s="151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2</v>
      </c>
    </row>
    <row r="701" spans="1:65">
      <c r="A701" s="29"/>
      <c r="B701" s="19"/>
      <c r="C701" s="9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151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3</v>
      </c>
    </row>
    <row r="702" spans="1:65">
      <c r="A702" s="29"/>
      <c r="B702" s="18">
        <v>1</v>
      </c>
      <c r="C702" s="14">
        <v>1</v>
      </c>
      <c r="D702" s="21">
        <v>7.7199999999999989</v>
      </c>
      <c r="E702" s="21">
        <v>8.17</v>
      </c>
      <c r="F702" s="21">
        <v>8.8003683777155359</v>
      </c>
      <c r="G702" s="145">
        <v>9.9</v>
      </c>
      <c r="H702" s="145">
        <v>7.5</v>
      </c>
      <c r="I702" s="21">
        <v>9.1999999999999993</v>
      </c>
      <c r="J702" s="21">
        <v>8.1999999999999993</v>
      </c>
      <c r="K702" s="21">
        <v>8.7263999999999999</v>
      </c>
      <c r="L702" s="21">
        <v>8.27</v>
      </c>
      <c r="M702" s="21">
        <v>8</v>
      </c>
      <c r="N702" s="21">
        <v>8.5500000000000007</v>
      </c>
      <c r="O702" s="151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>
        <v>1</v>
      </c>
      <c r="C703" s="9">
        <v>2</v>
      </c>
      <c r="D703" s="11">
        <v>8.0299999999999994</v>
      </c>
      <c r="E703" s="11">
        <v>8.2899999999999991</v>
      </c>
      <c r="F703" s="11">
        <v>8.8572156944726554</v>
      </c>
      <c r="G703" s="146">
        <v>10.199999999999999</v>
      </c>
      <c r="H703" s="146">
        <v>7.7000000000000011</v>
      </c>
      <c r="I703" s="11">
        <v>8.6</v>
      </c>
      <c r="J703" s="11">
        <v>8.3000000000000007</v>
      </c>
      <c r="K703" s="11">
        <v>8.7500400000000003</v>
      </c>
      <c r="L703" s="11">
        <v>8.11</v>
      </c>
      <c r="M703" s="11">
        <v>8.4</v>
      </c>
      <c r="N703" s="11">
        <v>8.65</v>
      </c>
      <c r="O703" s="151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5</v>
      </c>
    </row>
    <row r="704" spans="1:65">
      <c r="A704" s="29"/>
      <c r="B704" s="19">
        <v>1</v>
      </c>
      <c r="C704" s="9">
        <v>3</v>
      </c>
      <c r="D704" s="11">
        <v>8.1300000000000008</v>
      </c>
      <c r="E704" s="11">
        <v>8.24</v>
      </c>
      <c r="F704" s="11">
        <v>8.8057370307682223</v>
      </c>
      <c r="G704" s="146">
        <v>10.199999999999999</v>
      </c>
      <c r="H704" s="146">
        <v>7.1</v>
      </c>
      <c r="I704" s="11">
        <v>9.8000000000000007</v>
      </c>
      <c r="J704" s="11">
        <v>9.6999999999999993</v>
      </c>
      <c r="K704" s="11">
        <v>8.6020799999999991</v>
      </c>
      <c r="L704" s="11">
        <v>7.9300000000000006</v>
      </c>
      <c r="M704" s="11">
        <v>8.1999999999999993</v>
      </c>
      <c r="N704" s="11">
        <v>8.5</v>
      </c>
      <c r="O704" s="151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16</v>
      </c>
    </row>
    <row r="705" spans="1:65">
      <c r="A705" s="29"/>
      <c r="B705" s="19">
        <v>1</v>
      </c>
      <c r="C705" s="9">
        <v>4</v>
      </c>
      <c r="D705" s="11">
        <v>7.7600000000000007</v>
      </c>
      <c r="E705" s="11">
        <v>8.19</v>
      </c>
      <c r="F705" s="11">
        <v>8.8291994715960129</v>
      </c>
      <c r="G705" s="146">
        <v>10.4</v>
      </c>
      <c r="H705" s="146">
        <v>7.5</v>
      </c>
      <c r="I705" s="11">
        <v>9.1999999999999993</v>
      </c>
      <c r="J705" s="11">
        <v>8.6999999999999993</v>
      </c>
      <c r="K705" s="11">
        <v>8.7763199999999983</v>
      </c>
      <c r="L705" s="11">
        <v>7.79</v>
      </c>
      <c r="M705" s="11">
        <v>8.5</v>
      </c>
      <c r="N705" s="11">
        <v>8.5</v>
      </c>
      <c r="O705" s="151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8.5222844192351062</v>
      </c>
    </row>
    <row r="706" spans="1:65">
      <c r="A706" s="29"/>
      <c r="B706" s="19">
        <v>1</v>
      </c>
      <c r="C706" s="9">
        <v>5</v>
      </c>
      <c r="D706" s="11">
        <v>7.45</v>
      </c>
      <c r="E706" s="11">
        <v>8.32</v>
      </c>
      <c r="F706" s="11">
        <v>8.8654289464435223</v>
      </c>
      <c r="G706" s="146">
        <v>10.199999999999999</v>
      </c>
      <c r="H706" s="146">
        <v>6.2</v>
      </c>
      <c r="I706" s="11">
        <v>9.5</v>
      </c>
      <c r="J706" s="11">
        <v>9</v>
      </c>
      <c r="K706" s="11">
        <v>8.7195599999999995</v>
      </c>
      <c r="L706" s="11">
        <v>8.15</v>
      </c>
      <c r="M706" s="11">
        <v>8.9</v>
      </c>
      <c r="N706" s="11">
        <v>8.5</v>
      </c>
      <c r="O706" s="151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47</v>
      </c>
    </row>
    <row r="707" spans="1:65">
      <c r="A707" s="29"/>
      <c r="B707" s="19">
        <v>1</v>
      </c>
      <c r="C707" s="9">
        <v>6</v>
      </c>
      <c r="D707" s="11">
        <v>7.24</v>
      </c>
      <c r="E707" s="11">
        <v>8.25</v>
      </c>
      <c r="F707" s="11">
        <v>8.8545291176998724</v>
      </c>
      <c r="G707" s="146">
        <v>10.199999999999999</v>
      </c>
      <c r="H707" s="146">
        <v>7.1</v>
      </c>
      <c r="I707" s="11">
        <v>10.1</v>
      </c>
      <c r="J707" s="11">
        <v>8.6999999999999993</v>
      </c>
      <c r="K707" s="11">
        <v>8.7064799999999991</v>
      </c>
      <c r="L707" s="11">
        <v>8.42</v>
      </c>
      <c r="M707" s="11">
        <v>8.1999999999999993</v>
      </c>
      <c r="N707" s="11">
        <v>8.5500000000000007</v>
      </c>
      <c r="O707" s="151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29"/>
      <c r="B708" s="20" t="s">
        <v>273</v>
      </c>
      <c r="C708" s="12"/>
      <c r="D708" s="22">
        <v>7.7216666666666676</v>
      </c>
      <c r="E708" s="22">
        <v>8.2433333333333341</v>
      </c>
      <c r="F708" s="22">
        <v>8.8354131064493036</v>
      </c>
      <c r="G708" s="22">
        <v>10.183333333333335</v>
      </c>
      <c r="H708" s="22">
        <v>7.1833333333333336</v>
      </c>
      <c r="I708" s="22">
        <v>9.4</v>
      </c>
      <c r="J708" s="22">
        <v>8.7666666666666657</v>
      </c>
      <c r="K708" s="22">
        <v>8.7134799999999988</v>
      </c>
      <c r="L708" s="22">
        <v>8.1116666666666664</v>
      </c>
      <c r="M708" s="22">
        <v>8.3666666666666654</v>
      </c>
      <c r="N708" s="22">
        <v>8.5416666666666661</v>
      </c>
      <c r="O708" s="151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29"/>
      <c r="B709" s="3" t="s">
        <v>274</v>
      </c>
      <c r="C709" s="28"/>
      <c r="D709" s="11">
        <v>7.74</v>
      </c>
      <c r="E709" s="11">
        <v>8.245000000000001</v>
      </c>
      <c r="F709" s="11">
        <v>8.8418642946479427</v>
      </c>
      <c r="G709" s="11">
        <v>10.199999999999999</v>
      </c>
      <c r="H709" s="11">
        <v>7.3</v>
      </c>
      <c r="I709" s="11">
        <v>9.35</v>
      </c>
      <c r="J709" s="11">
        <v>8.6999999999999993</v>
      </c>
      <c r="K709" s="11">
        <v>8.7229799999999997</v>
      </c>
      <c r="L709" s="11">
        <v>8.129999999999999</v>
      </c>
      <c r="M709" s="11">
        <v>8.3000000000000007</v>
      </c>
      <c r="N709" s="11">
        <v>8.5250000000000004</v>
      </c>
      <c r="O709" s="151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29"/>
      <c r="B710" s="3" t="s">
        <v>275</v>
      </c>
      <c r="C710" s="28"/>
      <c r="D710" s="23">
        <v>0.33736725784620336</v>
      </c>
      <c r="E710" s="23">
        <v>5.7154760664940872E-2</v>
      </c>
      <c r="F710" s="23">
        <v>2.7889557612658791E-2</v>
      </c>
      <c r="G710" s="23">
        <v>0.1602081978759721</v>
      </c>
      <c r="H710" s="23">
        <v>0.53820689949745804</v>
      </c>
      <c r="I710" s="23">
        <v>0.52535702146254804</v>
      </c>
      <c r="J710" s="23">
        <v>0.54283207962192737</v>
      </c>
      <c r="K710" s="23">
        <v>5.9913858163199656E-2</v>
      </c>
      <c r="L710" s="23">
        <v>0.22719301632459257</v>
      </c>
      <c r="M710" s="23">
        <v>0.31411250638372684</v>
      </c>
      <c r="N710" s="23">
        <v>5.8452259722500781E-2</v>
      </c>
      <c r="O710" s="205"/>
      <c r="P710" s="206"/>
      <c r="Q710" s="206"/>
      <c r="R710" s="206"/>
      <c r="S710" s="206"/>
      <c r="T710" s="206"/>
      <c r="U710" s="206"/>
      <c r="V710" s="206"/>
      <c r="W710" s="206"/>
      <c r="X710" s="206"/>
      <c r="Y710" s="206"/>
      <c r="Z710" s="206"/>
      <c r="AA710" s="206"/>
      <c r="AB710" s="206"/>
      <c r="AC710" s="206"/>
      <c r="AD710" s="206"/>
      <c r="AE710" s="206"/>
      <c r="AF710" s="206"/>
      <c r="AG710" s="206"/>
      <c r="AH710" s="206"/>
      <c r="AI710" s="206"/>
      <c r="AJ710" s="206"/>
      <c r="AK710" s="206"/>
      <c r="AL710" s="206"/>
      <c r="AM710" s="206"/>
      <c r="AN710" s="206"/>
      <c r="AO710" s="206"/>
      <c r="AP710" s="206"/>
      <c r="AQ710" s="206"/>
      <c r="AR710" s="206"/>
      <c r="AS710" s="206"/>
      <c r="AT710" s="206"/>
      <c r="AU710" s="206"/>
      <c r="AV710" s="206"/>
      <c r="AW710" s="206"/>
      <c r="AX710" s="206"/>
      <c r="AY710" s="206"/>
      <c r="AZ710" s="206"/>
      <c r="BA710" s="206"/>
      <c r="BB710" s="206"/>
      <c r="BC710" s="206"/>
      <c r="BD710" s="206"/>
      <c r="BE710" s="206"/>
      <c r="BF710" s="206"/>
      <c r="BG710" s="206"/>
      <c r="BH710" s="206"/>
      <c r="BI710" s="206"/>
      <c r="BJ710" s="206"/>
      <c r="BK710" s="206"/>
      <c r="BL710" s="206"/>
      <c r="BM710" s="56"/>
    </row>
    <row r="711" spans="1:65">
      <c r="A711" s="29"/>
      <c r="B711" s="3" t="s">
        <v>86</v>
      </c>
      <c r="C711" s="28"/>
      <c r="D711" s="13">
        <v>4.3690989576456292E-2</v>
      </c>
      <c r="E711" s="13">
        <v>6.9334525675221435E-3</v>
      </c>
      <c r="F711" s="13">
        <v>3.1565652082867685E-3</v>
      </c>
      <c r="G711" s="13">
        <v>1.5732392590111822E-2</v>
      </c>
      <c r="H711" s="13">
        <v>7.4924394361595079E-2</v>
      </c>
      <c r="I711" s="13">
        <v>5.5889044836441276E-2</v>
      </c>
      <c r="J711" s="13">
        <v>6.1920009082349133E-2</v>
      </c>
      <c r="K711" s="13">
        <v>6.8759965207012197E-3</v>
      </c>
      <c r="L711" s="13">
        <v>2.8008179534570691E-2</v>
      </c>
      <c r="M711" s="13">
        <v>3.7543327456222339E-2</v>
      </c>
      <c r="N711" s="13">
        <v>6.8431913821464336E-3</v>
      </c>
      <c r="O711" s="151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3" t="s">
        <v>276</v>
      </c>
      <c r="C712" s="28"/>
      <c r="D712" s="13">
        <v>-9.3944031105253289E-2</v>
      </c>
      <c r="E712" s="13">
        <v>-3.273196154685587E-2</v>
      </c>
      <c r="F712" s="13">
        <v>3.6742341819460345E-2</v>
      </c>
      <c r="G712" s="13">
        <v>0.19490653355210497</v>
      </c>
      <c r="H712" s="13">
        <v>-0.15711175783804066</v>
      </c>
      <c r="I712" s="13">
        <v>0.10299064635578903</v>
      </c>
      <c r="J712" s="13">
        <v>2.8675673728980389E-2</v>
      </c>
      <c r="K712" s="13">
        <v>2.2434780554068112E-2</v>
      </c>
      <c r="L712" s="13">
        <v>-4.8181653224534604E-2</v>
      </c>
      <c r="M712" s="13">
        <v>-1.8260098456372331E-2</v>
      </c>
      <c r="N712" s="13">
        <v>2.2743018747195531E-3</v>
      </c>
      <c r="O712" s="151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45" t="s">
        <v>277</v>
      </c>
      <c r="C713" s="46"/>
      <c r="D713" s="44">
        <v>1.85</v>
      </c>
      <c r="E713" s="44">
        <v>0.67</v>
      </c>
      <c r="F713" s="44">
        <v>0.66</v>
      </c>
      <c r="G713" s="44">
        <v>3.71</v>
      </c>
      <c r="H713" s="44">
        <v>3.07</v>
      </c>
      <c r="I713" s="44">
        <v>1.94</v>
      </c>
      <c r="J713" s="44">
        <v>0.51</v>
      </c>
      <c r="K713" s="44">
        <v>0.39</v>
      </c>
      <c r="L713" s="44">
        <v>0.97</v>
      </c>
      <c r="M713" s="44">
        <v>0.4</v>
      </c>
      <c r="N713" s="44">
        <v>0</v>
      </c>
      <c r="O713" s="151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BM714" s="55"/>
    </row>
    <row r="715" spans="1:65" ht="15">
      <c r="B715" s="8" t="s">
        <v>510</v>
      </c>
      <c r="BM715" s="27" t="s">
        <v>66</v>
      </c>
    </row>
    <row r="716" spans="1:65" ht="15">
      <c r="A716" s="24" t="s">
        <v>43</v>
      </c>
      <c r="B716" s="18" t="s">
        <v>110</v>
      </c>
      <c r="C716" s="15" t="s">
        <v>111</v>
      </c>
      <c r="D716" s="16" t="s">
        <v>234</v>
      </c>
      <c r="E716" s="17" t="s">
        <v>234</v>
      </c>
      <c r="F716" s="17" t="s">
        <v>234</v>
      </c>
      <c r="G716" s="17" t="s">
        <v>234</v>
      </c>
      <c r="H716" s="17" t="s">
        <v>234</v>
      </c>
      <c r="I716" s="17" t="s">
        <v>234</v>
      </c>
      <c r="J716" s="17" t="s">
        <v>234</v>
      </c>
      <c r="K716" s="17" t="s">
        <v>234</v>
      </c>
      <c r="L716" s="17" t="s">
        <v>234</v>
      </c>
      <c r="M716" s="17" t="s">
        <v>234</v>
      </c>
      <c r="N716" s="17" t="s">
        <v>234</v>
      </c>
      <c r="O716" s="17" t="s">
        <v>234</v>
      </c>
      <c r="P716" s="17" t="s">
        <v>234</v>
      </c>
      <c r="Q716" s="17" t="s">
        <v>234</v>
      </c>
      <c r="R716" s="17" t="s">
        <v>234</v>
      </c>
      <c r="S716" s="17" t="s">
        <v>234</v>
      </c>
      <c r="T716" s="17" t="s">
        <v>234</v>
      </c>
      <c r="U716" s="17" t="s">
        <v>234</v>
      </c>
      <c r="V716" s="17" t="s">
        <v>234</v>
      </c>
      <c r="W716" s="17" t="s">
        <v>234</v>
      </c>
      <c r="X716" s="17" t="s">
        <v>234</v>
      </c>
      <c r="Y716" s="17" t="s">
        <v>234</v>
      </c>
      <c r="Z716" s="17" t="s">
        <v>234</v>
      </c>
      <c r="AA716" s="17" t="s">
        <v>234</v>
      </c>
      <c r="AB716" s="17" t="s">
        <v>234</v>
      </c>
      <c r="AC716" s="17" t="s">
        <v>234</v>
      </c>
      <c r="AD716" s="151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1</v>
      </c>
    </row>
    <row r="717" spans="1:65">
      <c r="A717" s="29"/>
      <c r="B717" s="19" t="s">
        <v>235</v>
      </c>
      <c r="C717" s="9" t="s">
        <v>235</v>
      </c>
      <c r="D717" s="149" t="s">
        <v>238</v>
      </c>
      <c r="E717" s="150" t="s">
        <v>239</v>
      </c>
      <c r="F717" s="150" t="s">
        <v>240</v>
      </c>
      <c r="G717" s="150" t="s">
        <v>241</v>
      </c>
      <c r="H717" s="150" t="s">
        <v>242</v>
      </c>
      <c r="I717" s="150" t="s">
        <v>243</v>
      </c>
      <c r="J717" s="150" t="s">
        <v>244</v>
      </c>
      <c r="K717" s="150" t="s">
        <v>245</v>
      </c>
      <c r="L717" s="150" t="s">
        <v>246</v>
      </c>
      <c r="M717" s="150" t="s">
        <v>247</v>
      </c>
      <c r="N717" s="150" t="s">
        <v>249</v>
      </c>
      <c r="O717" s="150" t="s">
        <v>250</v>
      </c>
      <c r="P717" s="150" t="s">
        <v>251</v>
      </c>
      <c r="Q717" s="150" t="s">
        <v>253</v>
      </c>
      <c r="R717" s="150" t="s">
        <v>254</v>
      </c>
      <c r="S717" s="150" t="s">
        <v>255</v>
      </c>
      <c r="T717" s="150" t="s">
        <v>256</v>
      </c>
      <c r="U717" s="150" t="s">
        <v>279</v>
      </c>
      <c r="V717" s="150" t="s">
        <v>257</v>
      </c>
      <c r="W717" s="150" t="s">
        <v>258</v>
      </c>
      <c r="X717" s="150" t="s">
        <v>259</v>
      </c>
      <c r="Y717" s="150" t="s">
        <v>260</v>
      </c>
      <c r="Z717" s="150" t="s">
        <v>261</v>
      </c>
      <c r="AA717" s="150" t="s">
        <v>263</v>
      </c>
      <c r="AB717" s="150" t="s">
        <v>264</v>
      </c>
      <c r="AC717" s="150" t="s">
        <v>265</v>
      </c>
      <c r="AD717" s="151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 t="s">
        <v>3</v>
      </c>
    </row>
    <row r="718" spans="1:65">
      <c r="A718" s="29"/>
      <c r="B718" s="19"/>
      <c r="C718" s="9"/>
      <c r="D718" s="10" t="s">
        <v>285</v>
      </c>
      <c r="E718" s="11" t="s">
        <v>285</v>
      </c>
      <c r="F718" s="11" t="s">
        <v>285</v>
      </c>
      <c r="G718" s="11" t="s">
        <v>285</v>
      </c>
      <c r="H718" s="11" t="s">
        <v>285</v>
      </c>
      <c r="I718" s="11" t="s">
        <v>285</v>
      </c>
      <c r="J718" s="11" t="s">
        <v>285</v>
      </c>
      <c r="K718" s="11" t="s">
        <v>285</v>
      </c>
      <c r="L718" s="11" t="s">
        <v>285</v>
      </c>
      <c r="M718" s="11" t="s">
        <v>114</v>
      </c>
      <c r="N718" s="11" t="s">
        <v>285</v>
      </c>
      <c r="O718" s="11" t="s">
        <v>286</v>
      </c>
      <c r="P718" s="11" t="s">
        <v>285</v>
      </c>
      <c r="Q718" s="11" t="s">
        <v>286</v>
      </c>
      <c r="R718" s="11" t="s">
        <v>286</v>
      </c>
      <c r="S718" s="11" t="s">
        <v>286</v>
      </c>
      <c r="T718" s="11" t="s">
        <v>286</v>
      </c>
      <c r="U718" s="11" t="s">
        <v>286</v>
      </c>
      <c r="V718" s="11" t="s">
        <v>285</v>
      </c>
      <c r="W718" s="11" t="s">
        <v>286</v>
      </c>
      <c r="X718" s="11" t="s">
        <v>286</v>
      </c>
      <c r="Y718" s="11" t="s">
        <v>286</v>
      </c>
      <c r="Z718" s="11" t="s">
        <v>286</v>
      </c>
      <c r="AA718" s="11" t="s">
        <v>285</v>
      </c>
      <c r="AB718" s="11" t="s">
        <v>285</v>
      </c>
      <c r="AC718" s="11" t="s">
        <v>286</v>
      </c>
      <c r="AD718" s="151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0</v>
      </c>
    </row>
    <row r="719" spans="1:65">
      <c r="A719" s="29"/>
      <c r="B719" s="19"/>
      <c r="C719" s="9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151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0</v>
      </c>
    </row>
    <row r="720" spans="1:65">
      <c r="A720" s="29"/>
      <c r="B720" s="18">
        <v>1</v>
      </c>
      <c r="C720" s="14">
        <v>1</v>
      </c>
      <c r="D720" s="221">
        <v>208.18</v>
      </c>
      <c r="E720" s="221">
        <v>202.78875319438328</v>
      </c>
      <c r="F720" s="221">
        <v>212.3</v>
      </c>
      <c r="G720" s="222">
        <v>143</v>
      </c>
      <c r="H720" s="221">
        <v>194</v>
      </c>
      <c r="I720" s="221">
        <v>208</v>
      </c>
      <c r="J720" s="221">
        <v>190</v>
      </c>
      <c r="K720" s="221">
        <v>199.24</v>
      </c>
      <c r="L720" s="221">
        <v>185</v>
      </c>
      <c r="M720" s="221">
        <v>190.28321845789827</v>
      </c>
      <c r="N720" s="221">
        <v>184.3</v>
      </c>
      <c r="O720" s="221">
        <v>192</v>
      </c>
      <c r="P720" s="221">
        <v>199.91</v>
      </c>
      <c r="Q720" s="221">
        <v>204</v>
      </c>
      <c r="R720" s="222">
        <v>164.5</v>
      </c>
      <c r="S720" s="221">
        <v>212</v>
      </c>
      <c r="T720" s="221">
        <v>210</v>
      </c>
      <c r="U720" s="221">
        <v>208</v>
      </c>
      <c r="V720" s="221">
        <v>203</v>
      </c>
      <c r="W720" s="221">
        <v>215.8</v>
      </c>
      <c r="X720" s="221">
        <v>199.7</v>
      </c>
      <c r="Y720" s="221">
        <v>195.5</v>
      </c>
      <c r="Z720" s="221">
        <v>206</v>
      </c>
      <c r="AA720" s="221">
        <v>197.48</v>
      </c>
      <c r="AB720" s="221">
        <v>200</v>
      </c>
      <c r="AC720" s="221">
        <v>211.8</v>
      </c>
      <c r="AD720" s="223"/>
      <c r="AE720" s="224"/>
      <c r="AF720" s="224"/>
      <c r="AG720" s="224"/>
      <c r="AH720" s="224"/>
      <c r="AI720" s="224"/>
      <c r="AJ720" s="224"/>
      <c r="AK720" s="224"/>
      <c r="AL720" s="224"/>
      <c r="AM720" s="224"/>
      <c r="AN720" s="224"/>
      <c r="AO720" s="224"/>
      <c r="AP720" s="224"/>
      <c r="AQ720" s="224"/>
      <c r="AR720" s="224"/>
      <c r="AS720" s="224"/>
      <c r="AT720" s="224"/>
      <c r="AU720" s="224"/>
      <c r="AV720" s="224"/>
      <c r="AW720" s="224"/>
      <c r="AX720" s="224"/>
      <c r="AY720" s="224"/>
      <c r="AZ720" s="224"/>
      <c r="BA720" s="224"/>
      <c r="BB720" s="224"/>
      <c r="BC720" s="224"/>
      <c r="BD720" s="224"/>
      <c r="BE720" s="224"/>
      <c r="BF720" s="224"/>
      <c r="BG720" s="224"/>
      <c r="BH720" s="224"/>
      <c r="BI720" s="224"/>
      <c r="BJ720" s="224"/>
      <c r="BK720" s="224"/>
      <c r="BL720" s="224"/>
      <c r="BM720" s="225">
        <v>1</v>
      </c>
    </row>
    <row r="721" spans="1:65">
      <c r="A721" s="29"/>
      <c r="B721" s="19">
        <v>1</v>
      </c>
      <c r="C721" s="9">
        <v>2</v>
      </c>
      <c r="D721" s="226">
        <v>210.98</v>
      </c>
      <c r="E721" s="226">
        <v>202.75768543616906</v>
      </c>
      <c r="F721" s="226">
        <v>210.4</v>
      </c>
      <c r="G721" s="227">
        <v>154</v>
      </c>
      <c r="H721" s="226">
        <v>195</v>
      </c>
      <c r="I721" s="226">
        <v>212</v>
      </c>
      <c r="J721" s="228">
        <v>197</v>
      </c>
      <c r="K721" s="226">
        <v>206.96</v>
      </c>
      <c r="L721" s="226">
        <v>184</v>
      </c>
      <c r="M721" s="226">
        <v>188.83363368251219</v>
      </c>
      <c r="N721" s="228">
        <v>149.5</v>
      </c>
      <c r="O721" s="228">
        <v>159</v>
      </c>
      <c r="P721" s="226">
        <v>199.09399999999999</v>
      </c>
      <c r="Q721" s="226">
        <v>202</v>
      </c>
      <c r="R721" s="227">
        <v>159.5</v>
      </c>
      <c r="S721" s="228">
        <v>200</v>
      </c>
      <c r="T721" s="226">
        <v>208</v>
      </c>
      <c r="U721" s="226">
        <v>205</v>
      </c>
      <c r="V721" s="226">
        <v>199</v>
      </c>
      <c r="W721" s="226">
        <v>212.2</v>
      </c>
      <c r="X721" s="226">
        <v>201</v>
      </c>
      <c r="Y721" s="226">
        <v>197.3</v>
      </c>
      <c r="Z721" s="226">
        <v>205</v>
      </c>
      <c r="AA721" s="226">
        <v>202.13</v>
      </c>
      <c r="AB721" s="226">
        <v>201</v>
      </c>
      <c r="AC721" s="226">
        <v>236.7</v>
      </c>
      <c r="AD721" s="223"/>
      <c r="AE721" s="224"/>
      <c r="AF721" s="224"/>
      <c r="AG721" s="224"/>
      <c r="AH721" s="224"/>
      <c r="AI721" s="224"/>
      <c r="AJ721" s="224"/>
      <c r="AK721" s="224"/>
      <c r="AL721" s="224"/>
      <c r="AM721" s="224"/>
      <c r="AN721" s="224"/>
      <c r="AO721" s="224"/>
      <c r="AP721" s="224"/>
      <c r="AQ721" s="224"/>
      <c r="AR721" s="224"/>
      <c r="AS721" s="224"/>
      <c r="AT721" s="224"/>
      <c r="AU721" s="224"/>
      <c r="AV721" s="224"/>
      <c r="AW721" s="224"/>
      <c r="AX721" s="224"/>
      <c r="AY721" s="224"/>
      <c r="AZ721" s="224"/>
      <c r="BA721" s="224"/>
      <c r="BB721" s="224"/>
      <c r="BC721" s="224"/>
      <c r="BD721" s="224"/>
      <c r="BE721" s="224"/>
      <c r="BF721" s="224"/>
      <c r="BG721" s="224"/>
      <c r="BH721" s="224"/>
      <c r="BI721" s="224"/>
      <c r="BJ721" s="224"/>
      <c r="BK721" s="224"/>
      <c r="BL721" s="224"/>
      <c r="BM721" s="225">
        <v>30</v>
      </c>
    </row>
    <row r="722" spans="1:65">
      <c r="A722" s="29"/>
      <c r="B722" s="19">
        <v>1</v>
      </c>
      <c r="C722" s="9">
        <v>3</v>
      </c>
      <c r="D722" s="226">
        <v>210.74</v>
      </c>
      <c r="E722" s="226">
        <v>204.99296440486995</v>
      </c>
      <c r="F722" s="226">
        <v>210.9</v>
      </c>
      <c r="G722" s="227">
        <v>146</v>
      </c>
      <c r="H722" s="226">
        <v>190</v>
      </c>
      <c r="I722" s="226">
        <v>207</v>
      </c>
      <c r="J722" s="226">
        <v>187</v>
      </c>
      <c r="K722" s="226">
        <v>200.77</v>
      </c>
      <c r="L722" s="226">
        <v>188</v>
      </c>
      <c r="M722" s="226">
        <v>192.84482446909271</v>
      </c>
      <c r="N722" s="228">
        <v>159.1</v>
      </c>
      <c r="O722" s="226">
        <v>177</v>
      </c>
      <c r="P722" s="226">
        <v>199.10499999999999</v>
      </c>
      <c r="Q722" s="226">
        <v>180.5</v>
      </c>
      <c r="R722" s="227">
        <v>162</v>
      </c>
      <c r="S722" s="226">
        <v>209</v>
      </c>
      <c r="T722" s="226">
        <v>216</v>
      </c>
      <c r="U722" s="226">
        <v>202</v>
      </c>
      <c r="V722" s="226">
        <v>205</v>
      </c>
      <c r="W722" s="226">
        <v>213.2</v>
      </c>
      <c r="X722" s="226">
        <v>201</v>
      </c>
      <c r="Y722" s="226">
        <v>199.6</v>
      </c>
      <c r="Z722" s="226">
        <v>206</v>
      </c>
      <c r="AA722" s="226">
        <v>200.88</v>
      </c>
      <c r="AB722" s="226">
        <v>200</v>
      </c>
      <c r="AC722" s="226">
        <v>227.3</v>
      </c>
      <c r="AD722" s="223"/>
      <c r="AE722" s="224"/>
      <c r="AF722" s="224"/>
      <c r="AG722" s="224"/>
      <c r="AH722" s="224"/>
      <c r="AI722" s="224"/>
      <c r="AJ722" s="224"/>
      <c r="AK722" s="224"/>
      <c r="AL722" s="224"/>
      <c r="AM722" s="224"/>
      <c r="AN722" s="224"/>
      <c r="AO722" s="224"/>
      <c r="AP722" s="224"/>
      <c r="AQ722" s="224"/>
      <c r="AR722" s="224"/>
      <c r="AS722" s="224"/>
      <c r="AT722" s="224"/>
      <c r="AU722" s="224"/>
      <c r="AV722" s="224"/>
      <c r="AW722" s="224"/>
      <c r="AX722" s="224"/>
      <c r="AY722" s="224"/>
      <c r="AZ722" s="224"/>
      <c r="BA722" s="224"/>
      <c r="BB722" s="224"/>
      <c r="BC722" s="224"/>
      <c r="BD722" s="224"/>
      <c r="BE722" s="224"/>
      <c r="BF722" s="224"/>
      <c r="BG722" s="224"/>
      <c r="BH722" s="224"/>
      <c r="BI722" s="224"/>
      <c r="BJ722" s="224"/>
      <c r="BK722" s="224"/>
      <c r="BL722" s="224"/>
      <c r="BM722" s="225">
        <v>16</v>
      </c>
    </row>
    <row r="723" spans="1:65">
      <c r="A723" s="29"/>
      <c r="B723" s="19">
        <v>1</v>
      </c>
      <c r="C723" s="9">
        <v>4</v>
      </c>
      <c r="D723" s="226">
        <v>213.06</v>
      </c>
      <c r="E723" s="226">
        <v>201.10770084242634</v>
      </c>
      <c r="F723" s="226">
        <v>209.5</v>
      </c>
      <c r="G723" s="227">
        <v>148</v>
      </c>
      <c r="H723" s="226">
        <v>198</v>
      </c>
      <c r="I723" s="226">
        <v>211</v>
      </c>
      <c r="J723" s="226">
        <v>188</v>
      </c>
      <c r="K723" s="226">
        <v>203.58</v>
      </c>
      <c r="L723" s="226">
        <v>188</v>
      </c>
      <c r="M723" s="226">
        <v>184.42179279608214</v>
      </c>
      <c r="N723" s="226">
        <v>168.7</v>
      </c>
      <c r="O723" s="228">
        <v>157</v>
      </c>
      <c r="P723" s="226">
        <v>199.61799999999999</v>
      </c>
      <c r="Q723" s="226">
        <v>185.5</v>
      </c>
      <c r="R723" s="227">
        <v>184</v>
      </c>
      <c r="S723" s="226">
        <v>212</v>
      </c>
      <c r="T723" s="226">
        <v>210</v>
      </c>
      <c r="U723" s="226">
        <v>206</v>
      </c>
      <c r="V723" s="226">
        <v>206</v>
      </c>
      <c r="W723" s="226">
        <v>216.7</v>
      </c>
      <c r="X723" s="226">
        <v>192.5</v>
      </c>
      <c r="Y723" s="226">
        <v>199.6</v>
      </c>
      <c r="Z723" s="228">
        <v>194</v>
      </c>
      <c r="AA723" s="226">
        <v>204.77</v>
      </c>
      <c r="AB723" s="226">
        <v>200</v>
      </c>
      <c r="AC723" s="226">
        <v>217.4</v>
      </c>
      <c r="AD723" s="223"/>
      <c r="AE723" s="224"/>
      <c r="AF723" s="224"/>
      <c r="AG723" s="224"/>
      <c r="AH723" s="224"/>
      <c r="AI723" s="224"/>
      <c r="AJ723" s="224"/>
      <c r="AK723" s="224"/>
      <c r="AL723" s="224"/>
      <c r="AM723" s="224"/>
      <c r="AN723" s="224"/>
      <c r="AO723" s="224"/>
      <c r="AP723" s="224"/>
      <c r="AQ723" s="224"/>
      <c r="AR723" s="224"/>
      <c r="AS723" s="224"/>
      <c r="AT723" s="224"/>
      <c r="AU723" s="224"/>
      <c r="AV723" s="224"/>
      <c r="AW723" s="224"/>
      <c r="AX723" s="224"/>
      <c r="AY723" s="224"/>
      <c r="AZ723" s="224"/>
      <c r="BA723" s="224"/>
      <c r="BB723" s="224"/>
      <c r="BC723" s="224"/>
      <c r="BD723" s="224"/>
      <c r="BE723" s="224"/>
      <c r="BF723" s="224"/>
      <c r="BG723" s="224"/>
      <c r="BH723" s="224"/>
      <c r="BI723" s="224"/>
      <c r="BJ723" s="224"/>
      <c r="BK723" s="224"/>
      <c r="BL723" s="224"/>
      <c r="BM723" s="225">
        <v>201.01907566125701</v>
      </c>
    </row>
    <row r="724" spans="1:65">
      <c r="A724" s="29"/>
      <c r="B724" s="19">
        <v>1</v>
      </c>
      <c r="C724" s="9">
        <v>5</v>
      </c>
      <c r="D724" s="226">
        <v>207.94</v>
      </c>
      <c r="E724" s="226">
        <v>205.60427690150436</v>
      </c>
      <c r="F724" s="226">
        <v>211</v>
      </c>
      <c r="G724" s="227">
        <v>133</v>
      </c>
      <c r="H724" s="226">
        <v>191</v>
      </c>
      <c r="I724" s="226">
        <v>206</v>
      </c>
      <c r="J724" s="226">
        <v>190</v>
      </c>
      <c r="K724" s="226">
        <v>202.61</v>
      </c>
      <c r="L724" s="226">
        <v>187</v>
      </c>
      <c r="M724" s="226">
        <v>185.4181983966931</v>
      </c>
      <c r="N724" s="226">
        <v>200</v>
      </c>
      <c r="O724" s="226">
        <v>190</v>
      </c>
      <c r="P724" s="226">
        <v>200.03399999999999</v>
      </c>
      <c r="Q724" s="226">
        <v>178.5</v>
      </c>
      <c r="R724" s="227">
        <v>141</v>
      </c>
      <c r="S724" s="226">
        <v>209</v>
      </c>
      <c r="T724" s="226">
        <v>210</v>
      </c>
      <c r="U724" s="226">
        <v>195.5</v>
      </c>
      <c r="V724" s="226">
        <v>201</v>
      </c>
      <c r="W724" s="226">
        <v>211</v>
      </c>
      <c r="X724" s="226">
        <v>193.2</v>
      </c>
      <c r="Y724" s="226">
        <v>198.8</v>
      </c>
      <c r="Z724" s="226">
        <v>204</v>
      </c>
      <c r="AA724" s="226">
        <v>202.31</v>
      </c>
      <c r="AB724" s="226">
        <v>202</v>
      </c>
      <c r="AC724" s="226">
        <v>237</v>
      </c>
      <c r="AD724" s="223"/>
      <c r="AE724" s="224"/>
      <c r="AF724" s="224"/>
      <c r="AG724" s="224"/>
      <c r="AH724" s="224"/>
      <c r="AI724" s="224"/>
      <c r="AJ724" s="224"/>
      <c r="AK724" s="224"/>
      <c r="AL724" s="224"/>
      <c r="AM724" s="224"/>
      <c r="AN724" s="224"/>
      <c r="AO724" s="224"/>
      <c r="AP724" s="224"/>
      <c r="AQ724" s="224"/>
      <c r="AR724" s="224"/>
      <c r="AS724" s="224"/>
      <c r="AT724" s="224"/>
      <c r="AU724" s="224"/>
      <c r="AV724" s="224"/>
      <c r="AW724" s="224"/>
      <c r="AX724" s="224"/>
      <c r="AY724" s="224"/>
      <c r="AZ724" s="224"/>
      <c r="BA724" s="224"/>
      <c r="BB724" s="224"/>
      <c r="BC724" s="224"/>
      <c r="BD724" s="224"/>
      <c r="BE724" s="224"/>
      <c r="BF724" s="224"/>
      <c r="BG724" s="224"/>
      <c r="BH724" s="224"/>
      <c r="BI724" s="224"/>
      <c r="BJ724" s="224"/>
      <c r="BK724" s="224"/>
      <c r="BL724" s="224"/>
      <c r="BM724" s="225">
        <v>48</v>
      </c>
    </row>
    <row r="725" spans="1:65">
      <c r="A725" s="29"/>
      <c r="B725" s="19">
        <v>1</v>
      </c>
      <c r="C725" s="9">
        <v>6</v>
      </c>
      <c r="D725" s="226">
        <v>209.16</v>
      </c>
      <c r="E725" s="226">
        <v>200.3497192200349</v>
      </c>
      <c r="F725" s="226">
        <v>209.5</v>
      </c>
      <c r="G725" s="227">
        <v>137</v>
      </c>
      <c r="H725" s="226">
        <v>192</v>
      </c>
      <c r="I725" s="226">
        <v>211</v>
      </c>
      <c r="J725" s="226">
        <v>191</v>
      </c>
      <c r="K725" s="226">
        <v>202.05</v>
      </c>
      <c r="L725" s="226">
        <v>186</v>
      </c>
      <c r="M725" s="226">
        <v>191.50412741934903</v>
      </c>
      <c r="N725" s="228">
        <v>159.69999999999999</v>
      </c>
      <c r="O725" s="226">
        <v>194</v>
      </c>
      <c r="P725" s="226">
        <v>200.06899999999999</v>
      </c>
      <c r="Q725" s="226">
        <v>208</v>
      </c>
      <c r="R725" s="227">
        <v>153</v>
      </c>
      <c r="S725" s="226">
        <v>208</v>
      </c>
      <c r="T725" s="226">
        <v>213</v>
      </c>
      <c r="U725" s="226">
        <v>209</v>
      </c>
      <c r="V725" s="226">
        <v>206</v>
      </c>
      <c r="W725" s="226">
        <v>214.2</v>
      </c>
      <c r="X725" s="226">
        <v>193.8</v>
      </c>
      <c r="Y725" s="228">
        <v>173.5</v>
      </c>
      <c r="Z725" s="226">
        <v>201</v>
      </c>
      <c r="AA725" s="226">
        <v>195.51</v>
      </c>
      <c r="AB725" s="226">
        <v>198</v>
      </c>
      <c r="AC725" s="226">
        <v>210.5</v>
      </c>
      <c r="AD725" s="223"/>
      <c r="AE725" s="224"/>
      <c r="AF725" s="224"/>
      <c r="AG725" s="224"/>
      <c r="AH725" s="224"/>
      <c r="AI725" s="224"/>
      <c r="AJ725" s="224"/>
      <c r="AK725" s="224"/>
      <c r="AL725" s="224"/>
      <c r="AM725" s="224"/>
      <c r="AN725" s="224"/>
      <c r="AO725" s="224"/>
      <c r="AP725" s="224"/>
      <c r="AQ725" s="224"/>
      <c r="AR725" s="224"/>
      <c r="AS725" s="224"/>
      <c r="AT725" s="224"/>
      <c r="AU725" s="224"/>
      <c r="AV725" s="224"/>
      <c r="AW725" s="224"/>
      <c r="AX725" s="224"/>
      <c r="AY725" s="224"/>
      <c r="AZ725" s="224"/>
      <c r="BA725" s="224"/>
      <c r="BB725" s="224"/>
      <c r="BC725" s="224"/>
      <c r="BD725" s="224"/>
      <c r="BE725" s="224"/>
      <c r="BF725" s="224"/>
      <c r="BG725" s="224"/>
      <c r="BH725" s="224"/>
      <c r="BI725" s="224"/>
      <c r="BJ725" s="224"/>
      <c r="BK725" s="224"/>
      <c r="BL725" s="224"/>
      <c r="BM725" s="229"/>
    </row>
    <row r="726" spans="1:65">
      <c r="A726" s="29"/>
      <c r="B726" s="20" t="s">
        <v>273</v>
      </c>
      <c r="C726" s="12"/>
      <c r="D726" s="230">
        <v>210.01000000000002</v>
      </c>
      <c r="E726" s="230">
        <v>202.93351666656463</v>
      </c>
      <c r="F726" s="230">
        <v>210.6</v>
      </c>
      <c r="G726" s="230">
        <v>143.5</v>
      </c>
      <c r="H726" s="230">
        <v>193.33333333333334</v>
      </c>
      <c r="I726" s="230">
        <v>209.16666666666666</v>
      </c>
      <c r="J726" s="230">
        <v>190.5</v>
      </c>
      <c r="K726" s="230">
        <v>202.535</v>
      </c>
      <c r="L726" s="230">
        <v>186.33333333333334</v>
      </c>
      <c r="M726" s="230">
        <v>188.88429920360457</v>
      </c>
      <c r="N726" s="230">
        <v>170.21666666666667</v>
      </c>
      <c r="O726" s="230">
        <v>178.16666666666666</v>
      </c>
      <c r="P726" s="230">
        <v>199.63833333333335</v>
      </c>
      <c r="Q726" s="230">
        <v>193.08333333333334</v>
      </c>
      <c r="R726" s="230">
        <v>160.66666666666666</v>
      </c>
      <c r="S726" s="230">
        <v>208.33333333333334</v>
      </c>
      <c r="T726" s="230">
        <v>211.16666666666666</v>
      </c>
      <c r="U726" s="230">
        <v>204.25</v>
      </c>
      <c r="V726" s="230">
        <v>203.33333333333334</v>
      </c>
      <c r="W726" s="230">
        <v>213.85000000000002</v>
      </c>
      <c r="X726" s="230">
        <v>196.86666666666667</v>
      </c>
      <c r="Y726" s="230">
        <v>194.04999999999998</v>
      </c>
      <c r="Z726" s="230">
        <v>202.66666666666666</v>
      </c>
      <c r="AA726" s="230">
        <v>200.51333333333332</v>
      </c>
      <c r="AB726" s="230">
        <v>200.16666666666666</v>
      </c>
      <c r="AC726" s="230">
        <v>223.44999999999996</v>
      </c>
      <c r="AD726" s="223"/>
      <c r="AE726" s="224"/>
      <c r="AF726" s="224"/>
      <c r="AG726" s="224"/>
      <c r="AH726" s="224"/>
      <c r="AI726" s="224"/>
      <c r="AJ726" s="224"/>
      <c r="AK726" s="224"/>
      <c r="AL726" s="224"/>
      <c r="AM726" s="224"/>
      <c r="AN726" s="224"/>
      <c r="AO726" s="224"/>
      <c r="AP726" s="224"/>
      <c r="AQ726" s="224"/>
      <c r="AR726" s="224"/>
      <c r="AS726" s="224"/>
      <c r="AT726" s="224"/>
      <c r="AU726" s="224"/>
      <c r="AV726" s="224"/>
      <c r="AW726" s="224"/>
      <c r="AX726" s="224"/>
      <c r="AY726" s="224"/>
      <c r="AZ726" s="224"/>
      <c r="BA726" s="224"/>
      <c r="BB726" s="224"/>
      <c r="BC726" s="224"/>
      <c r="BD726" s="224"/>
      <c r="BE726" s="224"/>
      <c r="BF726" s="224"/>
      <c r="BG726" s="224"/>
      <c r="BH726" s="224"/>
      <c r="BI726" s="224"/>
      <c r="BJ726" s="224"/>
      <c r="BK726" s="224"/>
      <c r="BL726" s="224"/>
      <c r="BM726" s="229"/>
    </row>
    <row r="727" spans="1:65">
      <c r="A727" s="29"/>
      <c r="B727" s="3" t="s">
        <v>274</v>
      </c>
      <c r="C727" s="28"/>
      <c r="D727" s="226">
        <v>209.95</v>
      </c>
      <c r="E727" s="226">
        <v>202.77321931527615</v>
      </c>
      <c r="F727" s="226">
        <v>210.65</v>
      </c>
      <c r="G727" s="226">
        <v>144.5</v>
      </c>
      <c r="H727" s="226">
        <v>193</v>
      </c>
      <c r="I727" s="226">
        <v>209.5</v>
      </c>
      <c r="J727" s="226">
        <v>190</v>
      </c>
      <c r="K727" s="226">
        <v>202.33</v>
      </c>
      <c r="L727" s="226">
        <v>186.5</v>
      </c>
      <c r="M727" s="226">
        <v>189.55842607020523</v>
      </c>
      <c r="N727" s="226">
        <v>164.2</v>
      </c>
      <c r="O727" s="226">
        <v>183.5</v>
      </c>
      <c r="P727" s="226">
        <v>199.76400000000001</v>
      </c>
      <c r="Q727" s="226">
        <v>193.75</v>
      </c>
      <c r="R727" s="226">
        <v>160.75</v>
      </c>
      <c r="S727" s="226">
        <v>209</v>
      </c>
      <c r="T727" s="226">
        <v>210</v>
      </c>
      <c r="U727" s="226">
        <v>205.5</v>
      </c>
      <c r="V727" s="226">
        <v>204</v>
      </c>
      <c r="W727" s="226">
        <v>213.7</v>
      </c>
      <c r="X727" s="226">
        <v>196.75</v>
      </c>
      <c r="Y727" s="226">
        <v>198.05</v>
      </c>
      <c r="Z727" s="226">
        <v>204.5</v>
      </c>
      <c r="AA727" s="226">
        <v>201.505</v>
      </c>
      <c r="AB727" s="226">
        <v>200</v>
      </c>
      <c r="AC727" s="226">
        <v>222.35000000000002</v>
      </c>
      <c r="AD727" s="223"/>
      <c r="AE727" s="224"/>
      <c r="AF727" s="224"/>
      <c r="AG727" s="224"/>
      <c r="AH727" s="224"/>
      <c r="AI727" s="224"/>
      <c r="AJ727" s="224"/>
      <c r="AK727" s="224"/>
      <c r="AL727" s="224"/>
      <c r="AM727" s="224"/>
      <c r="AN727" s="224"/>
      <c r="AO727" s="224"/>
      <c r="AP727" s="224"/>
      <c r="AQ727" s="224"/>
      <c r="AR727" s="224"/>
      <c r="AS727" s="224"/>
      <c r="AT727" s="224"/>
      <c r="AU727" s="224"/>
      <c r="AV727" s="224"/>
      <c r="AW727" s="224"/>
      <c r="AX727" s="224"/>
      <c r="AY727" s="224"/>
      <c r="AZ727" s="224"/>
      <c r="BA727" s="224"/>
      <c r="BB727" s="224"/>
      <c r="BC727" s="224"/>
      <c r="BD727" s="224"/>
      <c r="BE727" s="224"/>
      <c r="BF727" s="224"/>
      <c r="BG727" s="224"/>
      <c r="BH727" s="224"/>
      <c r="BI727" s="224"/>
      <c r="BJ727" s="224"/>
      <c r="BK727" s="224"/>
      <c r="BL727" s="224"/>
      <c r="BM727" s="229"/>
    </row>
    <row r="728" spans="1:65">
      <c r="A728" s="29"/>
      <c r="B728" s="3" t="s">
        <v>275</v>
      </c>
      <c r="C728" s="28"/>
      <c r="D728" s="226">
        <v>1.9561492785572372</v>
      </c>
      <c r="E728" s="226">
        <v>2.0705444198168754</v>
      </c>
      <c r="F728" s="226">
        <v>1.0583005244258401</v>
      </c>
      <c r="G728" s="226">
        <v>7.6092049518987199</v>
      </c>
      <c r="H728" s="226">
        <v>2.9439202887759488</v>
      </c>
      <c r="I728" s="226">
        <v>2.4832774042918899</v>
      </c>
      <c r="J728" s="226">
        <v>3.5071355833500366</v>
      </c>
      <c r="K728" s="226">
        <v>2.6414295372013994</v>
      </c>
      <c r="L728" s="226">
        <v>1.6329931618554521</v>
      </c>
      <c r="M728" s="226">
        <v>3.3596613095516941</v>
      </c>
      <c r="N728" s="226">
        <v>18.713889672290655</v>
      </c>
      <c r="O728" s="226">
        <v>16.726226910653423</v>
      </c>
      <c r="P728" s="226">
        <v>0.44653898672642967</v>
      </c>
      <c r="Q728" s="226">
        <v>13.036167637256996</v>
      </c>
      <c r="R728" s="226">
        <v>14.197417605560057</v>
      </c>
      <c r="S728" s="226">
        <v>4.4121045620731456</v>
      </c>
      <c r="T728" s="226">
        <v>2.857738033247041</v>
      </c>
      <c r="U728" s="226">
        <v>4.9371044145328744</v>
      </c>
      <c r="V728" s="226">
        <v>2.8751811537130432</v>
      </c>
      <c r="W728" s="226">
        <v>2.1593980642762478</v>
      </c>
      <c r="X728" s="226">
        <v>4.1015444245633441</v>
      </c>
      <c r="Y728" s="226">
        <v>10.189553474024267</v>
      </c>
      <c r="Z728" s="226">
        <v>4.6332134277050807</v>
      </c>
      <c r="AA728" s="226">
        <v>3.4155448564858157</v>
      </c>
      <c r="AB728" s="226">
        <v>1.3291601358251257</v>
      </c>
      <c r="AC728" s="226">
        <v>11.950020920483775</v>
      </c>
      <c r="AD728" s="223"/>
      <c r="AE728" s="224"/>
      <c r="AF728" s="224"/>
      <c r="AG728" s="224"/>
      <c r="AH728" s="224"/>
      <c r="AI728" s="224"/>
      <c r="AJ728" s="224"/>
      <c r="AK728" s="224"/>
      <c r="AL728" s="224"/>
      <c r="AM728" s="224"/>
      <c r="AN728" s="224"/>
      <c r="AO728" s="224"/>
      <c r="AP728" s="224"/>
      <c r="AQ728" s="224"/>
      <c r="AR728" s="224"/>
      <c r="AS728" s="224"/>
      <c r="AT728" s="224"/>
      <c r="AU728" s="224"/>
      <c r="AV728" s="224"/>
      <c r="AW728" s="224"/>
      <c r="AX728" s="224"/>
      <c r="AY728" s="224"/>
      <c r="AZ728" s="224"/>
      <c r="BA728" s="224"/>
      <c r="BB728" s="224"/>
      <c r="BC728" s="224"/>
      <c r="BD728" s="224"/>
      <c r="BE728" s="224"/>
      <c r="BF728" s="224"/>
      <c r="BG728" s="224"/>
      <c r="BH728" s="224"/>
      <c r="BI728" s="224"/>
      <c r="BJ728" s="224"/>
      <c r="BK728" s="224"/>
      <c r="BL728" s="224"/>
      <c r="BM728" s="229"/>
    </row>
    <row r="729" spans="1:65">
      <c r="A729" s="29"/>
      <c r="B729" s="3" t="s">
        <v>86</v>
      </c>
      <c r="C729" s="28"/>
      <c r="D729" s="13">
        <v>9.3145530144147278E-3</v>
      </c>
      <c r="E729" s="13">
        <v>1.0203067752573071E-2</v>
      </c>
      <c r="F729" s="13">
        <v>5.0251686819840465E-3</v>
      </c>
      <c r="G729" s="13">
        <v>5.3025818480130452E-2</v>
      </c>
      <c r="H729" s="13">
        <v>1.5227173907461804E-2</v>
      </c>
      <c r="I729" s="13">
        <v>1.1872242570319793E-2</v>
      </c>
      <c r="J729" s="13">
        <v>1.8410160542519878E-2</v>
      </c>
      <c r="K729" s="13">
        <v>1.3041842334418246E-2</v>
      </c>
      <c r="L729" s="13">
        <v>8.7638273444836413E-3</v>
      </c>
      <c r="M729" s="13">
        <v>1.7786874418451292E-2</v>
      </c>
      <c r="N729" s="13">
        <v>0.10994158233011253</v>
      </c>
      <c r="O729" s="13">
        <v>9.3879664606099672E-2</v>
      </c>
      <c r="P729" s="13">
        <v>2.2367397045979626E-3</v>
      </c>
      <c r="Q729" s="13">
        <v>6.7515758155841155E-2</v>
      </c>
      <c r="R729" s="13">
        <v>8.8365669744149736E-2</v>
      </c>
      <c r="S729" s="13">
        <v>2.1178101897951097E-2</v>
      </c>
      <c r="T729" s="13">
        <v>1.3533092501564519E-2</v>
      </c>
      <c r="U729" s="13">
        <v>2.4171869838594245E-2</v>
      </c>
      <c r="V729" s="13">
        <v>1.4140235182195293E-2</v>
      </c>
      <c r="W729" s="13">
        <v>1.0097723003396061E-2</v>
      </c>
      <c r="X729" s="13">
        <v>2.0834123389248276E-2</v>
      </c>
      <c r="Y729" s="13">
        <v>5.2509938026406945E-2</v>
      </c>
      <c r="Z729" s="13">
        <v>2.286125046565007E-2</v>
      </c>
      <c r="AA729" s="13">
        <v>1.7034003673001709E-2</v>
      </c>
      <c r="AB729" s="13">
        <v>6.6402671231896374E-3</v>
      </c>
      <c r="AC729" s="13">
        <v>5.3479619245843713E-2</v>
      </c>
      <c r="AD729" s="151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29"/>
      <c r="B730" s="3" t="s">
        <v>276</v>
      </c>
      <c r="C730" s="28"/>
      <c r="D730" s="13">
        <v>4.4726722124092788E-2</v>
      </c>
      <c r="E730" s="13">
        <v>9.5236782828198585E-3</v>
      </c>
      <c r="F730" s="13">
        <v>4.7661766960306107E-2</v>
      </c>
      <c r="G730" s="13">
        <v>-0.28613740000567933</v>
      </c>
      <c r="H730" s="13">
        <v>-3.8233895478034796E-2</v>
      </c>
      <c r="I730" s="13">
        <v>4.0531432047471005E-2</v>
      </c>
      <c r="J730" s="13">
        <v>-5.2328743561546376E-2</v>
      </c>
      <c r="K730" s="13">
        <v>7.5411964449458857E-3</v>
      </c>
      <c r="L730" s="13">
        <v>-7.30564613314163E-2</v>
      </c>
      <c r="M730" s="13">
        <v>-6.0366293187523623E-2</v>
      </c>
      <c r="N730" s="13">
        <v>-0.15323127366527323</v>
      </c>
      <c r="O730" s="13">
        <v>-0.11368278816036148</v>
      </c>
      <c r="P730" s="13">
        <v>-6.8687129486675325E-3</v>
      </c>
      <c r="Q730" s="13">
        <v>-3.9477558544226965E-2</v>
      </c>
      <c r="R730" s="13">
        <v>-0.20073920279381519</v>
      </c>
      <c r="S730" s="13">
        <v>3.6385888493497109E-2</v>
      </c>
      <c r="T730" s="13">
        <v>5.0480736577008578E-2</v>
      </c>
      <c r="U730" s="13">
        <v>1.6072725079024464E-2</v>
      </c>
      <c r="V730" s="13">
        <v>1.1512627169653067E-2</v>
      </c>
      <c r="W730" s="13">
        <v>6.3829386820804856E-2</v>
      </c>
      <c r="X730" s="13">
        <v>-2.0656790809185033E-2</v>
      </c>
      <c r="Y730" s="13">
        <v>-3.4668728021617246E-2</v>
      </c>
      <c r="Z730" s="13">
        <v>8.196192326473728E-3</v>
      </c>
      <c r="AA730" s="13">
        <v>-2.5158922169949971E-3</v>
      </c>
      <c r="AB730" s="13">
        <v>-4.2404383354481823E-3</v>
      </c>
      <c r="AC730" s="13">
        <v>0.11158604856258481</v>
      </c>
      <c r="AD730" s="151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29"/>
      <c r="B731" s="45" t="s">
        <v>277</v>
      </c>
      <c r="C731" s="46"/>
      <c r="D731" s="44">
        <v>0.78</v>
      </c>
      <c r="E731" s="44">
        <v>0.21</v>
      </c>
      <c r="F731" s="44">
        <v>0.82</v>
      </c>
      <c r="G731" s="44">
        <v>4.5599999999999996</v>
      </c>
      <c r="H731" s="44">
        <v>0.56000000000000005</v>
      </c>
      <c r="I731" s="44">
        <v>0.71</v>
      </c>
      <c r="J731" s="44">
        <v>0.79</v>
      </c>
      <c r="K731" s="44">
        <v>0.18</v>
      </c>
      <c r="L731" s="44">
        <v>1.1200000000000001</v>
      </c>
      <c r="M731" s="44">
        <v>0.92</v>
      </c>
      <c r="N731" s="44">
        <v>2.42</v>
      </c>
      <c r="O731" s="44">
        <v>1.78</v>
      </c>
      <c r="P731" s="44">
        <v>0.06</v>
      </c>
      <c r="Q731" s="44">
        <v>0.57999999999999996</v>
      </c>
      <c r="R731" s="44">
        <v>3.18</v>
      </c>
      <c r="S731" s="44">
        <v>0.64</v>
      </c>
      <c r="T731" s="44">
        <v>0.87</v>
      </c>
      <c r="U731" s="44">
        <v>0.31</v>
      </c>
      <c r="V731" s="44">
        <v>0.24</v>
      </c>
      <c r="W731" s="44">
        <v>1.08</v>
      </c>
      <c r="X731" s="44">
        <v>0.28000000000000003</v>
      </c>
      <c r="Y731" s="44">
        <v>0.5</v>
      </c>
      <c r="Z731" s="44">
        <v>0.19</v>
      </c>
      <c r="AA731" s="44">
        <v>0.01</v>
      </c>
      <c r="AB731" s="44">
        <v>0.01</v>
      </c>
      <c r="AC731" s="44">
        <v>1.85</v>
      </c>
      <c r="AD731" s="151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B732" s="3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BM732" s="55"/>
    </row>
    <row r="733" spans="1:65" ht="15">
      <c r="B733" s="8" t="s">
        <v>511</v>
      </c>
      <c r="BM733" s="27" t="s">
        <v>66</v>
      </c>
    </row>
    <row r="734" spans="1:65" ht="15">
      <c r="A734" s="24" t="s">
        <v>59</v>
      </c>
      <c r="B734" s="18" t="s">
        <v>110</v>
      </c>
      <c r="C734" s="15" t="s">
        <v>111</v>
      </c>
      <c r="D734" s="16" t="s">
        <v>234</v>
      </c>
      <c r="E734" s="17" t="s">
        <v>234</v>
      </c>
      <c r="F734" s="17" t="s">
        <v>234</v>
      </c>
      <c r="G734" s="17" t="s">
        <v>234</v>
      </c>
      <c r="H734" s="17" t="s">
        <v>234</v>
      </c>
      <c r="I734" s="17" t="s">
        <v>234</v>
      </c>
      <c r="J734" s="17" t="s">
        <v>234</v>
      </c>
      <c r="K734" s="17" t="s">
        <v>234</v>
      </c>
      <c r="L734" s="17" t="s">
        <v>234</v>
      </c>
      <c r="M734" s="17" t="s">
        <v>234</v>
      </c>
      <c r="N734" s="17" t="s">
        <v>234</v>
      </c>
      <c r="O734" s="17" t="s">
        <v>234</v>
      </c>
      <c r="P734" s="17" t="s">
        <v>234</v>
      </c>
      <c r="Q734" s="17" t="s">
        <v>234</v>
      </c>
      <c r="R734" s="17" t="s">
        <v>234</v>
      </c>
      <c r="S734" s="17" t="s">
        <v>234</v>
      </c>
      <c r="T734" s="17" t="s">
        <v>234</v>
      </c>
      <c r="U734" s="151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1</v>
      </c>
    </row>
    <row r="735" spans="1:65">
      <c r="A735" s="29"/>
      <c r="B735" s="19" t="s">
        <v>235</v>
      </c>
      <c r="C735" s="9" t="s">
        <v>235</v>
      </c>
      <c r="D735" s="149" t="s">
        <v>239</v>
      </c>
      <c r="E735" s="150" t="s">
        <v>240</v>
      </c>
      <c r="F735" s="150" t="s">
        <v>241</v>
      </c>
      <c r="G735" s="150" t="s">
        <v>244</v>
      </c>
      <c r="H735" s="150" t="s">
        <v>246</v>
      </c>
      <c r="I735" s="150" t="s">
        <v>247</v>
      </c>
      <c r="J735" s="150" t="s">
        <v>249</v>
      </c>
      <c r="K735" s="150" t="s">
        <v>250</v>
      </c>
      <c r="L735" s="150" t="s">
        <v>253</v>
      </c>
      <c r="M735" s="150" t="s">
        <v>254</v>
      </c>
      <c r="N735" s="150" t="s">
        <v>255</v>
      </c>
      <c r="O735" s="150" t="s">
        <v>256</v>
      </c>
      <c r="P735" s="150" t="s">
        <v>279</v>
      </c>
      <c r="Q735" s="150" t="s">
        <v>257</v>
      </c>
      <c r="R735" s="150" t="s">
        <v>258</v>
      </c>
      <c r="S735" s="150" t="s">
        <v>260</v>
      </c>
      <c r="T735" s="150" t="s">
        <v>262</v>
      </c>
      <c r="U735" s="151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 t="s">
        <v>3</v>
      </c>
    </row>
    <row r="736" spans="1:65">
      <c r="A736" s="29"/>
      <c r="B736" s="19"/>
      <c r="C736" s="9"/>
      <c r="D736" s="10" t="s">
        <v>285</v>
      </c>
      <c r="E736" s="11" t="s">
        <v>285</v>
      </c>
      <c r="F736" s="11" t="s">
        <v>285</v>
      </c>
      <c r="G736" s="11" t="s">
        <v>285</v>
      </c>
      <c r="H736" s="11" t="s">
        <v>285</v>
      </c>
      <c r="I736" s="11" t="s">
        <v>114</v>
      </c>
      <c r="J736" s="11" t="s">
        <v>285</v>
      </c>
      <c r="K736" s="11" t="s">
        <v>286</v>
      </c>
      <c r="L736" s="11" t="s">
        <v>286</v>
      </c>
      <c r="M736" s="11" t="s">
        <v>286</v>
      </c>
      <c r="N736" s="11" t="s">
        <v>286</v>
      </c>
      <c r="O736" s="11" t="s">
        <v>286</v>
      </c>
      <c r="P736" s="11" t="s">
        <v>286</v>
      </c>
      <c r="Q736" s="11" t="s">
        <v>285</v>
      </c>
      <c r="R736" s="11" t="s">
        <v>286</v>
      </c>
      <c r="S736" s="11" t="s">
        <v>286</v>
      </c>
      <c r="T736" s="11" t="s">
        <v>285</v>
      </c>
      <c r="U736" s="151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3</v>
      </c>
    </row>
    <row r="737" spans="1:65">
      <c r="A737" s="29"/>
      <c r="B737" s="19"/>
      <c r="C737" s="9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151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3</v>
      </c>
    </row>
    <row r="738" spans="1:65">
      <c r="A738" s="29"/>
      <c r="B738" s="18">
        <v>1</v>
      </c>
      <c r="C738" s="14">
        <v>1</v>
      </c>
      <c r="D738" s="204" t="s">
        <v>105</v>
      </c>
      <c r="E738" s="203" t="s">
        <v>211</v>
      </c>
      <c r="F738" s="203">
        <v>2E-3</v>
      </c>
      <c r="G738" s="204" t="s">
        <v>295</v>
      </c>
      <c r="H738" s="204" t="s">
        <v>104</v>
      </c>
      <c r="I738" s="204" t="s">
        <v>295</v>
      </c>
      <c r="J738" s="203" t="s">
        <v>211</v>
      </c>
      <c r="K738" s="203" t="s">
        <v>302</v>
      </c>
      <c r="L738" s="203" t="s">
        <v>211</v>
      </c>
      <c r="M738" s="203" t="s">
        <v>211</v>
      </c>
      <c r="N738" s="203" t="s">
        <v>211</v>
      </c>
      <c r="O738" s="203" t="s">
        <v>211</v>
      </c>
      <c r="P738" s="203" t="s">
        <v>211</v>
      </c>
      <c r="Q738" s="204" t="s">
        <v>104</v>
      </c>
      <c r="R738" s="203" t="s">
        <v>207</v>
      </c>
      <c r="S738" s="203" t="s">
        <v>211</v>
      </c>
      <c r="T738" s="203" t="s">
        <v>303</v>
      </c>
      <c r="U738" s="205"/>
      <c r="V738" s="206"/>
      <c r="W738" s="206"/>
      <c r="X738" s="206"/>
      <c r="Y738" s="206"/>
      <c r="Z738" s="206"/>
      <c r="AA738" s="206"/>
      <c r="AB738" s="206"/>
      <c r="AC738" s="206"/>
      <c r="AD738" s="206"/>
      <c r="AE738" s="206"/>
      <c r="AF738" s="206"/>
      <c r="AG738" s="206"/>
      <c r="AH738" s="206"/>
      <c r="AI738" s="206"/>
      <c r="AJ738" s="206"/>
      <c r="AK738" s="206"/>
      <c r="AL738" s="206"/>
      <c r="AM738" s="206"/>
      <c r="AN738" s="206"/>
      <c r="AO738" s="206"/>
      <c r="AP738" s="206"/>
      <c r="AQ738" s="206"/>
      <c r="AR738" s="206"/>
      <c r="AS738" s="206"/>
      <c r="AT738" s="206"/>
      <c r="AU738" s="206"/>
      <c r="AV738" s="206"/>
      <c r="AW738" s="206"/>
      <c r="AX738" s="206"/>
      <c r="AY738" s="206"/>
      <c r="AZ738" s="206"/>
      <c r="BA738" s="206"/>
      <c r="BB738" s="206"/>
      <c r="BC738" s="206"/>
      <c r="BD738" s="206"/>
      <c r="BE738" s="206"/>
      <c r="BF738" s="206"/>
      <c r="BG738" s="206"/>
      <c r="BH738" s="206"/>
      <c r="BI738" s="206"/>
      <c r="BJ738" s="206"/>
      <c r="BK738" s="206"/>
      <c r="BL738" s="206"/>
      <c r="BM738" s="207">
        <v>1</v>
      </c>
    </row>
    <row r="739" spans="1:65">
      <c r="A739" s="29"/>
      <c r="B739" s="19">
        <v>1</v>
      </c>
      <c r="C739" s="9">
        <v>2</v>
      </c>
      <c r="D739" s="209" t="s">
        <v>105</v>
      </c>
      <c r="E739" s="23" t="s">
        <v>211</v>
      </c>
      <c r="F739" s="23">
        <v>3.0000000000000001E-3</v>
      </c>
      <c r="G739" s="209" t="s">
        <v>295</v>
      </c>
      <c r="H739" s="209" t="s">
        <v>104</v>
      </c>
      <c r="I739" s="209" t="s">
        <v>295</v>
      </c>
      <c r="J739" s="210">
        <v>4.0000000000000001E-3</v>
      </c>
      <c r="K739" s="23" t="s">
        <v>302</v>
      </c>
      <c r="L739" s="23" t="s">
        <v>211</v>
      </c>
      <c r="M739" s="23" t="s">
        <v>211</v>
      </c>
      <c r="N739" s="23" t="s">
        <v>211</v>
      </c>
      <c r="O739" s="23" t="s">
        <v>211</v>
      </c>
      <c r="P739" s="23" t="s">
        <v>211</v>
      </c>
      <c r="Q739" s="209" t="s">
        <v>104</v>
      </c>
      <c r="R739" s="23" t="s">
        <v>207</v>
      </c>
      <c r="S739" s="23" t="s">
        <v>211</v>
      </c>
      <c r="T739" s="23" t="s">
        <v>303</v>
      </c>
      <c r="U739" s="205"/>
      <c r="V739" s="206"/>
      <c r="W739" s="206"/>
      <c r="X739" s="206"/>
      <c r="Y739" s="206"/>
      <c r="Z739" s="206"/>
      <c r="AA739" s="206"/>
      <c r="AB739" s="206"/>
      <c r="AC739" s="206"/>
      <c r="AD739" s="206"/>
      <c r="AE739" s="206"/>
      <c r="AF739" s="206"/>
      <c r="AG739" s="206"/>
      <c r="AH739" s="206"/>
      <c r="AI739" s="206"/>
      <c r="AJ739" s="206"/>
      <c r="AK739" s="206"/>
      <c r="AL739" s="206"/>
      <c r="AM739" s="206"/>
      <c r="AN739" s="206"/>
      <c r="AO739" s="206"/>
      <c r="AP739" s="206"/>
      <c r="AQ739" s="206"/>
      <c r="AR739" s="206"/>
      <c r="AS739" s="206"/>
      <c r="AT739" s="206"/>
      <c r="AU739" s="206"/>
      <c r="AV739" s="206"/>
      <c r="AW739" s="206"/>
      <c r="AX739" s="206"/>
      <c r="AY739" s="206"/>
      <c r="AZ739" s="206"/>
      <c r="BA739" s="206"/>
      <c r="BB739" s="206"/>
      <c r="BC739" s="206"/>
      <c r="BD739" s="206"/>
      <c r="BE739" s="206"/>
      <c r="BF739" s="206"/>
      <c r="BG739" s="206"/>
      <c r="BH739" s="206"/>
      <c r="BI739" s="206"/>
      <c r="BJ739" s="206"/>
      <c r="BK739" s="206"/>
      <c r="BL739" s="206"/>
      <c r="BM739" s="207">
        <v>31</v>
      </c>
    </row>
    <row r="740" spans="1:65">
      <c r="A740" s="29"/>
      <c r="B740" s="19">
        <v>1</v>
      </c>
      <c r="C740" s="9">
        <v>3</v>
      </c>
      <c r="D740" s="209" t="s">
        <v>105</v>
      </c>
      <c r="E740" s="23" t="s">
        <v>211</v>
      </c>
      <c r="F740" s="210">
        <v>4.0000000000000001E-3</v>
      </c>
      <c r="G740" s="209" t="s">
        <v>295</v>
      </c>
      <c r="H740" s="209" t="s">
        <v>104</v>
      </c>
      <c r="I740" s="209" t="s">
        <v>295</v>
      </c>
      <c r="J740" s="23" t="s">
        <v>211</v>
      </c>
      <c r="K740" s="23" t="s">
        <v>302</v>
      </c>
      <c r="L740" s="23" t="s">
        <v>211</v>
      </c>
      <c r="M740" s="23">
        <v>2E-3</v>
      </c>
      <c r="N740" s="23" t="s">
        <v>211</v>
      </c>
      <c r="O740" s="23">
        <v>2E-3</v>
      </c>
      <c r="P740" s="23" t="s">
        <v>211</v>
      </c>
      <c r="Q740" s="209" t="s">
        <v>104</v>
      </c>
      <c r="R740" s="23" t="s">
        <v>207</v>
      </c>
      <c r="S740" s="23" t="s">
        <v>211</v>
      </c>
      <c r="T740" s="23" t="s">
        <v>303</v>
      </c>
      <c r="U740" s="205"/>
      <c r="V740" s="206"/>
      <c r="W740" s="206"/>
      <c r="X740" s="206"/>
      <c r="Y740" s="206"/>
      <c r="Z740" s="206"/>
      <c r="AA740" s="206"/>
      <c r="AB740" s="206"/>
      <c r="AC740" s="206"/>
      <c r="AD740" s="206"/>
      <c r="AE740" s="206"/>
      <c r="AF740" s="206"/>
      <c r="AG740" s="206"/>
      <c r="AH740" s="206"/>
      <c r="AI740" s="206"/>
      <c r="AJ740" s="206"/>
      <c r="AK740" s="206"/>
      <c r="AL740" s="206"/>
      <c r="AM740" s="206"/>
      <c r="AN740" s="206"/>
      <c r="AO740" s="206"/>
      <c r="AP740" s="206"/>
      <c r="AQ740" s="206"/>
      <c r="AR740" s="206"/>
      <c r="AS740" s="206"/>
      <c r="AT740" s="206"/>
      <c r="AU740" s="206"/>
      <c r="AV740" s="206"/>
      <c r="AW740" s="206"/>
      <c r="AX740" s="206"/>
      <c r="AY740" s="206"/>
      <c r="AZ740" s="206"/>
      <c r="BA740" s="206"/>
      <c r="BB740" s="206"/>
      <c r="BC740" s="206"/>
      <c r="BD740" s="206"/>
      <c r="BE740" s="206"/>
      <c r="BF740" s="206"/>
      <c r="BG740" s="206"/>
      <c r="BH740" s="206"/>
      <c r="BI740" s="206"/>
      <c r="BJ740" s="206"/>
      <c r="BK740" s="206"/>
      <c r="BL740" s="206"/>
      <c r="BM740" s="207">
        <v>16</v>
      </c>
    </row>
    <row r="741" spans="1:65">
      <c r="A741" s="29"/>
      <c r="B741" s="19">
        <v>1</v>
      </c>
      <c r="C741" s="9">
        <v>4</v>
      </c>
      <c r="D741" s="209" t="s">
        <v>105</v>
      </c>
      <c r="E741" s="23" t="s">
        <v>211</v>
      </c>
      <c r="F741" s="23">
        <v>3.0000000000000001E-3</v>
      </c>
      <c r="G741" s="209" t="s">
        <v>295</v>
      </c>
      <c r="H741" s="209" t="s">
        <v>104</v>
      </c>
      <c r="I741" s="209" t="s">
        <v>295</v>
      </c>
      <c r="J741" s="23">
        <v>2E-3</v>
      </c>
      <c r="K741" s="23" t="s">
        <v>302</v>
      </c>
      <c r="L741" s="23">
        <v>2E-3</v>
      </c>
      <c r="M741" s="23" t="s">
        <v>211</v>
      </c>
      <c r="N741" s="23" t="s">
        <v>211</v>
      </c>
      <c r="O741" s="23" t="s">
        <v>211</v>
      </c>
      <c r="P741" s="23" t="s">
        <v>211</v>
      </c>
      <c r="Q741" s="209" t="s">
        <v>104</v>
      </c>
      <c r="R741" s="23" t="s">
        <v>207</v>
      </c>
      <c r="S741" s="23" t="s">
        <v>211</v>
      </c>
      <c r="T741" s="23" t="s">
        <v>303</v>
      </c>
      <c r="U741" s="205"/>
      <c r="V741" s="206"/>
      <c r="W741" s="206"/>
      <c r="X741" s="206"/>
      <c r="Y741" s="206"/>
      <c r="Z741" s="206"/>
      <c r="AA741" s="206"/>
      <c r="AB741" s="206"/>
      <c r="AC741" s="206"/>
      <c r="AD741" s="206"/>
      <c r="AE741" s="206"/>
      <c r="AF741" s="206"/>
      <c r="AG741" s="206"/>
      <c r="AH741" s="206"/>
      <c r="AI741" s="206"/>
      <c r="AJ741" s="206"/>
      <c r="AK741" s="206"/>
      <c r="AL741" s="206"/>
      <c r="AM741" s="206"/>
      <c r="AN741" s="206"/>
      <c r="AO741" s="206"/>
      <c r="AP741" s="206"/>
      <c r="AQ741" s="206"/>
      <c r="AR741" s="206"/>
      <c r="AS741" s="206"/>
      <c r="AT741" s="206"/>
      <c r="AU741" s="206"/>
      <c r="AV741" s="206"/>
      <c r="AW741" s="206"/>
      <c r="AX741" s="206"/>
      <c r="AY741" s="206"/>
      <c r="AZ741" s="206"/>
      <c r="BA741" s="206"/>
      <c r="BB741" s="206"/>
      <c r="BC741" s="206"/>
      <c r="BD741" s="206"/>
      <c r="BE741" s="206"/>
      <c r="BF741" s="206"/>
      <c r="BG741" s="206"/>
      <c r="BH741" s="206"/>
      <c r="BI741" s="206"/>
      <c r="BJ741" s="206"/>
      <c r="BK741" s="206"/>
      <c r="BL741" s="206"/>
      <c r="BM741" s="207" t="s">
        <v>211</v>
      </c>
    </row>
    <row r="742" spans="1:65">
      <c r="A742" s="29"/>
      <c r="B742" s="19">
        <v>1</v>
      </c>
      <c r="C742" s="9">
        <v>5</v>
      </c>
      <c r="D742" s="209" t="s">
        <v>105</v>
      </c>
      <c r="E742" s="23" t="s">
        <v>211</v>
      </c>
      <c r="F742" s="23">
        <v>3.0000000000000001E-3</v>
      </c>
      <c r="G742" s="209" t="s">
        <v>295</v>
      </c>
      <c r="H742" s="209" t="s">
        <v>104</v>
      </c>
      <c r="I742" s="209" t="s">
        <v>295</v>
      </c>
      <c r="J742" s="23" t="s">
        <v>211</v>
      </c>
      <c r="K742" s="23" t="s">
        <v>302</v>
      </c>
      <c r="L742" s="23" t="s">
        <v>211</v>
      </c>
      <c r="M742" s="23" t="s">
        <v>211</v>
      </c>
      <c r="N742" s="23" t="s">
        <v>211</v>
      </c>
      <c r="O742" s="23">
        <v>2E-3</v>
      </c>
      <c r="P742" s="23" t="s">
        <v>211</v>
      </c>
      <c r="Q742" s="209" t="s">
        <v>104</v>
      </c>
      <c r="R742" s="23" t="s">
        <v>207</v>
      </c>
      <c r="S742" s="23" t="s">
        <v>211</v>
      </c>
      <c r="T742" s="23" t="s">
        <v>303</v>
      </c>
      <c r="U742" s="205"/>
      <c r="V742" s="206"/>
      <c r="W742" s="206"/>
      <c r="X742" s="206"/>
      <c r="Y742" s="206"/>
      <c r="Z742" s="206"/>
      <c r="AA742" s="206"/>
      <c r="AB742" s="206"/>
      <c r="AC742" s="206"/>
      <c r="AD742" s="206"/>
      <c r="AE742" s="206"/>
      <c r="AF742" s="206"/>
      <c r="AG742" s="206"/>
      <c r="AH742" s="206"/>
      <c r="AI742" s="206"/>
      <c r="AJ742" s="206"/>
      <c r="AK742" s="206"/>
      <c r="AL742" s="206"/>
      <c r="AM742" s="206"/>
      <c r="AN742" s="206"/>
      <c r="AO742" s="206"/>
      <c r="AP742" s="206"/>
      <c r="AQ742" s="206"/>
      <c r="AR742" s="206"/>
      <c r="AS742" s="206"/>
      <c r="AT742" s="206"/>
      <c r="AU742" s="206"/>
      <c r="AV742" s="206"/>
      <c r="AW742" s="206"/>
      <c r="AX742" s="206"/>
      <c r="AY742" s="206"/>
      <c r="AZ742" s="206"/>
      <c r="BA742" s="206"/>
      <c r="BB742" s="206"/>
      <c r="BC742" s="206"/>
      <c r="BD742" s="206"/>
      <c r="BE742" s="206"/>
      <c r="BF742" s="206"/>
      <c r="BG742" s="206"/>
      <c r="BH742" s="206"/>
      <c r="BI742" s="206"/>
      <c r="BJ742" s="206"/>
      <c r="BK742" s="206"/>
      <c r="BL742" s="206"/>
      <c r="BM742" s="207">
        <v>49</v>
      </c>
    </row>
    <row r="743" spans="1:65">
      <c r="A743" s="29"/>
      <c r="B743" s="19">
        <v>1</v>
      </c>
      <c r="C743" s="9">
        <v>6</v>
      </c>
      <c r="D743" s="209" t="s">
        <v>105</v>
      </c>
      <c r="E743" s="23" t="s">
        <v>211</v>
      </c>
      <c r="F743" s="210">
        <v>4.0000000000000001E-3</v>
      </c>
      <c r="G743" s="209" t="s">
        <v>295</v>
      </c>
      <c r="H743" s="209" t="s">
        <v>104</v>
      </c>
      <c r="I743" s="209" t="s">
        <v>295</v>
      </c>
      <c r="J743" s="23" t="s">
        <v>211</v>
      </c>
      <c r="K743" s="23" t="s">
        <v>302</v>
      </c>
      <c r="L743" s="23" t="s">
        <v>211</v>
      </c>
      <c r="M743" s="23" t="s">
        <v>211</v>
      </c>
      <c r="N743" s="23" t="s">
        <v>211</v>
      </c>
      <c r="O743" s="23">
        <v>2E-3</v>
      </c>
      <c r="P743" s="23" t="s">
        <v>211</v>
      </c>
      <c r="Q743" s="209" t="s">
        <v>104</v>
      </c>
      <c r="R743" s="23" t="s">
        <v>207</v>
      </c>
      <c r="S743" s="23" t="s">
        <v>211</v>
      </c>
      <c r="T743" s="23" t="s">
        <v>303</v>
      </c>
      <c r="U743" s="205"/>
      <c r="V743" s="206"/>
      <c r="W743" s="206"/>
      <c r="X743" s="206"/>
      <c r="Y743" s="206"/>
      <c r="Z743" s="206"/>
      <c r="AA743" s="206"/>
      <c r="AB743" s="206"/>
      <c r="AC743" s="206"/>
      <c r="AD743" s="206"/>
      <c r="AE743" s="206"/>
      <c r="AF743" s="206"/>
      <c r="AG743" s="206"/>
      <c r="AH743" s="206"/>
      <c r="AI743" s="206"/>
      <c r="AJ743" s="206"/>
      <c r="AK743" s="206"/>
      <c r="AL743" s="206"/>
      <c r="AM743" s="206"/>
      <c r="AN743" s="206"/>
      <c r="AO743" s="206"/>
      <c r="AP743" s="206"/>
      <c r="AQ743" s="206"/>
      <c r="AR743" s="206"/>
      <c r="AS743" s="206"/>
      <c r="AT743" s="206"/>
      <c r="AU743" s="206"/>
      <c r="AV743" s="206"/>
      <c r="AW743" s="206"/>
      <c r="AX743" s="206"/>
      <c r="AY743" s="206"/>
      <c r="AZ743" s="206"/>
      <c r="BA743" s="206"/>
      <c r="BB743" s="206"/>
      <c r="BC743" s="206"/>
      <c r="BD743" s="206"/>
      <c r="BE743" s="206"/>
      <c r="BF743" s="206"/>
      <c r="BG743" s="206"/>
      <c r="BH743" s="206"/>
      <c r="BI743" s="206"/>
      <c r="BJ743" s="206"/>
      <c r="BK743" s="206"/>
      <c r="BL743" s="206"/>
      <c r="BM743" s="56"/>
    </row>
    <row r="744" spans="1:65">
      <c r="A744" s="29"/>
      <c r="B744" s="20" t="s">
        <v>273</v>
      </c>
      <c r="C744" s="12"/>
      <c r="D744" s="211" t="s">
        <v>661</v>
      </c>
      <c r="E744" s="211" t="s">
        <v>661</v>
      </c>
      <c r="F744" s="211">
        <v>3.1666666666666666E-3</v>
      </c>
      <c r="G744" s="211" t="s">
        <v>661</v>
      </c>
      <c r="H744" s="211" t="s">
        <v>661</v>
      </c>
      <c r="I744" s="211" t="s">
        <v>661</v>
      </c>
      <c r="J744" s="211">
        <v>3.0000000000000001E-3</v>
      </c>
      <c r="K744" s="211" t="s">
        <v>661</v>
      </c>
      <c r="L744" s="211">
        <v>2E-3</v>
      </c>
      <c r="M744" s="211">
        <v>2E-3</v>
      </c>
      <c r="N744" s="211" t="s">
        <v>661</v>
      </c>
      <c r="O744" s="211">
        <v>2E-3</v>
      </c>
      <c r="P744" s="211" t="s">
        <v>661</v>
      </c>
      <c r="Q744" s="211" t="s">
        <v>661</v>
      </c>
      <c r="R744" s="211" t="s">
        <v>661</v>
      </c>
      <c r="S744" s="211" t="s">
        <v>661</v>
      </c>
      <c r="T744" s="211" t="s">
        <v>661</v>
      </c>
      <c r="U744" s="205"/>
      <c r="V744" s="206"/>
      <c r="W744" s="206"/>
      <c r="X744" s="206"/>
      <c r="Y744" s="206"/>
      <c r="Z744" s="206"/>
      <c r="AA744" s="206"/>
      <c r="AB744" s="206"/>
      <c r="AC744" s="206"/>
      <c r="AD744" s="206"/>
      <c r="AE744" s="206"/>
      <c r="AF744" s="206"/>
      <c r="AG744" s="206"/>
      <c r="AH744" s="206"/>
      <c r="AI744" s="206"/>
      <c r="AJ744" s="206"/>
      <c r="AK744" s="206"/>
      <c r="AL744" s="206"/>
      <c r="AM744" s="206"/>
      <c r="AN744" s="206"/>
      <c r="AO744" s="206"/>
      <c r="AP744" s="206"/>
      <c r="AQ744" s="206"/>
      <c r="AR744" s="206"/>
      <c r="AS744" s="206"/>
      <c r="AT744" s="206"/>
      <c r="AU744" s="206"/>
      <c r="AV744" s="206"/>
      <c r="AW744" s="206"/>
      <c r="AX744" s="206"/>
      <c r="AY744" s="206"/>
      <c r="AZ744" s="206"/>
      <c r="BA744" s="206"/>
      <c r="BB744" s="206"/>
      <c r="BC744" s="206"/>
      <c r="BD744" s="206"/>
      <c r="BE744" s="206"/>
      <c r="BF744" s="206"/>
      <c r="BG744" s="206"/>
      <c r="BH744" s="206"/>
      <c r="BI744" s="206"/>
      <c r="BJ744" s="206"/>
      <c r="BK744" s="206"/>
      <c r="BL744" s="206"/>
      <c r="BM744" s="56"/>
    </row>
    <row r="745" spans="1:65">
      <c r="A745" s="29"/>
      <c r="B745" s="3" t="s">
        <v>274</v>
      </c>
      <c r="C745" s="28"/>
      <c r="D745" s="23" t="s">
        <v>661</v>
      </c>
      <c r="E745" s="23" t="s">
        <v>661</v>
      </c>
      <c r="F745" s="23">
        <v>3.0000000000000001E-3</v>
      </c>
      <c r="G745" s="23" t="s">
        <v>661</v>
      </c>
      <c r="H745" s="23" t="s">
        <v>661</v>
      </c>
      <c r="I745" s="23" t="s">
        <v>661</v>
      </c>
      <c r="J745" s="23">
        <v>3.0000000000000001E-3</v>
      </c>
      <c r="K745" s="23" t="s">
        <v>661</v>
      </c>
      <c r="L745" s="23">
        <v>2E-3</v>
      </c>
      <c r="M745" s="23">
        <v>2E-3</v>
      </c>
      <c r="N745" s="23" t="s">
        <v>661</v>
      </c>
      <c r="O745" s="23">
        <v>2E-3</v>
      </c>
      <c r="P745" s="23" t="s">
        <v>661</v>
      </c>
      <c r="Q745" s="23" t="s">
        <v>661</v>
      </c>
      <c r="R745" s="23" t="s">
        <v>661</v>
      </c>
      <c r="S745" s="23" t="s">
        <v>661</v>
      </c>
      <c r="T745" s="23" t="s">
        <v>661</v>
      </c>
      <c r="U745" s="205"/>
      <c r="V745" s="206"/>
      <c r="W745" s="206"/>
      <c r="X745" s="206"/>
      <c r="Y745" s="206"/>
      <c r="Z745" s="206"/>
      <c r="AA745" s="206"/>
      <c r="AB745" s="206"/>
      <c r="AC745" s="206"/>
      <c r="AD745" s="206"/>
      <c r="AE745" s="206"/>
      <c r="AF745" s="206"/>
      <c r="AG745" s="206"/>
      <c r="AH745" s="206"/>
      <c r="AI745" s="206"/>
      <c r="AJ745" s="206"/>
      <c r="AK745" s="206"/>
      <c r="AL745" s="206"/>
      <c r="AM745" s="206"/>
      <c r="AN745" s="206"/>
      <c r="AO745" s="206"/>
      <c r="AP745" s="206"/>
      <c r="AQ745" s="206"/>
      <c r="AR745" s="206"/>
      <c r="AS745" s="206"/>
      <c r="AT745" s="206"/>
      <c r="AU745" s="206"/>
      <c r="AV745" s="206"/>
      <c r="AW745" s="206"/>
      <c r="AX745" s="206"/>
      <c r="AY745" s="206"/>
      <c r="AZ745" s="206"/>
      <c r="BA745" s="206"/>
      <c r="BB745" s="206"/>
      <c r="BC745" s="206"/>
      <c r="BD745" s="206"/>
      <c r="BE745" s="206"/>
      <c r="BF745" s="206"/>
      <c r="BG745" s="206"/>
      <c r="BH745" s="206"/>
      <c r="BI745" s="206"/>
      <c r="BJ745" s="206"/>
      <c r="BK745" s="206"/>
      <c r="BL745" s="206"/>
      <c r="BM745" s="56"/>
    </row>
    <row r="746" spans="1:65">
      <c r="A746" s="29"/>
      <c r="B746" s="3" t="s">
        <v>275</v>
      </c>
      <c r="C746" s="28"/>
      <c r="D746" s="23" t="s">
        <v>661</v>
      </c>
      <c r="E746" s="23" t="s">
        <v>661</v>
      </c>
      <c r="F746" s="23">
        <v>7.5277265270908098E-4</v>
      </c>
      <c r="G746" s="23" t="s">
        <v>661</v>
      </c>
      <c r="H746" s="23" t="s">
        <v>661</v>
      </c>
      <c r="I746" s="23" t="s">
        <v>661</v>
      </c>
      <c r="J746" s="23">
        <v>1.414213562373095E-3</v>
      </c>
      <c r="K746" s="23" t="s">
        <v>661</v>
      </c>
      <c r="L746" s="23" t="s">
        <v>661</v>
      </c>
      <c r="M746" s="23" t="s">
        <v>661</v>
      </c>
      <c r="N746" s="23" t="s">
        <v>661</v>
      </c>
      <c r="O746" s="23">
        <v>0</v>
      </c>
      <c r="P746" s="23" t="s">
        <v>661</v>
      </c>
      <c r="Q746" s="23" t="s">
        <v>661</v>
      </c>
      <c r="R746" s="23" t="s">
        <v>661</v>
      </c>
      <c r="S746" s="23" t="s">
        <v>661</v>
      </c>
      <c r="T746" s="23" t="s">
        <v>661</v>
      </c>
      <c r="U746" s="205"/>
      <c r="V746" s="206"/>
      <c r="W746" s="206"/>
      <c r="X746" s="206"/>
      <c r="Y746" s="206"/>
      <c r="Z746" s="206"/>
      <c r="AA746" s="206"/>
      <c r="AB746" s="206"/>
      <c r="AC746" s="206"/>
      <c r="AD746" s="206"/>
      <c r="AE746" s="206"/>
      <c r="AF746" s="206"/>
      <c r="AG746" s="206"/>
      <c r="AH746" s="206"/>
      <c r="AI746" s="206"/>
      <c r="AJ746" s="206"/>
      <c r="AK746" s="206"/>
      <c r="AL746" s="206"/>
      <c r="AM746" s="206"/>
      <c r="AN746" s="206"/>
      <c r="AO746" s="206"/>
      <c r="AP746" s="206"/>
      <c r="AQ746" s="206"/>
      <c r="AR746" s="206"/>
      <c r="AS746" s="206"/>
      <c r="AT746" s="206"/>
      <c r="AU746" s="206"/>
      <c r="AV746" s="206"/>
      <c r="AW746" s="206"/>
      <c r="AX746" s="206"/>
      <c r="AY746" s="206"/>
      <c r="AZ746" s="206"/>
      <c r="BA746" s="206"/>
      <c r="BB746" s="206"/>
      <c r="BC746" s="206"/>
      <c r="BD746" s="206"/>
      <c r="BE746" s="206"/>
      <c r="BF746" s="206"/>
      <c r="BG746" s="206"/>
      <c r="BH746" s="206"/>
      <c r="BI746" s="206"/>
      <c r="BJ746" s="206"/>
      <c r="BK746" s="206"/>
      <c r="BL746" s="206"/>
      <c r="BM746" s="56"/>
    </row>
    <row r="747" spans="1:65">
      <c r="A747" s="29"/>
      <c r="B747" s="3" t="s">
        <v>86</v>
      </c>
      <c r="C747" s="28"/>
      <c r="D747" s="13" t="s">
        <v>661</v>
      </c>
      <c r="E747" s="13" t="s">
        <v>661</v>
      </c>
      <c r="F747" s="13">
        <v>0.23771767980286768</v>
      </c>
      <c r="G747" s="13" t="s">
        <v>661</v>
      </c>
      <c r="H747" s="13" t="s">
        <v>661</v>
      </c>
      <c r="I747" s="13" t="s">
        <v>661</v>
      </c>
      <c r="J747" s="13">
        <v>0.47140452079103168</v>
      </c>
      <c r="K747" s="13" t="s">
        <v>661</v>
      </c>
      <c r="L747" s="13" t="s">
        <v>661</v>
      </c>
      <c r="M747" s="13" t="s">
        <v>661</v>
      </c>
      <c r="N747" s="13" t="s">
        <v>661</v>
      </c>
      <c r="O747" s="13">
        <v>0</v>
      </c>
      <c r="P747" s="13" t="s">
        <v>661</v>
      </c>
      <c r="Q747" s="13" t="s">
        <v>661</v>
      </c>
      <c r="R747" s="13" t="s">
        <v>661</v>
      </c>
      <c r="S747" s="13" t="s">
        <v>661</v>
      </c>
      <c r="T747" s="13" t="s">
        <v>661</v>
      </c>
      <c r="U747" s="151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29"/>
      <c r="B748" s="3" t="s">
        <v>276</v>
      </c>
      <c r="C748" s="28"/>
      <c r="D748" s="13" t="s">
        <v>661</v>
      </c>
      <c r="E748" s="13" t="s">
        <v>661</v>
      </c>
      <c r="F748" s="13" t="s">
        <v>661</v>
      </c>
      <c r="G748" s="13" t="s">
        <v>661</v>
      </c>
      <c r="H748" s="13" t="s">
        <v>661</v>
      </c>
      <c r="I748" s="13" t="s">
        <v>661</v>
      </c>
      <c r="J748" s="13" t="s">
        <v>661</v>
      </c>
      <c r="K748" s="13" t="s">
        <v>661</v>
      </c>
      <c r="L748" s="13" t="s">
        <v>661</v>
      </c>
      <c r="M748" s="13" t="s">
        <v>661</v>
      </c>
      <c r="N748" s="13" t="s">
        <v>661</v>
      </c>
      <c r="O748" s="13" t="s">
        <v>661</v>
      </c>
      <c r="P748" s="13" t="s">
        <v>661</v>
      </c>
      <c r="Q748" s="13" t="s">
        <v>661</v>
      </c>
      <c r="R748" s="13" t="s">
        <v>661</v>
      </c>
      <c r="S748" s="13" t="s">
        <v>661</v>
      </c>
      <c r="T748" s="13" t="s">
        <v>661</v>
      </c>
      <c r="U748" s="151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29"/>
      <c r="B749" s="45" t="s">
        <v>277</v>
      </c>
      <c r="C749" s="46"/>
      <c r="D749" s="44">
        <v>4.72</v>
      </c>
      <c r="E749" s="44">
        <v>0.67</v>
      </c>
      <c r="F749" s="44">
        <v>2.25</v>
      </c>
      <c r="G749" s="44">
        <v>31.69</v>
      </c>
      <c r="H749" s="44">
        <v>65.41</v>
      </c>
      <c r="I749" s="44">
        <v>31.69</v>
      </c>
      <c r="J749" s="44">
        <v>0.22</v>
      </c>
      <c r="K749" s="44">
        <v>1.35</v>
      </c>
      <c r="L749" s="44">
        <v>0.45</v>
      </c>
      <c r="M749" s="44">
        <v>0.45</v>
      </c>
      <c r="N749" s="44">
        <v>0.67</v>
      </c>
      <c r="O749" s="44">
        <v>0</v>
      </c>
      <c r="P749" s="44">
        <v>0.67</v>
      </c>
      <c r="Q749" s="44">
        <v>65.41</v>
      </c>
      <c r="R749" s="44">
        <v>1.35</v>
      </c>
      <c r="S749" s="44">
        <v>0.67</v>
      </c>
      <c r="T749" s="44">
        <v>0</v>
      </c>
      <c r="U749" s="151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B750" s="3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BM750" s="55"/>
    </row>
    <row r="751" spans="1:65" ht="15">
      <c r="B751" s="8" t="s">
        <v>512</v>
      </c>
      <c r="BM751" s="27" t="s">
        <v>66</v>
      </c>
    </row>
    <row r="752" spans="1:65" ht="15">
      <c r="A752" s="24" t="s">
        <v>60</v>
      </c>
      <c r="B752" s="18" t="s">
        <v>110</v>
      </c>
      <c r="C752" s="15" t="s">
        <v>111</v>
      </c>
      <c r="D752" s="16" t="s">
        <v>234</v>
      </c>
      <c r="E752" s="17" t="s">
        <v>234</v>
      </c>
      <c r="F752" s="17" t="s">
        <v>234</v>
      </c>
      <c r="G752" s="17" t="s">
        <v>234</v>
      </c>
      <c r="H752" s="17" t="s">
        <v>234</v>
      </c>
      <c r="I752" s="17" t="s">
        <v>234</v>
      </c>
      <c r="J752" s="17" t="s">
        <v>234</v>
      </c>
      <c r="K752" s="17" t="s">
        <v>234</v>
      </c>
      <c r="L752" s="17" t="s">
        <v>234</v>
      </c>
      <c r="M752" s="17" t="s">
        <v>234</v>
      </c>
      <c r="N752" s="17" t="s">
        <v>234</v>
      </c>
      <c r="O752" s="17" t="s">
        <v>234</v>
      </c>
      <c r="P752" s="17" t="s">
        <v>234</v>
      </c>
      <c r="Q752" s="17" t="s">
        <v>234</v>
      </c>
      <c r="R752" s="17" t="s">
        <v>234</v>
      </c>
      <c r="S752" s="17" t="s">
        <v>234</v>
      </c>
      <c r="T752" s="17" t="s">
        <v>234</v>
      </c>
      <c r="U752" s="17" t="s">
        <v>234</v>
      </c>
      <c r="V752" s="17" t="s">
        <v>234</v>
      </c>
      <c r="W752" s="17" t="s">
        <v>234</v>
      </c>
      <c r="X752" s="17" t="s">
        <v>234</v>
      </c>
      <c r="Y752" s="17" t="s">
        <v>234</v>
      </c>
      <c r="Z752" s="17" t="s">
        <v>234</v>
      </c>
      <c r="AA752" s="17" t="s">
        <v>234</v>
      </c>
      <c r="AB752" s="17" t="s">
        <v>234</v>
      </c>
      <c r="AC752" s="17" t="s">
        <v>234</v>
      </c>
      <c r="AD752" s="17" t="s">
        <v>234</v>
      </c>
      <c r="AE752" s="17" t="s">
        <v>234</v>
      </c>
      <c r="AF752" s="17" t="s">
        <v>234</v>
      </c>
      <c r="AG752" s="151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1</v>
      </c>
    </row>
    <row r="753" spans="1:65">
      <c r="A753" s="29"/>
      <c r="B753" s="19" t="s">
        <v>235</v>
      </c>
      <c r="C753" s="9" t="s">
        <v>235</v>
      </c>
      <c r="D753" s="149" t="s">
        <v>237</v>
      </c>
      <c r="E753" s="150" t="s">
        <v>238</v>
      </c>
      <c r="F753" s="150" t="s">
        <v>239</v>
      </c>
      <c r="G753" s="150" t="s">
        <v>240</v>
      </c>
      <c r="H753" s="150" t="s">
        <v>241</v>
      </c>
      <c r="I753" s="150" t="s">
        <v>242</v>
      </c>
      <c r="J753" s="150" t="s">
        <v>243</v>
      </c>
      <c r="K753" s="150" t="s">
        <v>244</v>
      </c>
      <c r="L753" s="150" t="s">
        <v>245</v>
      </c>
      <c r="M753" s="150" t="s">
        <v>246</v>
      </c>
      <c r="N753" s="150" t="s">
        <v>247</v>
      </c>
      <c r="O753" s="150" t="s">
        <v>248</v>
      </c>
      <c r="P753" s="150" t="s">
        <v>249</v>
      </c>
      <c r="Q753" s="150" t="s">
        <v>250</v>
      </c>
      <c r="R753" s="150" t="s">
        <v>251</v>
      </c>
      <c r="S753" s="150" t="s">
        <v>253</v>
      </c>
      <c r="T753" s="150" t="s">
        <v>254</v>
      </c>
      <c r="U753" s="150" t="s">
        <v>255</v>
      </c>
      <c r="V753" s="150" t="s">
        <v>256</v>
      </c>
      <c r="W753" s="150" t="s">
        <v>279</v>
      </c>
      <c r="X753" s="150" t="s">
        <v>257</v>
      </c>
      <c r="Y753" s="150" t="s">
        <v>258</v>
      </c>
      <c r="Z753" s="150" t="s">
        <v>259</v>
      </c>
      <c r="AA753" s="150" t="s">
        <v>260</v>
      </c>
      <c r="AB753" s="150" t="s">
        <v>261</v>
      </c>
      <c r="AC753" s="150" t="s">
        <v>262</v>
      </c>
      <c r="AD753" s="150" t="s">
        <v>263</v>
      </c>
      <c r="AE753" s="150" t="s">
        <v>264</v>
      </c>
      <c r="AF753" s="150" t="s">
        <v>265</v>
      </c>
      <c r="AG753" s="151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 t="s">
        <v>1</v>
      </c>
    </row>
    <row r="754" spans="1:65">
      <c r="A754" s="29"/>
      <c r="B754" s="19"/>
      <c r="C754" s="9"/>
      <c r="D754" s="10" t="s">
        <v>114</v>
      </c>
      <c r="E754" s="11" t="s">
        <v>114</v>
      </c>
      <c r="F754" s="11" t="s">
        <v>285</v>
      </c>
      <c r="G754" s="11" t="s">
        <v>285</v>
      </c>
      <c r="H754" s="11" t="s">
        <v>285</v>
      </c>
      <c r="I754" s="11" t="s">
        <v>114</v>
      </c>
      <c r="J754" s="11" t="s">
        <v>286</v>
      </c>
      <c r="K754" s="11" t="s">
        <v>114</v>
      </c>
      <c r="L754" s="11" t="s">
        <v>285</v>
      </c>
      <c r="M754" s="11" t="s">
        <v>114</v>
      </c>
      <c r="N754" s="11" t="s">
        <v>114</v>
      </c>
      <c r="O754" s="11" t="s">
        <v>114</v>
      </c>
      <c r="P754" s="11" t="s">
        <v>285</v>
      </c>
      <c r="Q754" s="11" t="s">
        <v>286</v>
      </c>
      <c r="R754" s="11" t="s">
        <v>114</v>
      </c>
      <c r="S754" s="11" t="s">
        <v>286</v>
      </c>
      <c r="T754" s="11" t="s">
        <v>286</v>
      </c>
      <c r="U754" s="11" t="s">
        <v>286</v>
      </c>
      <c r="V754" s="11" t="s">
        <v>286</v>
      </c>
      <c r="W754" s="11" t="s">
        <v>286</v>
      </c>
      <c r="X754" s="11" t="s">
        <v>114</v>
      </c>
      <c r="Y754" s="11" t="s">
        <v>286</v>
      </c>
      <c r="Z754" s="11" t="s">
        <v>286</v>
      </c>
      <c r="AA754" s="11" t="s">
        <v>286</v>
      </c>
      <c r="AB754" s="11" t="s">
        <v>286</v>
      </c>
      <c r="AC754" s="11" t="s">
        <v>285</v>
      </c>
      <c r="AD754" s="11" t="s">
        <v>285</v>
      </c>
      <c r="AE754" s="11" t="s">
        <v>114</v>
      </c>
      <c r="AF754" s="11" t="s">
        <v>286</v>
      </c>
      <c r="AG754" s="151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3</v>
      </c>
    </row>
    <row r="755" spans="1:65">
      <c r="A755" s="29"/>
      <c r="B755" s="19"/>
      <c r="C755" s="9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151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3</v>
      </c>
    </row>
    <row r="756" spans="1:65">
      <c r="A756" s="29"/>
      <c r="B756" s="18">
        <v>1</v>
      </c>
      <c r="C756" s="14">
        <v>1</v>
      </c>
      <c r="D756" s="203">
        <v>0.98</v>
      </c>
      <c r="E756" s="203">
        <v>1.0108999999999999</v>
      </c>
      <c r="F756" s="203">
        <v>1.0375386638284001</v>
      </c>
      <c r="G756" s="203">
        <v>1.02</v>
      </c>
      <c r="H756" s="232">
        <v>0.93</v>
      </c>
      <c r="I756" s="203">
        <v>1.05</v>
      </c>
      <c r="J756" s="203">
        <v>1.0109999999999999</v>
      </c>
      <c r="K756" s="203">
        <v>0.98299999999999998</v>
      </c>
      <c r="L756" s="204">
        <v>0.37</v>
      </c>
      <c r="M756" s="204">
        <v>0.85699999999999998</v>
      </c>
      <c r="N756" s="203">
        <v>0.97535987244063804</v>
      </c>
      <c r="O756" s="203">
        <v>1.0309999999999999</v>
      </c>
      <c r="P756" s="203">
        <v>0.98</v>
      </c>
      <c r="Q756" s="203">
        <v>0.98</v>
      </c>
      <c r="R756" s="203">
        <v>1.0373999999999999</v>
      </c>
      <c r="S756" s="203">
        <v>1.06</v>
      </c>
      <c r="T756" s="203">
        <v>0.96</v>
      </c>
      <c r="U756" s="203">
        <v>0.98</v>
      </c>
      <c r="V756" s="203">
        <v>0.98</v>
      </c>
      <c r="W756" s="203">
        <v>0.95</v>
      </c>
      <c r="X756" s="203">
        <v>0.96799999999999997</v>
      </c>
      <c r="Y756" s="203">
        <v>0.96</v>
      </c>
      <c r="Z756" s="203">
        <v>0.98</v>
      </c>
      <c r="AA756" s="203">
        <v>0.93</v>
      </c>
      <c r="AB756" s="203">
        <v>0.96</v>
      </c>
      <c r="AC756" s="203">
        <v>1.0116999999999998</v>
      </c>
      <c r="AD756" s="203">
        <v>0.97</v>
      </c>
      <c r="AE756" s="203">
        <v>1.01</v>
      </c>
      <c r="AF756" s="203">
        <v>0.93</v>
      </c>
      <c r="AG756" s="205"/>
      <c r="AH756" s="206"/>
      <c r="AI756" s="206"/>
      <c r="AJ756" s="206"/>
      <c r="AK756" s="206"/>
      <c r="AL756" s="206"/>
      <c r="AM756" s="206"/>
      <c r="AN756" s="206"/>
      <c r="AO756" s="206"/>
      <c r="AP756" s="206"/>
      <c r="AQ756" s="206"/>
      <c r="AR756" s="206"/>
      <c r="AS756" s="206"/>
      <c r="AT756" s="206"/>
      <c r="AU756" s="206"/>
      <c r="AV756" s="206"/>
      <c r="AW756" s="206"/>
      <c r="AX756" s="206"/>
      <c r="AY756" s="206"/>
      <c r="AZ756" s="206"/>
      <c r="BA756" s="206"/>
      <c r="BB756" s="206"/>
      <c r="BC756" s="206"/>
      <c r="BD756" s="206"/>
      <c r="BE756" s="206"/>
      <c r="BF756" s="206"/>
      <c r="BG756" s="206"/>
      <c r="BH756" s="206"/>
      <c r="BI756" s="206"/>
      <c r="BJ756" s="206"/>
      <c r="BK756" s="206"/>
      <c r="BL756" s="206"/>
      <c r="BM756" s="207">
        <v>1</v>
      </c>
    </row>
    <row r="757" spans="1:65">
      <c r="A757" s="29"/>
      <c r="B757" s="19">
        <v>1</v>
      </c>
      <c r="C757" s="9">
        <v>2</v>
      </c>
      <c r="D757" s="23">
        <v>0.98</v>
      </c>
      <c r="E757" s="23">
        <v>0.99080000000000001</v>
      </c>
      <c r="F757" s="23">
        <v>1.0496006015091</v>
      </c>
      <c r="G757" s="23">
        <v>1</v>
      </c>
      <c r="H757" s="23">
        <v>1.01</v>
      </c>
      <c r="I757" s="23">
        <v>1.05</v>
      </c>
      <c r="J757" s="23">
        <v>1.0149999999999999</v>
      </c>
      <c r="K757" s="23">
        <v>1.01</v>
      </c>
      <c r="L757" s="209">
        <v>0.35</v>
      </c>
      <c r="M757" s="209">
        <v>0.86</v>
      </c>
      <c r="N757" s="23">
        <v>0.97667334697599772</v>
      </c>
      <c r="O757" s="23">
        <v>1.0149999999999999</v>
      </c>
      <c r="P757" s="23">
        <v>0.96</v>
      </c>
      <c r="Q757" s="23">
        <v>0.98</v>
      </c>
      <c r="R757" s="23">
        <v>1.0384</v>
      </c>
      <c r="S757" s="23">
        <v>1.04</v>
      </c>
      <c r="T757" s="23">
        <v>0.95</v>
      </c>
      <c r="U757" s="23">
        <v>0.98</v>
      </c>
      <c r="V757" s="23">
        <v>0.97</v>
      </c>
      <c r="W757" s="23">
        <v>0.95</v>
      </c>
      <c r="X757" s="23">
        <v>0.98899999999999999</v>
      </c>
      <c r="Y757" s="23">
        <v>0.98999999999999988</v>
      </c>
      <c r="Z757" s="23">
        <v>0.97</v>
      </c>
      <c r="AA757" s="23">
        <v>0.95</v>
      </c>
      <c r="AB757" s="23">
        <v>0.96</v>
      </c>
      <c r="AC757" s="23">
        <v>1.0681</v>
      </c>
      <c r="AD757" s="23">
        <v>0.93999999999999984</v>
      </c>
      <c r="AE757" s="210">
        <v>1.0699999999999998</v>
      </c>
      <c r="AF757" s="23">
        <v>0.97</v>
      </c>
      <c r="AG757" s="205"/>
      <c r="AH757" s="206"/>
      <c r="AI757" s="206"/>
      <c r="AJ757" s="206"/>
      <c r="AK757" s="206"/>
      <c r="AL757" s="206"/>
      <c r="AM757" s="206"/>
      <c r="AN757" s="206"/>
      <c r="AO757" s="206"/>
      <c r="AP757" s="206"/>
      <c r="AQ757" s="206"/>
      <c r="AR757" s="206"/>
      <c r="AS757" s="206"/>
      <c r="AT757" s="206"/>
      <c r="AU757" s="206"/>
      <c r="AV757" s="206"/>
      <c r="AW757" s="206"/>
      <c r="AX757" s="206"/>
      <c r="AY757" s="206"/>
      <c r="AZ757" s="206"/>
      <c r="BA757" s="206"/>
      <c r="BB757" s="206"/>
      <c r="BC757" s="206"/>
      <c r="BD757" s="206"/>
      <c r="BE757" s="206"/>
      <c r="BF757" s="206"/>
      <c r="BG757" s="206"/>
      <c r="BH757" s="206"/>
      <c r="BI757" s="206"/>
      <c r="BJ757" s="206"/>
      <c r="BK757" s="206"/>
      <c r="BL757" s="206"/>
      <c r="BM757" s="207">
        <v>11</v>
      </c>
    </row>
    <row r="758" spans="1:65">
      <c r="A758" s="29"/>
      <c r="B758" s="19">
        <v>1</v>
      </c>
      <c r="C758" s="9">
        <v>3</v>
      </c>
      <c r="D758" s="23">
        <v>0.97</v>
      </c>
      <c r="E758" s="23">
        <v>0.97940000000000005</v>
      </c>
      <c r="F758" s="23">
        <v>1.0306558734411002</v>
      </c>
      <c r="G758" s="23">
        <v>1.01</v>
      </c>
      <c r="H758" s="23">
        <v>1</v>
      </c>
      <c r="I758" s="23">
        <v>1.05</v>
      </c>
      <c r="J758" s="23">
        <v>1.008</v>
      </c>
      <c r="K758" s="23">
        <v>0.9900000000000001</v>
      </c>
      <c r="L758" s="209">
        <v>0.38</v>
      </c>
      <c r="M758" s="209">
        <v>0.86099999999999999</v>
      </c>
      <c r="N758" s="23">
        <v>0.96267330736528811</v>
      </c>
      <c r="O758" s="23">
        <v>0.99500000000000011</v>
      </c>
      <c r="P758" s="23">
        <v>0.96</v>
      </c>
      <c r="Q758" s="23">
        <v>1.01</v>
      </c>
      <c r="R758" s="23">
        <v>1.0363</v>
      </c>
      <c r="S758" s="23">
        <v>1.06</v>
      </c>
      <c r="T758" s="23">
        <v>0.96</v>
      </c>
      <c r="U758" s="23">
        <v>0.97</v>
      </c>
      <c r="V758" s="23">
        <v>0.98999999999999988</v>
      </c>
      <c r="W758" s="23">
        <v>0.93</v>
      </c>
      <c r="X758" s="23">
        <v>1.012</v>
      </c>
      <c r="Y758" s="23">
        <v>0.96</v>
      </c>
      <c r="Z758" s="23">
        <v>0.96</v>
      </c>
      <c r="AA758" s="23">
        <v>0.96</v>
      </c>
      <c r="AB758" s="23">
        <v>0.97</v>
      </c>
      <c r="AC758" s="23">
        <v>1.0371999999999999</v>
      </c>
      <c r="AD758" s="23">
        <v>0.98</v>
      </c>
      <c r="AE758" s="23">
        <v>1.02</v>
      </c>
      <c r="AF758" s="23">
        <v>0.96</v>
      </c>
      <c r="AG758" s="205"/>
      <c r="AH758" s="206"/>
      <c r="AI758" s="206"/>
      <c r="AJ758" s="206"/>
      <c r="AK758" s="206"/>
      <c r="AL758" s="206"/>
      <c r="AM758" s="206"/>
      <c r="AN758" s="206"/>
      <c r="AO758" s="206"/>
      <c r="AP758" s="206"/>
      <c r="AQ758" s="206"/>
      <c r="AR758" s="206"/>
      <c r="AS758" s="206"/>
      <c r="AT758" s="206"/>
      <c r="AU758" s="206"/>
      <c r="AV758" s="206"/>
      <c r="AW758" s="206"/>
      <c r="AX758" s="206"/>
      <c r="AY758" s="206"/>
      <c r="AZ758" s="206"/>
      <c r="BA758" s="206"/>
      <c r="BB758" s="206"/>
      <c r="BC758" s="206"/>
      <c r="BD758" s="206"/>
      <c r="BE758" s="206"/>
      <c r="BF758" s="206"/>
      <c r="BG758" s="206"/>
      <c r="BH758" s="206"/>
      <c r="BI758" s="206"/>
      <c r="BJ758" s="206"/>
      <c r="BK758" s="206"/>
      <c r="BL758" s="206"/>
      <c r="BM758" s="207">
        <v>16</v>
      </c>
    </row>
    <row r="759" spans="1:65">
      <c r="A759" s="29"/>
      <c r="B759" s="19">
        <v>1</v>
      </c>
      <c r="C759" s="9">
        <v>4</v>
      </c>
      <c r="D759" s="23">
        <v>0.98999999999999988</v>
      </c>
      <c r="E759" s="23">
        <v>0.99099999999999999</v>
      </c>
      <c r="F759" s="23">
        <v>1.0472522058611999</v>
      </c>
      <c r="G759" s="23">
        <v>1.01</v>
      </c>
      <c r="H759" s="23">
        <v>1.02</v>
      </c>
      <c r="I759" s="23">
        <v>1.06</v>
      </c>
      <c r="J759" s="23">
        <v>1.0169999999999999</v>
      </c>
      <c r="K759" s="23">
        <v>0.99799999999999989</v>
      </c>
      <c r="L759" s="209">
        <v>0.34</v>
      </c>
      <c r="M759" s="209">
        <v>0.82500000000000007</v>
      </c>
      <c r="N759" s="23">
        <v>0.97128058243103699</v>
      </c>
      <c r="O759" s="23">
        <v>1.0289999999999999</v>
      </c>
      <c r="P759" s="210">
        <v>0.98999999999999988</v>
      </c>
      <c r="Q759" s="23">
        <v>0.97</v>
      </c>
      <c r="R759" s="23">
        <v>1.0373999999999999</v>
      </c>
      <c r="S759" s="210">
        <v>1.02</v>
      </c>
      <c r="T759" s="23">
        <v>0.96</v>
      </c>
      <c r="U759" s="23">
        <v>0.98999999999999988</v>
      </c>
      <c r="V759" s="23">
        <v>0.98999999999999988</v>
      </c>
      <c r="W759" s="23">
        <v>0.91999999999999993</v>
      </c>
      <c r="X759" s="23">
        <v>0.97299999999999986</v>
      </c>
      <c r="Y759" s="23">
        <v>0.98</v>
      </c>
      <c r="Z759" s="23">
        <v>0.95</v>
      </c>
      <c r="AA759" s="23">
        <v>0.96</v>
      </c>
      <c r="AB759" s="23">
        <v>0.96</v>
      </c>
      <c r="AC759" s="23">
        <v>1.0228999999999999</v>
      </c>
      <c r="AD759" s="23">
        <v>0.95</v>
      </c>
      <c r="AE759" s="23">
        <v>1.02</v>
      </c>
      <c r="AF759" s="23">
        <v>0.97</v>
      </c>
      <c r="AG759" s="205"/>
      <c r="AH759" s="206"/>
      <c r="AI759" s="206"/>
      <c r="AJ759" s="206"/>
      <c r="AK759" s="206"/>
      <c r="AL759" s="206"/>
      <c r="AM759" s="206"/>
      <c r="AN759" s="206"/>
      <c r="AO759" s="206"/>
      <c r="AP759" s="206"/>
      <c r="AQ759" s="206"/>
      <c r="AR759" s="206"/>
      <c r="AS759" s="206"/>
      <c r="AT759" s="206"/>
      <c r="AU759" s="206"/>
      <c r="AV759" s="206"/>
      <c r="AW759" s="206"/>
      <c r="AX759" s="206"/>
      <c r="AY759" s="206"/>
      <c r="AZ759" s="206"/>
      <c r="BA759" s="206"/>
      <c r="BB759" s="206"/>
      <c r="BC759" s="206"/>
      <c r="BD759" s="206"/>
      <c r="BE759" s="206"/>
      <c r="BF759" s="206"/>
      <c r="BG759" s="206"/>
      <c r="BH759" s="206"/>
      <c r="BI759" s="206"/>
      <c r="BJ759" s="206"/>
      <c r="BK759" s="206"/>
      <c r="BL759" s="206"/>
      <c r="BM759" s="207">
        <v>0.99094457184412288</v>
      </c>
    </row>
    <row r="760" spans="1:65">
      <c r="A760" s="29"/>
      <c r="B760" s="19">
        <v>1</v>
      </c>
      <c r="C760" s="9">
        <v>5</v>
      </c>
      <c r="D760" s="23">
        <v>0.98999999999999988</v>
      </c>
      <c r="E760" s="23">
        <v>0.99089999999999989</v>
      </c>
      <c r="F760" s="23">
        <v>1.0545636559242</v>
      </c>
      <c r="G760" s="23">
        <v>1.02</v>
      </c>
      <c r="H760" s="23">
        <v>0.97</v>
      </c>
      <c r="I760" s="23">
        <v>1.05</v>
      </c>
      <c r="J760" s="23">
        <v>1.0149999999999999</v>
      </c>
      <c r="K760" s="23">
        <v>0.9820000000000001</v>
      </c>
      <c r="L760" s="209">
        <v>0.34</v>
      </c>
      <c r="M760" s="209">
        <v>0.90500000000000003</v>
      </c>
      <c r="N760" s="23">
        <v>0.95641541759097293</v>
      </c>
      <c r="O760" s="23">
        <v>1.04</v>
      </c>
      <c r="P760" s="23">
        <v>0.96</v>
      </c>
      <c r="Q760" s="23">
        <v>0.96</v>
      </c>
      <c r="R760" s="23">
        <v>1.0371999999999999</v>
      </c>
      <c r="S760" s="23">
        <v>1.07</v>
      </c>
      <c r="T760" s="23">
        <v>0.95</v>
      </c>
      <c r="U760" s="23">
        <v>0.97</v>
      </c>
      <c r="V760" s="23">
        <v>0.98</v>
      </c>
      <c r="W760" s="23">
        <v>0.98</v>
      </c>
      <c r="X760" s="23">
        <v>0.98299999999999998</v>
      </c>
      <c r="Y760" s="23">
        <v>0.97</v>
      </c>
      <c r="Z760" s="23">
        <v>0.93999999999999984</v>
      </c>
      <c r="AA760" s="23">
        <v>0.95</v>
      </c>
      <c r="AB760" s="23">
        <v>0.95</v>
      </c>
      <c r="AC760" s="23">
        <v>1.02</v>
      </c>
      <c r="AD760" s="23">
        <v>0.98</v>
      </c>
      <c r="AE760" s="23">
        <v>1.03</v>
      </c>
      <c r="AF760" s="23">
        <v>0.91999999999999993</v>
      </c>
      <c r="AG760" s="205"/>
      <c r="AH760" s="206"/>
      <c r="AI760" s="206"/>
      <c r="AJ760" s="206"/>
      <c r="AK760" s="206"/>
      <c r="AL760" s="206"/>
      <c r="AM760" s="206"/>
      <c r="AN760" s="206"/>
      <c r="AO760" s="206"/>
      <c r="AP760" s="206"/>
      <c r="AQ760" s="206"/>
      <c r="AR760" s="206"/>
      <c r="AS760" s="206"/>
      <c r="AT760" s="206"/>
      <c r="AU760" s="206"/>
      <c r="AV760" s="206"/>
      <c r="AW760" s="206"/>
      <c r="AX760" s="206"/>
      <c r="AY760" s="206"/>
      <c r="AZ760" s="206"/>
      <c r="BA760" s="206"/>
      <c r="BB760" s="206"/>
      <c r="BC760" s="206"/>
      <c r="BD760" s="206"/>
      <c r="BE760" s="206"/>
      <c r="BF760" s="206"/>
      <c r="BG760" s="206"/>
      <c r="BH760" s="206"/>
      <c r="BI760" s="206"/>
      <c r="BJ760" s="206"/>
      <c r="BK760" s="206"/>
      <c r="BL760" s="206"/>
      <c r="BM760" s="207">
        <v>50</v>
      </c>
    </row>
    <row r="761" spans="1:65">
      <c r="A761" s="29"/>
      <c r="B761" s="19">
        <v>1</v>
      </c>
      <c r="C761" s="9">
        <v>6</v>
      </c>
      <c r="D761" s="23">
        <v>0.97</v>
      </c>
      <c r="E761" s="23">
        <v>0.9677</v>
      </c>
      <c r="F761" s="23">
        <v>1.0104830065479</v>
      </c>
      <c r="G761" s="23">
        <v>1.02</v>
      </c>
      <c r="H761" s="23">
        <v>1.01</v>
      </c>
      <c r="I761" s="23">
        <v>1.05</v>
      </c>
      <c r="J761" s="23">
        <v>1.0049999999999999</v>
      </c>
      <c r="K761" s="23">
        <v>0.99199999999999999</v>
      </c>
      <c r="L761" s="209">
        <v>0.39</v>
      </c>
      <c r="M761" s="210">
        <v>0.97899999999999998</v>
      </c>
      <c r="N761" s="23">
        <v>0.95782410483207414</v>
      </c>
      <c r="O761" s="23">
        <v>1.004</v>
      </c>
      <c r="P761" s="23">
        <v>0.96</v>
      </c>
      <c r="Q761" s="23">
        <v>1</v>
      </c>
      <c r="R761" s="23">
        <v>1.0352999999999999</v>
      </c>
      <c r="S761" s="23">
        <v>1.06</v>
      </c>
      <c r="T761" s="23">
        <v>0.97</v>
      </c>
      <c r="U761" s="23">
        <v>0.98</v>
      </c>
      <c r="V761" s="23">
        <v>0.98</v>
      </c>
      <c r="W761" s="23">
        <v>0.96</v>
      </c>
      <c r="X761" s="23">
        <v>0.97199999999999998</v>
      </c>
      <c r="Y761" s="23">
        <v>0.98</v>
      </c>
      <c r="Z761" s="23">
        <v>0.93999999999999984</v>
      </c>
      <c r="AA761" s="23">
        <v>0.93</v>
      </c>
      <c r="AB761" s="23">
        <v>0.96</v>
      </c>
      <c r="AC761" s="23">
        <v>1.0390999999999999</v>
      </c>
      <c r="AD761" s="23">
        <v>0.95</v>
      </c>
      <c r="AE761" s="23">
        <v>1.02</v>
      </c>
      <c r="AF761" s="23">
        <v>0.93999999999999984</v>
      </c>
      <c r="AG761" s="205"/>
      <c r="AH761" s="206"/>
      <c r="AI761" s="206"/>
      <c r="AJ761" s="206"/>
      <c r="AK761" s="206"/>
      <c r="AL761" s="206"/>
      <c r="AM761" s="206"/>
      <c r="AN761" s="206"/>
      <c r="AO761" s="206"/>
      <c r="AP761" s="206"/>
      <c r="AQ761" s="206"/>
      <c r="AR761" s="206"/>
      <c r="AS761" s="206"/>
      <c r="AT761" s="206"/>
      <c r="AU761" s="206"/>
      <c r="AV761" s="206"/>
      <c r="AW761" s="206"/>
      <c r="AX761" s="206"/>
      <c r="AY761" s="206"/>
      <c r="AZ761" s="206"/>
      <c r="BA761" s="206"/>
      <c r="BB761" s="206"/>
      <c r="BC761" s="206"/>
      <c r="BD761" s="206"/>
      <c r="BE761" s="206"/>
      <c r="BF761" s="206"/>
      <c r="BG761" s="206"/>
      <c r="BH761" s="206"/>
      <c r="BI761" s="206"/>
      <c r="BJ761" s="206"/>
      <c r="BK761" s="206"/>
      <c r="BL761" s="206"/>
      <c r="BM761" s="56"/>
    </row>
    <row r="762" spans="1:65">
      <c r="A762" s="29"/>
      <c r="B762" s="20" t="s">
        <v>273</v>
      </c>
      <c r="C762" s="12"/>
      <c r="D762" s="211">
        <v>0.97999999999999987</v>
      </c>
      <c r="E762" s="211">
        <v>0.98844999999999994</v>
      </c>
      <c r="F762" s="211">
        <v>1.0383490011853167</v>
      </c>
      <c r="G762" s="211">
        <v>1.0133333333333334</v>
      </c>
      <c r="H762" s="211">
        <v>0.98999999999999988</v>
      </c>
      <c r="I762" s="211">
        <v>1.0516666666666667</v>
      </c>
      <c r="J762" s="211">
        <v>1.0118333333333334</v>
      </c>
      <c r="K762" s="211">
        <v>0.99250000000000005</v>
      </c>
      <c r="L762" s="211">
        <v>0.36166666666666675</v>
      </c>
      <c r="M762" s="211">
        <v>0.88116666666666676</v>
      </c>
      <c r="N762" s="211">
        <v>0.9667044386060013</v>
      </c>
      <c r="O762" s="211">
        <v>1.0190000000000001</v>
      </c>
      <c r="P762" s="211">
        <v>0.96833333333333327</v>
      </c>
      <c r="Q762" s="211">
        <v>0.98333333333333328</v>
      </c>
      <c r="R762" s="211">
        <v>1.0369999999999999</v>
      </c>
      <c r="S762" s="211">
        <v>1.0516666666666667</v>
      </c>
      <c r="T762" s="211">
        <v>0.95833333333333337</v>
      </c>
      <c r="U762" s="211">
        <v>0.97833333333333317</v>
      </c>
      <c r="V762" s="211">
        <v>0.9816666666666668</v>
      </c>
      <c r="W762" s="211">
        <v>0.94833333333333336</v>
      </c>
      <c r="X762" s="211">
        <v>0.98283333333333334</v>
      </c>
      <c r="Y762" s="211">
        <v>0.97333333333333327</v>
      </c>
      <c r="Z762" s="211">
        <v>0.95666666666666655</v>
      </c>
      <c r="AA762" s="211">
        <v>0.94666666666666666</v>
      </c>
      <c r="AB762" s="211">
        <v>0.96</v>
      </c>
      <c r="AC762" s="211">
        <v>1.0331666666666663</v>
      </c>
      <c r="AD762" s="211">
        <v>0.96166666666666678</v>
      </c>
      <c r="AE762" s="211">
        <v>1.0283333333333333</v>
      </c>
      <c r="AF762" s="211">
        <v>0.94833333333333325</v>
      </c>
      <c r="AG762" s="205"/>
      <c r="AH762" s="206"/>
      <c r="AI762" s="206"/>
      <c r="AJ762" s="206"/>
      <c r="AK762" s="206"/>
      <c r="AL762" s="206"/>
      <c r="AM762" s="206"/>
      <c r="AN762" s="206"/>
      <c r="AO762" s="206"/>
      <c r="AP762" s="206"/>
      <c r="AQ762" s="206"/>
      <c r="AR762" s="206"/>
      <c r="AS762" s="206"/>
      <c r="AT762" s="206"/>
      <c r="AU762" s="206"/>
      <c r="AV762" s="206"/>
      <c r="AW762" s="206"/>
      <c r="AX762" s="206"/>
      <c r="AY762" s="206"/>
      <c r="AZ762" s="206"/>
      <c r="BA762" s="206"/>
      <c r="BB762" s="206"/>
      <c r="BC762" s="206"/>
      <c r="BD762" s="206"/>
      <c r="BE762" s="206"/>
      <c r="BF762" s="206"/>
      <c r="BG762" s="206"/>
      <c r="BH762" s="206"/>
      <c r="BI762" s="206"/>
      <c r="BJ762" s="206"/>
      <c r="BK762" s="206"/>
      <c r="BL762" s="206"/>
      <c r="BM762" s="56"/>
    </row>
    <row r="763" spans="1:65">
      <c r="A763" s="29"/>
      <c r="B763" s="3" t="s">
        <v>274</v>
      </c>
      <c r="C763" s="28"/>
      <c r="D763" s="23">
        <v>0.98</v>
      </c>
      <c r="E763" s="23">
        <v>0.99085000000000001</v>
      </c>
      <c r="F763" s="23">
        <v>1.0423954348448001</v>
      </c>
      <c r="G763" s="23">
        <v>1.0150000000000001</v>
      </c>
      <c r="H763" s="23">
        <v>1.0049999999999999</v>
      </c>
      <c r="I763" s="23">
        <v>1.05</v>
      </c>
      <c r="J763" s="23">
        <v>1.0129999999999999</v>
      </c>
      <c r="K763" s="23">
        <v>0.9910000000000001</v>
      </c>
      <c r="L763" s="23">
        <v>0.36</v>
      </c>
      <c r="M763" s="23">
        <v>0.86050000000000004</v>
      </c>
      <c r="N763" s="23">
        <v>0.96697694489816255</v>
      </c>
      <c r="O763" s="23">
        <v>1.0219999999999998</v>
      </c>
      <c r="P763" s="23">
        <v>0.96</v>
      </c>
      <c r="Q763" s="23">
        <v>0.98</v>
      </c>
      <c r="R763" s="23">
        <v>1.0372999999999999</v>
      </c>
      <c r="S763" s="23">
        <v>1.06</v>
      </c>
      <c r="T763" s="23">
        <v>0.96</v>
      </c>
      <c r="U763" s="23">
        <v>0.98</v>
      </c>
      <c r="V763" s="23">
        <v>0.98</v>
      </c>
      <c r="W763" s="23">
        <v>0.95</v>
      </c>
      <c r="X763" s="23">
        <v>0.97799999999999998</v>
      </c>
      <c r="Y763" s="23">
        <v>0.97499999999999998</v>
      </c>
      <c r="Z763" s="23">
        <v>0.95499999999999996</v>
      </c>
      <c r="AA763" s="23">
        <v>0.95</v>
      </c>
      <c r="AB763" s="23">
        <v>0.96</v>
      </c>
      <c r="AC763" s="23">
        <v>1.0300499999999999</v>
      </c>
      <c r="AD763" s="23">
        <v>0.96</v>
      </c>
      <c r="AE763" s="23">
        <v>1.02</v>
      </c>
      <c r="AF763" s="23">
        <v>0.95</v>
      </c>
      <c r="AG763" s="205"/>
      <c r="AH763" s="206"/>
      <c r="AI763" s="206"/>
      <c r="AJ763" s="206"/>
      <c r="AK763" s="206"/>
      <c r="AL763" s="206"/>
      <c r="AM763" s="206"/>
      <c r="AN763" s="206"/>
      <c r="AO763" s="206"/>
      <c r="AP763" s="206"/>
      <c r="AQ763" s="206"/>
      <c r="AR763" s="206"/>
      <c r="AS763" s="206"/>
      <c r="AT763" s="206"/>
      <c r="AU763" s="206"/>
      <c r="AV763" s="206"/>
      <c r="AW763" s="206"/>
      <c r="AX763" s="206"/>
      <c r="AY763" s="206"/>
      <c r="AZ763" s="206"/>
      <c r="BA763" s="206"/>
      <c r="BB763" s="206"/>
      <c r="BC763" s="206"/>
      <c r="BD763" s="206"/>
      <c r="BE763" s="206"/>
      <c r="BF763" s="206"/>
      <c r="BG763" s="206"/>
      <c r="BH763" s="206"/>
      <c r="BI763" s="206"/>
      <c r="BJ763" s="206"/>
      <c r="BK763" s="206"/>
      <c r="BL763" s="206"/>
      <c r="BM763" s="56"/>
    </row>
    <row r="764" spans="1:65">
      <c r="A764" s="29"/>
      <c r="B764" s="3" t="s">
        <v>275</v>
      </c>
      <c r="C764" s="28"/>
      <c r="D764" s="23">
        <v>8.9442719099991179E-3</v>
      </c>
      <c r="E764" s="23">
        <v>1.4383984149045733E-2</v>
      </c>
      <c r="F764" s="23">
        <v>1.6156330709052733E-2</v>
      </c>
      <c r="G764" s="23">
        <v>8.1649658092772665E-3</v>
      </c>
      <c r="H764" s="23">
        <v>3.4058772731852795E-2</v>
      </c>
      <c r="I764" s="23">
        <v>4.0824829046386341E-3</v>
      </c>
      <c r="J764" s="23">
        <v>4.665476038590975E-3</v>
      </c>
      <c r="K764" s="23">
        <v>1.0425929215182662E-2</v>
      </c>
      <c r="L764" s="23">
        <v>2.1369760566432805E-2</v>
      </c>
      <c r="M764" s="23">
        <v>5.4282286859220152E-2</v>
      </c>
      <c r="N764" s="23">
        <v>8.9018094983713547E-3</v>
      </c>
      <c r="O764" s="23">
        <v>1.7332051234634598E-2</v>
      </c>
      <c r="P764" s="23">
        <v>1.3291601358251233E-2</v>
      </c>
      <c r="Q764" s="23">
        <v>1.8618986725025273E-2</v>
      </c>
      <c r="R764" s="23">
        <v>1.0677078252031426E-3</v>
      </c>
      <c r="S764" s="23">
        <v>1.8348478592697198E-2</v>
      </c>
      <c r="T764" s="23">
        <v>7.5277265270908165E-3</v>
      </c>
      <c r="U764" s="23">
        <v>7.5277265270907827E-3</v>
      </c>
      <c r="V764" s="23">
        <v>7.5277265270907679E-3</v>
      </c>
      <c r="W764" s="23">
        <v>2.1369760566432808E-2</v>
      </c>
      <c r="X764" s="23">
        <v>1.6265505423031516E-2</v>
      </c>
      <c r="Y764" s="23">
        <v>1.2110601416389947E-2</v>
      </c>
      <c r="Z764" s="23">
        <v>1.6329931618554581E-2</v>
      </c>
      <c r="AA764" s="23">
        <v>1.3662601021279424E-2</v>
      </c>
      <c r="AB764" s="23">
        <v>6.324555320336764E-3</v>
      </c>
      <c r="AC764" s="23">
        <v>2.005688576690481E-2</v>
      </c>
      <c r="AD764" s="23">
        <v>1.7224014243685127E-2</v>
      </c>
      <c r="AE764" s="23">
        <v>2.1369760566432743E-2</v>
      </c>
      <c r="AF764" s="23">
        <v>2.1369760566432815E-2</v>
      </c>
      <c r="AG764" s="205"/>
      <c r="AH764" s="206"/>
      <c r="AI764" s="206"/>
      <c r="AJ764" s="206"/>
      <c r="AK764" s="206"/>
      <c r="AL764" s="206"/>
      <c r="AM764" s="206"/>
      <c r="AN764" s="206"/>
      <c r="AO764" s="206"/>
      <c r="AP764" s="206"/>
      <c r="AQ764" s="206"/>
      <c r="AR764" s="206"/>
      <c r="AS764" s="206"/>
      <c r="AT764" s="206"/>
      <c r="AU764" s="206"/>
      <c r="AV764" s="206"/>
      <c r="AW764" s="206"/>
      <c r="AX764" s="206"/>
      <c r="AY764" s="206"/>
      <c r="AZ764" s="206"/>
      <c r="BA764" s="206"/>
      <c r="BB764" s="206"/>
      <c r="BC764" s="206"/>
      <c r="BD764" s="206"/>
      <c r="BE764" s="206"/>
      <c r="BF764" s="206"/>
      <c r="BG764" s="206"/>
      <c r="BH764" s="206"/>
      <c r="BI764" s="206"/>
      <c r="BJ764" s="206"/>
      <c r="BK764" s="206"/>
      <c r="BL764" s="206"/>
      <c r="BM764" s="56"/>
    </row>
    <row r="765" spans="1:65">
      <c r="A765" s="29"/>
      <c r="B765" s="3" t="s">
        <v>86</v>
      </c>
      <c r="C765" s="28"/>
      <c r="D765" s="13">
        <v>9.1268080714276729E-3</v>
      </c>
      <c r="E765" s="13">
        <v>1.4552060447211022E-2</v>
      </c>
      <c r="F765" s="13">
        <v>1.5559634275768204E-2</v>
      </c>
      <c r="G765" s="13">
        <v>8.0575320486288814E-3</v>
      </c>
      <c r="H765" s="13">
        <v>3.4402800739245253E-2</v>
      </c>
      <c r="I765" s="13">
        <v>3.8819171834915695E-3</v>
      </c>
      <c r="J765" s="13">
        <v>4.6109135614471834E-3</v>
      </c>
      <c r="K765" s="13">
        <v>1.0504714574491347E-2</v>
      </c>
      <c r="L765" s="13">
        <v>5.9086895575390229E-2</v>
      </c>
      <c r="M765" s="13">
        <v>6.1602746577514828E-2</v>
      </c>
      <c r="N765" s="13">
        <v>9.2084086333645721E-3</v>
      </c>
      <c r="O765" s="13">
        <v>1.7008882467747396E-2</v>
      </c>
      <c r="P765" s="13">
        <v>1.3726266462910051E-2</v>
      </c>
      <c r="Q765" s="13">
        <v>1.8934562771212145E-2</v>
      </c>
      <c r="R765" s="13">
        <v>1.0296121747378425E-3</v>
      </c>
      <c r="S765" s="13">
        <v>1.7447047790203358E-2</v>
      </c>
      <c r="T765" s="13">
        <v>7.8550189847904177E-3</v>
      </c>
      <c r="U765" s="13">
        <v>7.6944393803312951E-3</v>
      </c>
      <c r="V765" s="13">
        <v>7.6683122517053649E-3</v>
      </c>
      <c r="W765" s="13">
        <v>2.2534018171985387E-2</v>
      </c>
      <c r="X765" s="13">
        <v>1.6549607010037153E-2</v>
      </c>
      <c r="Y765" s="13">
        <v>1.2442398715469125E-2</v>
      </c>
      <c r="Z765" s="13">
        <v>1.7069614932287022E-2</v>
      </c>
      <c r="AA765" s="13">
        <v>1.4432325022478265E-2</v>
      </c>
      <c r="AB765" s="13">
        <v>6.5880784586841296E-3</v>
      </c>
      <c r="AC765" s="13">
        <v>1.941302058419566E-2</v>
      </c>
      <c r="AD765" s="13">
        <v>1.791058673520117E-2</v>
      </c>
      <c r="AE765" s="13">
        <v>2.0780966515169603E-2</v>
      </c>
      <c r="AF765" s="13">
        <v>2.2534018171985398E-2</v>
      </c>
      <c r="AG765" s="151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29"/>
      <c r="B766" s="3" t="s">
        <v>276</v>
      </c>
      <c r="C766" s="28"/>
      <c r="D766" s="13">
        <v>-1.1044585292752984E-2</v>
      </c>
      <c r="E766" s="13">
        <v>-2.5173676863485817E-3</v>
      </c>
      <c r="F766" s="13">
        <v>4.783761946742926E-2</v>
      </c>
      <c r="G766" s="13">
        <v>2.2593353983003883E-2</v>
      </c>
      <c r="H766" s="13">
        <v>-9.5320351002592396E-4</v>
      </c>
      <c r="I766" s="13">
        <v>6.127698415012417E-2</v>
      </c>
      <c r="J766" s="13">
        <v>2.1079646715594924E-2</v>
      </c>
      <c r="K766" s="13">
        <v>1.5696419356558966E-3</v>
      </c>
      <c r="L766" s="13">
        <v>-0.63502835885803965</v>
      </c>
      <c r="M766" s="13">
        <v>-0.1107810752453714</v>
      </c>
      <c r="N766" s="13">
        <v>-2.4461643897005558E-2</v>
      </c>
      <c r="O766" s="13">
        <v>2.8311803659882617E-2</v>
      </c>
      <c r="P766" s="13">
        <v>-2.2817864039267777E-2</v>
      </c>
      <c r="Q766" s="13">
        <v>-7.6807913651771864E-3</v>
      </c>
      <c r="R766" s="13">
        <v>4.6476290868791015E-2</v>
      </c>
      <c r="S766" s="13">
        <v>6.127698415012417E-2</v>
      </c>
      <c r="T766" s="13">
        <v>-3.2909245821994726E-2</v>
      </c>
      <c r="U766" s="13">
        <v>-1.2726482256540828E-2</v>
      </c>
      <c r="V766" s="13">
        <v>-9.3626883289649188E-3</v>
      </c>
      <c r="W766" s="13">
        <v>-4.3000627604721675E-2</v>
      </c>
      <c r="X766" s="13">
        <v>-8.1853604543135061E-3</v>
      </c>
      <c r="Y766" s="13">
        <v>-1.7772173147904247E-2</v>
      </c>
      <c r="Z766" s="13">
        <v>-3.459114278578268E-2</v>
      </c>
      <c r="AA766" s="13">
        <v>-4.468252456850963E-2</v>
      </c>
      <c r="AB766" s="13">
        <v>-3.1227348858206883E-2</v>
      </c>
      <c r="AC766" s="13">
        <v>4.2607927852078786E-2</v>
      </c>
      <c r="AD766" s="13">
        <v>-2.9545451894418928E-2</v>
      </c>
      <c r="AE766" s="13">
        <v>3.7730426657094362E-2</v>
      </c>
      <c r="AF766" s="13">
        <v>-4.3000627604721786E-2</v>
      </c>
      <c r="AG766" s="151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29"/>
      <c r="B767" s="45" t="s">
        <v>277</v>
      </c>
      <c r="C767" s="46"/>
      <c r="D767" s="44">
        <v>0.04</v>
      </c>
      <c r="E767" s="44">
        <v>0.18</v>
      </c>
      <c r="F767" s="44">
        <v>1.53</v>
      </c>
      <c r="G767" s="44">
        <v>0.85</v>
      </c>
      <c r="H767" s="44">
        <v>0.22</v>
      </c>
      <c r="I767" s="44">
        <v>1.89</v>
      </c>
      <c r="J767" s="44">
        <v>0.81</v>
      </c>
      <c r="K767" s="44">
        <v>0.28999999999999998</v>
      </c>
      <c r="L767" s="44">
        <v>16.72</v>
      </c>
      <c r="M767" s="44">
        <v>2.71</v>
      </c>
      <c r="N767" s="44">
        <v>0.4</v>
      </c>
      <c r="O767" s="44">
        <v>1.01</v>
      </c>
      <c r="P767" s="44">
        <v>0.36</v>
      </c>
      <c r="Q767" s="44">
        <v>0.04</v>
      </c>
      <c r="R767" s="44">
        <v>1.49</v>
      </c>
      <c r="S767" s="44">
        <v>1.89</v>
      </c>
      <c r="T767" s="44">
        <v>0.63</v>
      </c>
      <c r="U767" s="44">
        <v>0.09</v>
      </c>
      <c r="V767" s="44">
        <v>0</v>
      </c>
      <c r="W767" s="44">
        <v>0.9</v>
      </c>
      <c r="X767" s="44">
        <v>0.03</v>
      </c>
      <c r="Y767" s="44">
        <v>0.22</v>
      </c>
      <c r="Z767" s="44">
        <v>0.67</v>
      </c>
      <c r="AA767" s="44">
        <v>0.94</v>
      </c>
      <c r="AB767" s="44">
        <v>0.57999999999999996</v>
      </c>
      <c r="AC767" s="44">
        <v>1.39</v>
      </c>
      <c r="AD767" s="44">
        <v>0.54</v>
      </c>
      <c r="AE767" s="44">
        <v>1.26</v>
      </c>
      <c r="AF767" s="44">
        <v>0.9</v>
      </c>
      <c r="AG767" s="151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B768" s="3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BM768" s="55"/>
    </row>
    <row r="769" spans="1:65" ht="15">
      <c r="B769" s="8" t="s">
        <v>513</v>
      </c>
      <c r="BM769" s="27" t="s">
        <v>66</v>
      </c>
    </row>
    <row r="770" spans="1:65" ht="15">
      <c r="A770" s="24" t="s">
        <v>6</v>
      </c>
      <c r="B770" s="18" t="s">
        <v>110</v>
      </c>
      <c r="C770" s="15" t="s">
        <v>111</v>
      </c>
      <c r="D770" s="16" t="s">
        <v>234</v>
      </c>
      <c r="E770" s="17" t="s">
        <v>234</v>
      </c>
      <c r="F770" s="17" t="s">
        <v>234</v>
      </c>
      <c r="G770" s="17" t="s">
        <v>234</v>
      </c>
      <c r="H770" s="17" t="s">
        <v>234</v>
      </c>
      <c r="I770" s="17" t="s">
        <v>234</v>
      </c>
      <c r="J770" s="17" t="s">
        <v>234</v>
      </c>
      <c r="K770" s="17" t="s">
        <v>234</v>
      </c>
      <c r="L770" s="17" t="s">
        <v>234</v>
      </c>
      <c r="M770" s="17" t="s">
        <v>234</v>
      </c>
      <c r="N770" s="17" t="s">
        <v>234</v>
      </c>
      <c r="O770" s="17" t="s">
        <v>234</v>
      </c>
      <c r="P770" s="17" t="s">
        <v>234</v>
      </c>
      <c r="Q770" s="17" t="s">
        <v>234</v>
      </c>
      <c r="R770" s="17" t="s">
        <v>234</v>
      </c>
      <c r="S770" s="17" t="s">
        <v>234</v>
      </c>
      <c r="T770" s="17" t="s">
        <v>234</v>
      </c>
      <c r="U770" s="17" t="s">
        <v>234</v>
      </c>
      <c r="V770" s="17" t="s">
        <v>234</v>
      </c>
      <c r="W770" s="17" t="s">
        <v>234</v>
      </c>
      <c r="X770" s="17" t="s">
        <v>234</v>
      </c>
      <c r="Y770" s="17" t="s">
        <v>234</v>
      </c>
      <c r="Z770" s="17" t="s">
        <v>234</v>
      </c>
      <c r="AA770" s="17" t="s">
        <v>234</v>
      </c>
      <c r="AB770" s="17" t="s">
        <v>234</v>
      </c>
      <c r="AC770" s="17" t="s">
        <v>234</v>
      </c>
      <c r="AD770" s="17" t="s">
        <v>234</v>
      </c>
      <c r="AE770" s="17" t="s">
        <v>234</v>
      </c>
      <c r="AF770" s="151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1</v>
      </c>
    </row>
    <row r="771" spans="1:65">
      <c r="A771" s="29"/>
      <c r="B771" s="19" t="s">
        <v>235</v>
      </c>
      <c r="C771" s="9" t="s">
        <v>235</v>
      </c>
      <c r="D771" s="149" t="s">
        <v>237</v>
      </c>
      <c r="E771" s="150" t="s">
        <v>238</v>
      </c>
      <c r="F771" s="150" t="s">
        <v>239</v>
      </c>
      <c r="G771" s="150" t="s">
        <v>240</v>
      </c>
      <c r="H771" s="150" t="s">
        <v>241</v>
      </c>
      <c r="I771" s="150" t="s">
        <v>243</v>
      </c>
      <c r="J771" s="150" t="s">
        <v>244</v>
      </c>
      <c r="K771" s="150" t="s">
        <v>245</v>
      </c>
      <c r="L771" s="150" t="s">
        <v>246</v>
      </c>
      <c r="M771" s="150" t="s">
        <v>247</v>
      </c>
      <c r="N771" s="150" t="s">
        <v>248</v>
      </c>
      <c r="O771" s="150" t="s">
        <v>249</v>
      </c>
      <c r="P771" s="150" t="s">
        <v>250</v>
      </c>
      <c r="Q771" s="150" t="s">
        <v>251</v>
      </c>
      <c r="R771" s="150" t="s">
        <v>253</v>
      </c>
      <c r="S771" s="150" t="s">
        <v>254</v>
      </c>
      <c r="T771" s="150" t="s">
        <v>255</v>
      </c>
      <c r="U771" s="150" t="s">
        <v>256</v>
      </c>
      <c r="V771" s="150" t="s">
        <v>279</v>
      </c>
      <c r="W771" s="150" t="s">
        <v>257</v>
      </c>
      <c r="X771" s="150" t="s">
        <v>258</v>
      </c>
      <c r="Y771" s="150" t="s">
        <v>259</v>
      </c>
      <c r="Z771" s="150" t="s">
        <v>260</v>
      </c>
      <c r="AA771" s="150" t="s">
        <v>261</v>
      </c>
      <c r="AB771" s="150" t="s">
        <v>262</v>
      </c>
      <c r="AC771" s="150" t="s">
        <v>263</v>
      </c>
      <c r="AD771" s="150" t="s">
        <v>264</v>
      </c>
      <c r="AE771" s="150" t="s">
        <v>265</v>
      </c>
      <c r="AF771" s="151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 t="s">
        <v>3</v>
      </c>
    </row>
    <row r="772" spans="1:65">
      <c r="A772" s="29"/>
      <c r="B772" s="19"/>
      <c r="C772" s="9"/>
      <c r="D772" s="10" t="s">
        <v>285</v>
      </c>
      <c r="E772" s="11" t="s">
        <v>285</v>
      </c>
      <c r="F772" s="11" t="s">
        <v>285</v>
      </c>
      <c r="G772" s="11" t="s">
        <v>285</v>
      </c>
      <c r="H772" s="11" t="s">
        <v>285</v>
      </c>
      <c r="I772" s="11" t="s">
        <v>285</v>
      </c>
      <c r="J772" s="11" t="s">
        <v>285</v>
      </c>
      <c r="K772" s="11" t="s">
        <v>285</v>
      </c>
      <c r="L772" s="11" t="s">
        <v>285</v>
      </c>
      <c r="M772" s="11" t="s">
        <v>114</v>
      </c>
      <c r="N772" s="11" t="s">
        <v>114</v>
      </c>
      <c r="O772" s="11" t="s">
        <v>285</v>
      </c>
      <c r="P772" s="11" t="s">
        <v>286</v>
      </c>
      <c r="Q772" s="11" t="s">
        <v>114</v>
      </c>
      <c r="R772" s="11" t="s">
        <v>286</v>
      </c>
      <c r="S772" s="11" t="s">
        <v>286</v>
      </c>
      <c r="T772" s="11" t="s">
        <v>286</v>
      </c>
      <c r="U772" s="11" t="s">
        <v>286</v>
      </c>
      <c r="V772" s="11" t="s">
        <v>286</v>
      </c>
      <c r="W772" s="11" t="s">
        <v>285</v>
      </c>
      <c r="X772" s="11" t="s">
        <v>286</v>
      </c>
      <c r="Y772" s="11" t="s">
        <v>286</v>
      </c>
      <c r="Z772" s="11" t="s">
        <v>286</v>
      </c>
      <c r="AA772" s="11" t="s">
        <v>286</v>
      </c>
      <c r="AB772" s="11" t="s">
        <v>285</v>
      </c>
      <c r="AC772" s="11" t="s">
        <v>285</v>
      </c>
      <c r="AD772" s="11" t="s">
        <v>285</v>
      </c>
      <c r="AE772" s="11" t="s">
        <v>286</v>
      </c>
      <c r="AF772" s="151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1</v>
      </c>
    </row>
    <row r="773" spans="1:65">
      <c r="A773" s="29"/>
      <c r="B773" s="19"/>
      <c r="C773" s="9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151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2</v>
      </c>
    </row>
    <row r="774" spans="1:65">
      <c r="A774" s="29"/>
      <c r="B774" s="18">
        <v>1</v>
      </c>
      <c r="C774" s="14">
        <v>1</v>
      </c>
      <c r="D774" s="219">
        <v>44.45</v>
      </c>
      <c r="E774" s="212">
        <v>41.36</v>
      </c>
      <c r="F774" s="212">
        <v>41.751498607934735</v>
      </c>
      <c r="G774" s="212">
        <v>42.76</v>
      </c>
      <c r="H774" s="212">
        <v>36.299999999999997</v>
      </c>
      <c r="I774" s="212">
        <v>41.27</v>
      </c>
      <c r="J774" s="212">
        <v>40.9</v>
      </c>
      <c r="K774" s="212">
        <v>41.35</v>
      </c>
      <c r="L774" s="212">
        <v>40.83</v>
      </c>
      <c r="M774" s="219">
        <v>28.960295113734173</v>
      </c>
      <c r="N774" s="212">
        <v>41.76</v>
      </c>
      <c r="O774" s="212">
        <v>39.51</v>
      </c>
      <c r="P774" s="219">
        <v>14</v>
      </c>
      <c r="Q774" s="212">
        <v>41.851199999999999</v>
      </c>
      <c r="R774" s="212">
        <v>41.1</v>
      </c>
      <c r="S774" s="212">
        <v>39.200000000000003</v>
      </c>
      <c r="T774" s="212">
        <v>41.9</v>
      </c>
      <c r="U774" s="212">
        <v>39.4</v>
      </c>
      <c r="V774" s="212">
        <v>39.5</v>
      </c>
      <c r="W774" s="212">
        <v>39.76</v>
      </c>
      <c r="X774" s="212">
        <v>40</v>
      </c>
      <c r="Y774" s="212">
        <v>40.299999999999997</v>
      </c>
      <c r="Z774" s="212">
        <v>39.36</v>
      </c>
      <c r="AA774" s="212">
        <v>40.35</v>
      </c>
      <c r="AB774" s="212">
        <v>42.55</v>
      </c>
      <c r="AC774" s="212">
        <v>39.11</v>
      </c>
      <c r="AD774" s="212">
        <v>37.1</v>
      </c>
      <c r="AE774" s="234">
        <v>33.549999999999997</v>
      </c>
      <c r="AF774" s="213"/>
      <c r="AG774" s="214"/>
      <c r="AH774" s="214"/>
      <c r="AI774" s="214"/>
      <c r="AJ774" s="214"/>
      <c r="AK774" s="214"/>
      <c r="AL774" s="214"/>
      <c r="AM774" s="214"/>
      <c r="AN774" s="214"/>
      <c r="AO774" s="214"/>
      <c r="AP774" s="214"/>
      <c r="AQ774" s="214"/>
      <c r="AR774" s="214"/>
      <c r="AS774" s="214"/>
      <c r="AT774" s="214"/>
      <c r="AU774" s="214"/>
      <c r="AV774" s="214"/>
      <c r="AW774" s="214"/>
      <c r="AX774" s="214"/>
      <c r="AY774" s="214"/>
      <c r="AZ774" s="214"/>
      <c r="BA774" s="214"/>
      <c r="BB774" s="214"/>
      <c r="BC774" s="214"/>
      <c r="BD774" s="214"/>
      <c r="BE774" s="214"/>
      <c r="BF774" s="214"/>
      <c r="BG774" s="214"/>
      <c r="BH774" s="214"/>
      <c r="BI774" s="214"/>
      <c r="BJ774" s="214"/>
      <c r="BK774" s="214"/>
      <c r="BL774" s="214"/>
      <c r="BM774" s="215">
        <v>1</v>
      </c>
    </row>
    <row r="775" spans="1:65">
      <c r="A775" s="29"/>
      <c r="B775" s="19">
        <v>1</v>
      </c>
      <c r="C775" s="9">
        <v>2</v>
      </c>
      <c r="D775" s="220">
        <v>44.93</v>
      </c>
      <c r="E775" s="216">
        <v>41.64</v>
      </c>
      <c r="F775" s="216">
        <v>41.795728876018714</v>
      </c>
      <c r="G775" s="216">
        <v>42.39</v>
      </c>
      <c r="H775" s="216">
        <v>39.9</v>
      </c>
      <c r="I775" s="216">
        <v>43.45</v>
      </c>
      <c r="J775" s="216">
        <v>40.700000000000003</v>
      </c>
      <c r="K775" s="216">
        <v>41.72</v>
      </c>
      <c r="L775" s="216">
        <v>40.29</v>
      </c>
      <c r="M775" s="220">
        <v>27.450684116808841</v>
      </c>
      <c r="N775" s="216">
        <v>40.64</v>
      </c>
      <c r="O775" s="216">
        <v>38.89</v>
      </c>
      <c r="P775" s="220">
        <v>17.3</v>
      </c>
      <c r="Q775" s="216">
        <v>41.670400000000008</v>
      </c>
      <c r="R775" s="216">
        <v>39.700000000000003</v>
      </c>
      <c r="S775" s="216">
        <v>37.4</v>
      </c>
      <c r="T775" s="216">
        <v>40.9</v>
      </c>
      <c r="U775" s="216">
        <v>40.799999999999997</v>
      </c>
      <c r="V775" s="216">
        <v>38.700000000000003</v>
      </c>
      <c r="W775" s="216">
        <v>39.950000000000003</v>
      </c>
      <c r="X775" s="216">
        <v>40.6</v>
      </c>
      <c r="Y775" s="216">
        <v>41.9</v>
      </c>
      <c r="Z775" s="216">
        <v>39.83</v>
      </c>
      <c r="AA775" s="216">
        <v>39.99</v>
      </c>
      <c r="AB775" s="216">
        <v>40.47</v>
      </c>
      <c r="AC775" s="216">
        <v>39.42</v>
      </c>
      <c r="AD775" s="216">
        <v>37.200000000000003</v>
      </c>
      <c r="AE775" s="216">
        <v>43.86</v>
      </c>
      <c r="AF775" s="213"/>
      <c r="AG775" s="214"/>
      <c r="AH775" s="214"/>
      <c r="AI775" s="214"/>
      <c r="AJ775" s="214"/>
      <c r="AK775" s="214"/>
      <c r="AL775" s="214"/>
      <c r="AM775" s="214"/>
      <c r="AN775" s="214"/>
      <c r="AO775" s="214"/>
      <c r="AP775" s="214"/>
      <c r="AQ775" s="214"/>
      <c r="AR775" s="214"/>
      <c r="AS775" s="214"/>
      <c r="AT775" s="214"/>
      <c r="AU775" s="214"/>
      <c r="AV775" s="214"/>
      <c r="AW775" s="214"/>
      <c r="AX775" s="214"/>
      <c r="AY775" s="214"/>
      <c r="AZ775" s="214"/>
      <c r="BA775" s="214"/>
      <c r="BB775" s="214"/>
      <c r="BC775" s="214"/>
      <c r="BD775" s="214"/>
      <c r="BE775" s="214"/>
      <c r="BF775" s="214"/>
      <c r="BG775" s="214"/>
      <c r="BH775" s="214"/>
      <c r="BI775" s="214"/>
      <c r="BJ775" s="214"/>
      <c r="BK775" s="214"/>
      <c r="BL775" s="214"/>
      <c r="BM775" s="215">
        <v>32</v>
      </c>
    </row>
    <row r="776" spans="1:65">
      <c r="A776" s="29"/>
      <c r="B776" s="19">
        <v>1</v>
      </c>
      <c r="C776" s="9">
        <v>3</v>
      </c>
      <c r="D776" s="220">
        <v>44.49</v>
      </c>
      <c r="E776" s="216">
        <v>42.22</v>
      </c>
      <c r="F776" s="216">
        <v>41.933283287496579</v>
      </c>
      <c r="G776" s="216">
        <v>42.5</v>
      </c>
      <c r="H776" s="216">
        <v>43.6</v>
      </c>
      <c r="I776" s="216">
        <v>42.12</v>
      </c>
      <c r="J776" s="216">
        <v>39.4</v>
      </c>
      <c r="K776" s="216">
        <v>41.53</v>
      </c>
      <c r="L776" s="216">
        <v>42.38</v>
      </c>
      <c r="M776" s="220">
        <v>26.899588067366071</v>
      </c>
      <c r="N776" s="216">
        <v>42.82</v>
      </c>
      <c r="O776" s="216">
        <v>41.14</v>
      </c>
      <c r="P776" s="220">
        <v>9</v>
      </c>
      <c r="Q776" s="216">
        <v>41.132800000000003</v>
      </c>
      <c r="R776" s="216">
        <v>40.700000000000003</v>
      </c>
      <c r="S776" s="216">
        <v>38.1</v>
      </c>
      <c r="T776" s="216">
        <v>42</v>
      </c>
      <c r="U776" s="216">
        <v>42.3</v>
      </c>
      <c r="V776" s="216">
        <v>39.6</v>
      </c>
      <c r="W776" s="216">
        <v>40.79</v>
      </c>
      <c r="X776" s="216">
        <v>39.700000000000003</v>
      </c>
      <c r="Y776" s="216">
        <v>39.6</v>
      </c>
      <c r="Z776" s="216">
        <v>39.590000000000003</v>
      </c>
      <c r="AA776" s="216">
        <v>40.57</v>
      </c>
      <c r="AB776" s="216">
        <v>41.07</v>
      </c>
      <c r="AC776" s="216">
        <v>39.159999999999997</v>
      </c>
      <c r="AD776" s="216">
        <v>37.799999999999997</v>
      </c>
      <c r="AE776" s="216">
        <v>39.700000000000003</v>
      </c>
      <c r="AF776" s="213"/>
      <c r="AG776" s="214"/>
      <c r="AH776" s="214"/>
      <c r="AI776" s="214"/>
      <c r="AJ776" s="214"/>
      <c r="AK776" s="214"/>
      <c r="AL776" s="214"/>
      <c r="AM776" s="214"/>
      <c r="AN776" s="214"/>
      <c r="AO776" s="214"/>
      <c r="AP776" s="214"/>
      <c r="AQ776" s="214"/>
      <c r="AR776" s="214"/>
      <c r="AS776" s="214"/>
      <c r="AT776" s="214"/>
      <c r="AU776" s="214"/>
      <c r="AV776" s="214"/>
      <c r="AW776" s="214"/>
      <c r="AX776" s="214"/>
      <c r="AY776" s="214"/>
      <c r="AZ776" s="214"/>
      <c r="BA776" s="214"/>
      <c r="BB776" s="214"/>
      <c r="BC776" s="214"/>
      <c r="BD776" s="214"/>
      <c r="BE776" s="214"/>
      <c r="BF776" s="214"/>
      <c r="BG776" s="214"/>
      <c r="BH776" s="214"/>
      <c r="BI776" s="214"/>
      <c r="BJ776" s="214"/>
      <c r="BK776" s="214"/>
      <c r="BL776" s="214"/>
      <c r="BM776" s="215">
        <v>16</v>
      </c>
    </row>
    <row r="777" spans="1:65">
      <c r="A777" s="29"/>
      <c r="B777" s="19">
        <v>1</v>
      </c>
      <c r="C777" s="9">
        <v>4</v>
      </c>
      <c r="D777" s="220">
        <v>46.49</v>
      </c>
      <c r="E777" s="216">
        <v>41.58</v>
      </c>
      <c r="F777" s="216">
        <v>41.34889798900825</v>
      </c>
      <c r="G777" s="216">
        <v>42.77</v>
      </c>
      <c r="H777" s="216">
        <v>42.3</v>
      </c>
      <c r="I777" s="216">
        <v>43.07</v>
      </c>
      <c r="J777" s="216">
        <v>40.700000000000003</v>
      </c>
      <c r="K777" s="216">
        <v>42.5</v>
      </c>
      <c r="L777" s="216">
        <v>40.380000000000003</v>
      </c>
      <c r="M777" s="220">
        <v>26.1856906287993</v>
      </c>
      <c r="N777" s="216">
        <v>42.49</v>
      </c>
      <c r="O777" s="216">
        <v>41.52</v>
      </c>
      <c r="P777" s="220">
        <v>10.9</v>
      </c>
      <c r="Q777" s="216">
        <v>41.222400000000007</v>
      </c>
      <c r="R777" s="216">
        <v>40.299999999999997</v>
      </c>
      <c r="S777" s="216">
        <v>38.799999999999997</v>
      </c>
      <c r="T777" s="216">
        <v>43.1</v>
      </c>
      <c r="U777" s="216">
        <v>40.299999999999997</v>
      </c>
      <c r="V777" s="216">
        <v>37.700000000000003</v>
      </c>
      <c r="W777" s="216">
        <v>40.25</v>
      </c>
      <c r="X777" s="231">
        <v>42.7</v>
      </c>
      <c r="Y777" s="216">
        <v>39.6</v>
      </c>
      <c r="Z777" s="216">
        <v>39.5</v>
      </c>
      <c r="AA777" s="216">
        <v>38.619999999999997</v>
      </c>
      <c r="AB777" s="216">
        <v>41.78</v>
      </c>
      <c r="AC777" s="216">
        <v>40.08</v>
      </c>
      <c r="AD777" s="216">
        <v>36.700000000000003</v>
      </c>
      <c r="AE777" s="216">
        <v>40.42</v>
      </c>
      <c r="AF777" s="213"/>
      <c r="AG777" s="214"/>
      <c r="AH777" s="214"/>
      <c r="AI777" s="214"/>
      <c r="AJ777" s="214"/>
      <c r="AK777" s="214"/>
      <c r="AL777" s="214"/>
      <c r="AM777" s="214"/>
      <c r="AN777" s="214"/>
      <c r="AO777" s="214"/>
      <c r="AP777" s="214"/>
      <c r="AQ777" s="214"/>
      <c r="AR777" s="214"/>
      <c r="AS777" s="214"/>
      <c r="AT777" s="214"/>
      <c r="AU777" s="214"/>
      <c r="AV777" s="214"/>
      <c r="AW777" s="214"/>
      <c r="AX777" s="214"/>
      <c r="AY777" s="214"/>
      <c r="AZ777" s="214"/>
      <c r="BA777" s="214"/>
      <c r="BB777" s="214"/>
      <c r="BC777" s="214"/>
      <c r="BD777" s="214"/>
      <c r="BE777" s="214"/>
      <c r="BF777" s="214"/>
      <c r="BG777" s="214"/>
      <c r="BH777" s="214"/>
      <c r="BI777" s="214"/>
      <c r="BJ777" s="214"/>
      <c r="BK777" s="214"/>
      <c r="BL777" s="214"/>
      <c r="BM777" s="215">
        <v>40.721315271368816</v>
      </c>
    </row>
    <row r="778" spans="1:65">
      <c r="A778" s="29"/>
      <c r="B778" s="19">
        <v>1</v>
      </c>
      <c r="C778" s="9">
        <v>5</v>
      </c>
      <c r="D778" s="220">
        <v>43.27</v>
      </c>
      <c r="E778" s="216">
        <v>41.82</v>
      </c>
      <c r="F778" s="216">
        <v>41.642078890988529</v>
      </c>
      <c r="G778" s="216">
        <v>42.8</v>
      </c>
      <c r="H778" s="216">
        <v>38.799999999999997</v>
      </c>
      <c r="I778" s="216">
        <v>44.63</v>
      </c>
      <c r="J778" s="216">
        <v>39.200000000000003</v>
      </c>
      <c r="K778" s="216">
        <v>41.69</v>
      </c>
      <c r="L778" s="216">
        <v>43.29</v>
      </c>
      <c r="M778" s="220">
        <v>28.373956861238458</v>
      </c>
      <c r="N778" s="216">
        <v>42.1</v>
      </c>
      <c r="O778" s="216">
        <v>40.81</v>
      </c>
      <c r="P778" s="220">
        <v>7.9</v>
      </c>
      <c r="Q778" s="216">
        <v>40.904000000000003</v>
      </c>
      <c r="R778" s="216">
        <v>40.200000000000003</v>
      </c>
      <c r="S778" s="216">
        <v>38.1</v>
      </c>
      <c r="T778" s="216">
        <v>41.4</v>
      </c>
      <c r="U778" s="216">
        <v>41.7</v>
      </c>
      <c r="V778" s="216">
        <v>40.4</v>
      </c>
      <c r="W778" s="216">
        <v>40.67</v>
      </c>
      <c r="X778" s="216">
        <v>40.1</v>
      </c>
      <c r="Y778" s="216">
        <v>41.3</v>
      </c>
      <c r="Z778" s="216">
        <v>40.1</v>
      </c>
      <c r="AA778" s="216">
        <v>39.17</v>
      </c>
      <c r="AB778" s="216">
        <v>40.049999999999997</v>
      </c>
      <c r="AC778" s="216">
        <v>40.299999999999997</v>
      </c>
      <c r="AD778" s="216">
        <v>36.299999999999997</v>
      </c>
      <c r="AE778" s="216">
        <v>42.61</v>
      </c>
      <c r="AF778" s="213"/>
      <c r="AG778" s="214"/>
      <c r="AH778" s="214"/>
      <c r="AI778" s="214"/>
      <c r="AJ778" s="214"/>
      <c r="AK778" s="214"/>
      <c r="AL778" s="214"/>
      <c r="AM778" s="214"/>
      <c r="AN778" s="214"/>
      <c r="AO778" s="214"/>
      <c r="AP778" s="214"/>
      <c r="AQ778" s="214"/>
      <c r="AR778" s="214"/>
      <c r="AS778" s="214"/>
      <c r="AT778" s="214"/>
      <c r="AU778" s="214"/>
      <c r="AV778" s="214"/>
      <c r="AW778" s="214"/>
      <c r="AX778" s="214"/>
      <c r="AY778" s="214"/>
      <c r="AZ778" s="214"/>
      <c r="BA778" s="214"/>
      <c r="BB778" s="214"/>
      <c r="BC778" s="214"/>
      <c r="BD778" s="214"/>
      <c r="BE778" s="214"/>
      <c r="BF778" s="214"/>
      <c r="BG778" s="214"/>
      <c r="BH778" s="214"/>
      <c r="BI778" s="214"/>
      <c r="BJ778" s="214"/>
      <c r="BK778" s="214"/>
      <c r="BL778" s="214"/>
      <c r="BM778" s="215">
        <v>51</v>
      </c>
    </row>
    <row r="779" spans="1:65">
      <c r="A779" s="29"/>
      <c r="B779" s="19">
        <v>1</v>
      </c>
      <c r="C779" s="9">
        <v>6</v>
      </c>
      <c r="D779" s="220">
        <v>47.92</v>
      </c>
      <c r="E779" s="216">
        <v>41.6</v>
      </c>
      <c r="F779" s="216">
        <v>41.608803053874908</v>
      </c>
      <c r="G779" s="216">
        <v>42.89</v>
      </c>
      <c r="H779" s="216">
        <v>40.200000000000003</v>
      </c>
      <c r="I779" s="216">
        <v>43.13</v>
      </c>
      <c r="J779" s="216">
        <v>40.299999999999997</v>
      </c>
      <c r="K779" s="216">
        <v>41.86</v>
      </c>
      <c r="L779" s="216">
        <v>43.1</v>
      </c>
      <c r="M779" s="220">
        <v>25.422960772818836</v>
      </c>
      <c r="N779" s="216">
        <v>42.74</v>
      </c>
      <c r="O779" s="216">
        <v>42.92</v>
      </c>
      <c r="P779" s="220">
        <v>9.1</v>
      </c>
      <c r="Q779" s="216">
        <v>40.931200000000004</v>
      </c>
      <c r="R779" s="216">
        <v>40.799999999999997</v>
      </c>
      <c r="S779" s="216">
        <v>38.9</v>
      </c>
      <c r="T779" s="216">
        <v>42.1</v>
      </c>
      <c r="U779" s="216">
        <v>41.2</v>
      </c>
      <c r="V779" s="216">
        <v>40.9</v>
      </c>
      <c r="W779" s="216">
        <v>40.21</v>
      </c>
      <c r="X779" s="216">
        <v>40</v>
      </c>
      <c r="Y779" s="216">
        <v>42</v>
      </c>
      <c r="Z779" s="216">
        <v>38.94</v>
      </c>
      <c r="AA779" s="216">
        <v>40.15</v>
      </c>
      <c r="AB779" s="216">
        <v>41.34</v>
      </c>
      <c r="AC779" s="216">
        <v>38.85</v>
      </c>
      <c r="AD779" s="216">
        <v>36.5</v>
      </c>
      <c r="AE779" s="231">
        <v>34.83</v>
      </c>
      <c r="AF779" s="213"/>
      <c r="AG779" s="214"/>
      <c r="AH779" s="214"/>
      <c r="AI779" s="214"/>
      <c r="AJ779" s="214"/>
      <c r="AK779" s="214"/>
      <c r="AL779" s="214"/>
      <c r="AM779" s="214"/>
      <c r="AN779" s="214"/>
      <c r="AO779" s="214"/>
      <c r="AP779" s="214"/>
      <c r="AQ779" s="214"/>
      <c r="AR779" s="214"/>
      <c r="AS779" s="214"/>
      <c r="AT779" s="214"/>
      <c r="AU779" s="214"/>
      <c r="AV779" s="214"/>
      <c r="AW779" s="214"/>
      <c r="AX779" s="214"/>
      <c r="AY779" s="214"/>
      <c r="AZ779" s="214"/>
      <c r="BA779" s="214"/>
      <c r="BB779" s="214"/>
      <c r="BC779" s="214"/>
      <c r="BD779" s="214"/>
      <c r="BE779" s="214"/>
      <c r="BF779" s="214"/>
      <c r="BG779" s="214"/>
      <c r="BH779" s="214"/>
      <c r="BI779" s="214"/>
      <c r="BJ779" s="214"/>
      <c r="BK779" s="214"/>
      <c r="BL779" s="214"/>
      <c r="BM779" s="217"/>
    </row>
    <row r="780" spans="1:65">
      <c r="A780" s="29"/>
      <c r="B780" s="20" t="s">
        <v>273</v>
      </c>
      <c r="C780" s="12"/>
      <c r="D780" s="218">
        <v>45.258333333333333</v>
      </c>
      <c r="E780" s="218">
        <v>41.703333333333333</v>
      </c>
      <c r="F780" s="218">
        <v>41.68004845088695</v>
      </c>
      <c r="G780" s="218">
        <v>42.685000000000002</v>
      </c>
      <c r="H780" s="218">
        <v>40.18333333333333</v>
      </c>
      <c r="I780" s="218">
        <v>42.945</v>
      </c>
      <c r="J780" s="218">
        <v>40.199999999999996</v>
      </c>
      <c r="K780" s="218">
        <v>41.774999999999999</v>
      </c>
      <c r="L780" s="218">
        <v>41.711666666666666</v>
      </c>
      <c r="M780" s="218">
        <v>27.215529260127614</v>
      </c>
      <c r="N780" s="218">
        <v>42.091666666666669</v>
      </c>
      <c r="O780" s="218">
        <v>40.798333333333339</v>
      </c>
      <c r="P780" s="218">
        <v>11.366666666666665</v>
      </c>
      <c r="Q780" s="218">
        <v>41.285333333333334</v>
      </c>
      <c r="R780" s="218">
        <v>40.466666666666669</v>
      </c>
      <c r="S780" s="218">
        <v>38.416666666666664</v>
      </c>
      <c r="T780" s="218">
        <v>41.9</v>
      </c>
      <c r="U780" s="218">
        <v>40.949999999999996</v>
      </c>
      <c r="V780" s="218">
        <v>39.466666666666669</v>
      </c>
      <c r="W780" s="218">
        <v>40.271666666666668</v>
      </c>
      <c r="X780" s="218">
        <v>40.516666666666666</v>
      </c>
      <c r="Y780" s="218">
        <v>40.783333333333331</v>
      </c>
      <c r="Z780" s="218">
        <v>39.553333333333335</v>
      </c>
      <c r="AA780" s="218">
        <v>39.80833333333333</v>
      </c>
      <c r="AB780" s="218">
        <v>41.21</v>
      </c>
      <c r="AC780" s="218">
        <v>39.486666666666665</v>
      </c>
      <c r="AD780" s="218">
        <v>36.933333333333337</v>
      </c>
      <c r="AE780" s="218">
        <v>39.161666666666662</v>
      </c>
      <c r="AF780" s="213"/>
      <c r="AG780" s="214"/>
      <c r="AH780" s="214"/>
      <c r="AI780" s="214"/>
      <c r="AJ780" s="214"/>
      <c r="AK780" s="214"/>
      <c r="AL780" s="214"/>
      <c r="AM780" s="214"/>
      <c r="AN780" s="214"/>
      <c r="AO780" s="214"/>
      <c r="AP780" s="214"/>
      <c r="AQ780" s="214"/>
      <c r="AR780" s="214"/>
      <c r="AS780" s="214"/>
      <c r="AT780" s="214"/>
      <c r="AU780" s="214"/>
      <c r="AV780" s="214"/>
      <c r="AW780" s="214"/>
      <c r="AX780" s="214"/>
      <c r="AY780" s="214"/>
      <c r="AZ780" s="214"/>
      <c r="BA780" s="214"/>
      <c r="BB780" s="214"/>
      <c r="BC780" s="214"/>
      <c r="BD780" s="214"/>
      <c r="BE780" s="214"/>
      <c r="BF780" s="214"/>
      <c r="BG780" s="214"/>
      <c r="BH780" s="214"/>
      <c r="BI780" s="214"/>
      <c r="BJ780" s="214"/>
      <c r="BK780" s="214"/>
      <c r="BL780" s="214"/>
      <c r="BM780" s="217"/>
    </row>
    <row r="781" spans="1:65">
      <c r="A781" s="29"/>
      <c r="B781" s="3" t="s">
        <v>274</v>
      </c>
      <c r="C781" s="28"/>
      <c r="D781" s="216">
        <v>44.71</v>
      </c>
      <c r="E781" s="216">
        <v>41.620000000000005</v>
      </c>
      <c r="F781" s="216">
        <v>41.696788749461632</v>
      </c>
      <c r="G781" s="216">
        <v>42.765000000000001</v>
      </c>
      <c r="H781" s="216">
        <v>40.049999999999997</v>
      </c>
      <c r="I781" s="216">
        <v>43.1</v>
      </c>
      <c r="J781" s="216">
        <v>40.5</v>
      </c>
      <c r="K781" s="216">
        <v>41.704999999999998</v>
      </c>
      <c r="L781" s="216">
        <v>41.605000000000004</v>
      </c>
      <c r="M781" s="216">
        <v>27.175136092087456</v>
      </c>
      <c r="N781" s="216">
        <v>42.295000000000002</v>
      </c>
      <c r="O781" s="216">
        <v>40.975000000000001</v>
      </c>
      <c r="P781" s="216">
        <v>10</v>
      </c>
      <c r="Q781" s="216">
        <v>41.177600000000005</v>
      </c>
      <c r="R781" s="216">
        <v>40.5</v>
      </c>
      <c r="S781" s="216">
        <v>38.450000000000003</v>
      </c>
      <c r="T781" s="216">
        <v>41.95</v>
      </c>
      <c r="U781" s="216">
        <v>41</v>
      </c>
      <c r="V781" s="216">
        <v>39.549999999999997</v>
      </c>
      <c r="W781" s="216">
        <v>40.230000000000004</v>
      </c>
      <c r="X781" s="216">
        <v>40.049999999999997</v>
      </c>
      <c r="Y781" s="216">
        <v>40.799999999999997</v>
      </c>
      <c r="Z781" s="216">
        <v>39.545000000000002</v>
      </c>
      <c r="AA781" s="216">
        <v>40.07</v>
      </c>
      <c r="AB781" s="216">
        <v>41.204999999999998</v>
      </c>
      <c r="AC781" s="216">
        <v>39.29</v>
      </c>
      <c r="AD781" s="216">
        <v>36.900000000000006</v>
      </c>
      <c r="AE781" s="216">
        <v>40.06</v>
      </c>
      <c r="AF781" s="213"/>
      <c r="AG781" s="214"/>
      <c r="AH781" s="214"/>
      <c r="AI781" s="214"/>
      <c r="AJ781" s="214"/>
      <c r="AK781" s="214"/>
      <c r="AL781" s="214"/>
      <c r="AM781" s="214"/>
      <c r="AN781" s="214"/>
      <c r="AO781" s="214"/>
      <c r="AP781" s="214"/>
      <c r="AQ781" s="214"/>
      <c r="AR781" s="214"/>
      <c r="AS781" s="214"/>
      <c r="AT781" s="214"/>
      <c r="AU781" s="214"/>
      <c r="AV781" s="214"/>
      <c r="AW781" s="214"/>
      <c r="AX781" s="214"/>
      <c r="AY781" s="214"/>
      <c r="AZ781" s="214"/>
      <c r="BA781" s="214"/>
      <c r="BB781" s="214"/>
      <c r="BC781" s="214"/>
      <c r="BD781" s="214"/>
      <c r="BE781" s="214"/>
      <c r="BF781" s="214"/>
      <c r="BG781" s="214"/>
      <c r="BH781" s="214"/>
      <c r="BI781" s="214"/>
      <c r="BJ781" s="214"/>
      <c r="BK781" s="214"/>
      <c r="BL781" s="214"/>
      <c r="BM781" s="217"/>
    </row>
    <row r="782" spans="1:65">
      <c r="A782" s="29"/>
      <c r="B782" s="3" t="s">
        <v>275</v>
      </c>
      <c r="C782" s="28"/>
      <c r="D782" s="23">
        <v>1.6677219992152965</v>
      </c>
      <c r="E782" s="23">
        <v>0.29268868558020233</v>
      </c>
      <c r="F782" s="23">
        <v>0.19939568232551255</v>
      </c>
      <c r="G782" s="23">
        <v>0.19460215826141264</v>
      </c>
      <c r="H782" s="23">
        <v>2.577919057431143</v>
      </c>
      <c r="I782" s="23">
        <v>1.1515511278271586</v>
      </c>
      <c r="J782" s="23">
        <v>0.72663608498339793</v>
      </c>
      <c r="K782" s="23">
        <v>0.3959166578965827</v>
      </c>
      <c r="L782" s="23">
        <v>1.3738328379634355</v>
      </c>
      <c r="M782" s="23">
        <v>1.3277912805181284</v>
      </c>
      <c r="N782" s="23">
        <v>0.8157062379721437</v>
      </c>
      <c r="O782" s="23">
        <v>1.4450386384684215</v>
      </c>
      <c r="P782" s="23">
        <v>3.6086932076122333</v>
      </c>
      <c r="Q782" s="23">
        <v>0.39154411586265231</v>
      </c>
      <c r="R782" s="23">
        <v>0.50066622281382833</v>
      </c>
      <c r="S782" s="23">
        <v>0.66758270399005037</v>
      </c>
      <c r="T782" s="23">
        <v>0.74027022093287098</v>
      </c>
      <c r="U782" s="23">
        <v>1.0290772565750355</v>
      </c>
      <c r="V782" s="23">
        <v>1.1535452599125284</v>
      </c>
      <c r="W782" s="23">
        <v>0.39922007297562928</v>
      </c>
      <c r="X782" s="23">
        <v>1.1089033621856632</v>
      </c>
      <c r="Y782" s="23">
        <v>1.0980285363626323</v>
      </c>
      <c r="Z782" s="23">
        <v>0.39827963375832742</v>
      </c>
      <c r="AA782" s="23">
        <v>0.75404022881187693</v>
      </c>
      <c r="AB782" s="23">
        <v>0.90002222194788084</v>
      </c>
      <c r="AC782" s="23">
        <v>0.57826176310271926</v>
      </c>
      <c r="AD782" s="23">
        <v>0.54650404085117843</v>
      </c>
      <c r="AE782" s="23">
        <v>4.1495224624848914</v>
      </c>
      <c r="AF782" s="151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29"/>
      <c r="B783" s="3" t="s">
        <v>86</v>
      </c>
      <c r="C783" s="28"/>
      <c r="D783" s="13">
        <v>3.6848948610906936E-2</v>
      </c>
      <c r="E783" s="13">
        <v>7.0183523038974266E-3</v>
      </c>
      <c r="F783" s="13">
        <v>4.7839599457392048E-3</v>
      </c>
      <c r="G783" s="13">
        <v>4.5590291264240978E-3</v>
      </c>
      <c r="H783" s="13">
        <v>6.4153937555316717E-2</v>
      </c>
      <c r="I783" s="13">
        <v>2.6814556475192888E-2</v>
      </c>
      <c r="J783" s="13">
        <v>1.8075524502074579E-2</v>
      </c>
      <c r="K783" s="13">
        <v>9.4773586570097591E-3</v>
      </c>
      <c r="L783" s="13">
        <v>3.293641678099897E-2</v>
      </c>
      <c r="M783" s="13">
        <v>4.8788001432087613E-2</v>
      </c>
      <c r="N783" s="13">
        <v>1.9379281044675754E-2</v>
      </c>
      <c r="O783" s="13">
        <v>3.5419060544999909E-2</v>
      </c>
      <c r="P783" s="13">
        <v>0.31748034084565108</v>
      </c>
      <c r="Q783" s="13">
        <v>9.4838550218637515E-3</v>
      </c>
      <c r="R783" s="13">
        <v>1.2372311931148969E-2</v>
      </c>
      <c r="S783" s="13">
        <v>1.7377423965033851E-2</v>
      </c>
      <c r="T783" s="13">
        <v>1.7667547038970669E-2</v>
      </c>
      <c r="U783" s="13">
        <v>2.5130091735654104E-2</v>
      </c>
      <c r="V783" s="13">
        <v>2.9228342734270146E-2</v>
      </c>
      <c r="W783" s="13">
        <v>9.9131748452335206E-3</v>
      </c>
      <c r="X783" s="13">
        <v>2.7369066939999916E-2</v>
      </c>
      <c r="Y783" s="13">
        <v>2.6923462272888412E-2</v>
      </c>
      <c r="Z783" s="13">
        <v>1.0069432844050078E-2</v>
      </c>
      <c r="AA783" s="13">
        <v>1.8941768360356968E-2</v>
      </c>
      <c r="AB783" s="13">
        <v>2.1839898615575851E-2</v>
      </c>
      <c r="AC783" s="13">
        <v>1.4644481591323298E-2</v>
      </c>
      <c r="AD783" s="13">
        <v>1.4797040817270173E-2</v>
      </c>
      <c r="AE783" s="13">
        <v>0.10595878101421183</v>
      </c>
      <c r="AF783" s="151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29"/>
      <c r="B784" s="3" t="s">
        <v>276</v>
      </c>
      <c r="C784" s="28"/>
      <c r="D784" s="13">
        <v>0.11141629467834258</v>
      </c>
      <c r="E784" s="13">
        <v>2.4115578178659058E-2</v>
      </c>
      <c r="F784" s="13">
        <v>2.3543767511660318E-2</v>
      </c>
      <c r="G784" s="13">
        <v>4.8222527085510336E-2</v>
      </c>
      <c r="H784" s="13">
        <v>-1.3211310451304192E-2</v>
      </c>
      <c r="I784" s="13">
        <v>5.4607389614319768E-2</v>
      </c>
      <c r="J784" s="13">
        <v>-1.2802024391765143E-2</v>
      </c>
      <c r="K784" s="13">
        <v>2.5875508234677103E-2</v>
      </c>
      <c r="L784" s="13">
        <v>2.4320221208428583E-2</v>
      </c>
      <c r="M784" s="13">
        <v>-0.33166379625112774</v>
      </c>
      <c r="N784" s="13">
        <v>3.3651943365919479E-2</v>
      </c>
      <c r="O784" s="13">
        <v>1.8913451456876729E-3</v>
      </c>
      <c r="P784" s="13">
        <v>-0.72086690739435477</v>
      </c>
      <c r="Q784" s="13">
        <v>1.3850683805419317E-2</v>
      </c>
      <c r="R784" s="13">
        <v>-6.2534474391398032E-3</v>
      </c>
      <c r="S784" s="13">
        <v>-5.6595632762445502E-2</v>
      </c>
      <c r="T784" s="13">
        <v>2.8945153681219971E-2</v>
      </c>
      <c r="U784" s="13">
        <v>5.6158482874930638E-3</v>
      </c>
      <c r="V784" s="13">
        <v>-3.0810611011483968E-2</v>
      </c>
      <c r="W784" s="13">
        <v>-1.1042094335746988E-2</v>
      </c>
      <c r="X784" s="13">
        <v>-5.025589260522656E-3</v>
      </c>
      <c r="Y784" s="13">
        <v>1.5229876921023511E-3</v>
      </c>
      <c r="Z784" s="13">
        <v>-2.8682323501880824E-2</v>
      </c>
      <c r="AA784" s="13">
        <v>-2.242024679093324E-2</v>
      </c>
      <c r="AB784" s="13">
        <v>1.2000710816302718E-2</v>
      </c>
      <c r="AC784" s="13">
        <v>-3.0319467740037243E-2</v>
      </c>
      <c r="AD784" s="13">
        <v>-9.3022092061422423E-2</v>
      </c>
      <c r="AE784" s="13">
        <v>-3.8300545901049143E-2</v>
      </c>
      <c r="AF784" s="151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29"/>
      <c r="B785" s="45" t="s">
        <v>277</v>
      </c>
      <c r="C785" s="46"/>
      <c r="D785" s="44">
        <v>2.88</v>
      </c>
      <c r="E785" s="44">
        <v>0.66</v>
      </c>
      <c r="F785" s="44">
        <v>0.64</v>
      </c>
      <c r="G785" s="44">
        <v>1.27</v>
      </c>
      <c r="H785" s="44">
        <v>0.28999999999999998</v>
      </c>
      <c r="I785" s="44">
        <v>1.43</v>
      </c>
      <c r="J785" s="44">
        <v>0.28000000000000003</v>
      </c>
      <c r="K785" s="44">
        <v>0.7</v>
      </c>
      <c r="L785" s="44">
        <v>0.66</v>
      </c>
      <c r="M785" s="44">
        <v>8.39</v>
      </c>
      <c r="N785" s="44">
        <v>0.9</v>
      </c>
      <c r="O785" s="44">
        <v>0.09</v>
      </c>
      <c r="P785" s="44">
        <v>18.3</v>
      </c>
      <c r="Q785" s="44">
        <v>0.4</v>
      </c>
      <c r="R785" s="44">
        <v>0.11</v>
      </c>
      <c r="S785" s="44">
        <v>1.4</v>
      </c>
      <c r="T785" s="44">
        <v>0.78</v>
      </c>
      <c r="U785" s="44">
        <v>0.19</v>
      </c>
      <c r="V785" s="44">
        <v>0.74</v>
      </c>
      <c r="W785" s="44">
        <v>0.24</v>
      </c>
      <c r="X785" s="44">
        <v>0.08</v>
      </c>
      <c r="Y785" s="44">
        <v>0.08</v>
      </c>
      <c r="Z785" s="44">
        <v>0.69</v>
      </c>
      <c r="AA785" s="44">
        <v>0.53</v>
      </c>
      <c r="AB785" s="44">
        <v>0.35</v>
      </c>
      <c r="AC785" s="44">
        <v>0.73</v>
      </c>
      <c r="AD785" s="44">
        <v>2.3199999999999998</v>
      </c>
      <c r="AE785" s="44">
        <v>0.93</v>
      </c>
      <c r="AF785" s="151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B786" s="3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BM786" s="55"/>
    </row>
    <row r="787" spans="1:65" ht="15">
      <c r="B787" s="8" t="s">
        <v>514</v>
      </c>
      <c r="BM787" s="27" t="s">
        <v>66</v>
      </c>
    </row>
    <row r="788" spans="1:65" ht="15">
      <c r="A788" s="24" t="s">
        <v>9</v>
      </c>
      <c r="B788" s="18" t="s">
        <v>110</v>
      </c>
      <c r="C788" s="15" t="s">
        <v>111</v>
      </c>
      <c r="D788" s="16" t="s">
        <v>234</v>
      </c>
      <c r="E788" s="17" t="s">
        <v>234</v>
      </c>
      <c r="F788" s="17" t="s">
        <v>234</v>
      </c>
      <c r="G788" s="17" t="s">
        <v>234</v>
      </c>
      <c r="H788" s="17" t="s">
        <v>234</v>
      </c>
      <c r="I788" s="17" t="s">
        <v>234</v>
      </c>
      <c r="J788" s="17" t="s">
        <v>234</v>
      </c>
      <c r="K788" s="17" t="s">
        <v>234</v>
      </c>
      <c r="L788" s="17" t="s">
        <v>234</v>
      </c>
      <c r="M788" s="17" t="s">
        <v>234</v>
      </c>
      <c r="N788" s="17" t="s">
        <v>234</v>
      </c>
      <c r="O788" s="17" t="s">
        <v>234</v>
      </c>
      <c r="P788" s="17" t="s">
        <v>234</v>
      </c>
      <c r="Q788" s="17" t="s">
        <v>234</v>
      </c>
      <c r="R788" s="17" t="s">
        <v>234</v>
      </c>
      <c r="S788" s="17" t="s">
        <v>234</v>
      </c>
      <c r="T788" s="17" t="s">
        <v>234</v>
      </c>
      <c r="U788" s="17" t="s">
        <v>234</v>
      </c>
      <c r="V788" s="17" t="s">
        <v>234</v>
      </c>
      <c r="W788" s="17" t="s">
        <v>234</v>
      </c>
      <c r="X788" s="17" t="s">
        <v>234</v>
      </c>
      <c r="Y788" s="17" t="s">
        <v>234</v>
      </c>
      <c r="Z788" s="17" t="s">
        <v>234</v>
      </c>
      <c r="AA788" s="17" t="s">
        <v>234</v>
      </c>
      <c r="AB788" s="17" t="s">
        <v>234</v>
      </c>
      <c r="AC788" s="17" t="s">
        <v>234</v>
      </c>
      <c r="AD788" s="17" t="s">
        <v>234</v>
      </c>
      <c r="AE788" s="151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1</v>
      </c>
    </row>
    <row r="789" spans="1:65">
      <c r="A789" s="29"/>
      <c r="B789" s="19" t="s">
        <v>235</v>
      </c>
      <c r="C789" s="9" t="s">
        <v>235</v>
      </c>
      <c r="D789" s="149" t="s">
        <v>237</v>
      </c>
      <c r="E789" s="150" t="s">
        <v>238</v>
      </c>
      <c r="F789" s="150" t="s">
        <v>239</v>
      </c>
      <c r="G789" s="150" t="s">
        <v>240</v>
      </c>
      <c r="H789" s="150" t="s">
        <v>241</v>
      </c>
      <c r="I789" s="150" t="s">
        <v>242</v>
      </c>
      <c r="J789" s="150" t="s">
        <v>243</v>
      </c>
      <c r="K789" s="150" t="s">
        <v>244</v>
      </c>
      <c r="L789" s="150" t="s">
        <v>245</v>
      </c>
      <c r="M789" s="150" t="s">
        <v>246</v>
      </c>
      <c r="N789" s="150" t="s">
        <v>247</v>
      </c>
      <c r="O789" s="150" t="s">
        <v>249</v>
      </c>
      <c r="P789" s="150" t="s">
        <v>250</v>
      </c>
      <c r="Q789" s="150" t="s">
        <v>251</v>
      </c>
      <c r="R789" s="150" t="s">
        <v>253</v>
      </c>
      <c r="S789" s="150" t="s">
        <v>254</v>
      </c>
      <c r="T789" s="150" t="s">
        <v>255</v>
      </c>
      <c r="U789" s="150" t="s">
        <v>256</v>
      </c>
      <c r="V789" s="150" t="s">
        <v>279</v>
      </c>
      <c r="W789" s="150" t="s">
        <v>257</v>
      </c>
      <c r="X789" s="150" t="s">
        <v>258</v>
      </c>
      <c r="Y789" s="150" t="s">
        <v>259</v>
      </c>
      <c r="Z789" s="150" t="s">
        <v>260</v>
      </c>
      <c r="AA789" s="150" t="s">
        <v>261</v>
      </c>
      <c r="AB789" s="150" t="s">
        <v>263</v>
      </c>
      <c r="AC789" s="150" t="s">
        <v>264</v>
      </c>
      <c r="AD789" s="150" t="s">
        <v>265</v>
      </c>
      <c r="AE789" s="151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 t="s">
        <v>3</v>
      </c>
    </row>
    <row r="790" spans="1:65">
      <c r="A790" s="29"/>
      <c r="B790" s="19"/>
      <c r="C790" s="9"/>
      <c r="D790" s="10" t="s">
        <v>285</v>
      </c>
      <c r="E790" s="11" t="s">
        <v>285</v>
      </c>
      <c r="F790" s="11" t="s">
        <v>285</v>
      </c>
      <c r="G790" s="11" t="s">
        <v>285</v>
      </c>
      <c r="H790" s="11" t="s">
        <v>285</v>
      </c>
      <c r="I790" s="11" t="s">
        <v>285</v>
      </c>
      <c r="J790" s="11" t="s">
        <v>285</v>
      </c>
      <c r="K790" s="11" t="s">
        <v>114</v>
      </c>
      <c r="L790" s="11" t="s">
        <v>114</v>
      </c>
      <c r="M790" s="11" t="s">
        <v>285</v>
      </c>
      <c r="N790" s="11" t="s">
        <v>114</v>
      </c>
      <c r="O790" s="11" t="s">
        <v>285</v>
      </c>
      <c r="P790" s="11" t="s">
        <v>286</v>
      </c>
      <c r="Q790" s="11" t="s">
        <v>114</v>
      </c>
      <c r="R790" s="11" t="s">
        <v>286</v>
      </c>
      <c r="S790" s="11" t="s">
        <v>286</v>
      </c>
      <c r="T790" s="11" t="s">
        <v>286</v>
      </c>
      <c r="U790" s="11" t="s">
        <v>286</v>
      </c>
      <c r="V790" s="11" t="s">
        <v>286</v>
      </c>
      <c r="W790" s="11" t="s">
        <v>285</v>
      </c>
      <c r="X790" s="11" t="s">
        <v>286</v>
      </c>
      <c r="Y790" s="11" t="s">
        <v>286</v>
      </c>
      <c r="Z790" s="11" t="s">
        <v>286</v>
      </c>
      <c r="AA790" s="11" t="s">
        <v>286</v>
      </c>
      <c r="AB790" s="11" t="s">
        <v>285</v>
      </c>
      <c r="AC790" s="11" t="s">
        <v>114</v>
      </c>
      <c r="AD790" s="11" t="s">
        <v>286</v>
      </c>
      <c r="AE790" s="151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2</v>
      </c>
    </row>
    <row r="791" spans="1:65">
      <c r="A791" s="29"/>
      <c r="B791" s="19"/>
      <c r="C791" s="9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151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3</v>
      </c>
    </row>
    <row r="792" spans="1:65">
      <c r="A792" s="29"/>
      <c r="B792" s="18">
        <v>1</v>
      </c>
      <c r="C792" s="14">
        <v>1</v>
      </c>
      <c r="D792" s="21">
        <v>4.2</v>
      </c>
      <c r="E792" s="21">
        <v>5</v>
      </c>
      <c r="F792" s="21">
        <v>4.764081662346582</v>
      </c>
      <c r="G792" s="21">
        <v>5.2</v>
      </c>
      <c r="H792" s="21">
        <v>5.6</v>
      </c>
      <c r="I792" s="21">
        <v>4.8</v>
      </c>
      <c r="J792" s="21">
        <v>5.3</v>
      </c>
      <c r="K792" s="145">
        <v>5</v>
      </c>
      <c r="L792" s="21">
        <v>5.2</v>
      </c>
      <c r="M792" s="21">
        <v>3.7</v>
      </c>
      <c r="N792" s="21">
        <v>4.903372734546144</v>
      </c>
      <c r="O792" s="21">
        <v>5.4</v>
      </c>
      <c r="P792" s="145">
        <v>6</v>
      </c>
      <c r="Q792" s="21">
        <v>4.8499999999999996</v>
      </c>
      <c r="R792" s="21">
        <v>5</v>
      </c>
      <c r="S792" s="21">
        <v>5</v>
      </c>
      <c r="T792" s="21">
        <v>5.0999999999999996</v>
      </c>
      <c r="U792" s="21">
        <v>5.3</v>
      </c>
      <c r="V792" s="21">
        <v>4.5999999999999996</v>
      </c>
      <c r="W792" s="21">
        <v>4</v>
      </c>
      <c r="X792" s="21">
        <v>4.7</v>
      </c>
      <c r="Y792" s="21">
        <v>4.4000000000000004</v>
      </c>
      <c r="Z792" s="21">
        <v>4.5</v>
      </c>
      <c r="AA792" s="21">
        <v>5.3</v>
      </c>
      <c r="AB792" s="21">
        <v>4.8</v>
      </c>
      <c r="AC792" s="145">
        <v>5</v>
      </c>
      <c r="AD792" s="145">
        <v>2.8</v>
      </c>
      <c r="AE792" s="151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1</v>
      </c>
    </row>
    <row r="793" spans="1:65">
      <c r="A793" s="29"/>
      <c r="B793" s="19">
        <v>1</v>
      </c>
      <c r="C793" s="9">
        <v>2</v>
      </c>
      <c r="D793" s="11">
        <v>4</v>
      </c>
      <c r="E793" s="11">
        <v>5.0999999999999996</v>
      </c>
      <c r="F793" s="11">
        <v>4.7711520563959331</v>
      </c>
      <c r="G793" s="11">
        <v>5.2</v>
      </c>
      <c r="H793" s="11">
        <v>5.5</v>
      </c>
      <c r="I793" s="11">
        <v>4.8</v>
      </c>
      <c r="J793" s="11">
        <v>5.5</v>
      </c>
      <c r="K793" s="146">
        <v>5</v>
      </c>
      <c r="L793" s="11">
        <v>5.2</v>
      </c>
      <c r="M793" s="11">
        <v>4.4000000000000004</v>
      </c>
      <c r="N793" s="11">
        <v>4.8073070617776059</v>
      </c>
      <c r="O793" s="147">
        <v>5.2</v>
      </c>
      <c r="P793" s="146">
        <v>6</v>
      </c>
      <c r="Q793" s="11">
        <v>4.91</v>
      </c>
      <c r="R793" s="11">
        <v>4.9000000000000004</v>
      </c>
      <c r="S793" s="11">
        <v>4.8</v>
      </c>
      <c r="T793" s="11">
        <v>4.5999999999999996</v>
      </c>
      <c r="U793" s="11">
        <v>5.3</v>
      </c>
      <c r="V793" s="11">
        <v>4.5999999999999996</v>
      </c>
      <c r="W793" s="11">
        <v>4</v>
      </c>
      <c r="X793" s="11">
        <v>5</v>
      </c>
      <c r="Y793" s="11">
        <v>4.8</v>
      </c>
      <c r="Z793" s="11">
        <v>4.7</v>
      </c>
      <c r="AA793" s="11">
        <v>5.41</v>
      </c>
      <c r="AB793" s="11">
        <v>4.8</v>
      </c>
      <c r="AC793" s="146">
        <v>5</v>
      </c>
      <c r="AD793" s="146">
        <v>4.0999999999999996</v>
      </c>
      <c r="AE793" s="151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33</v>
      </c>
    </row>
    <row r="794" spans="1:65">
      <c r="A794" s="29"/>
      <c r="B794" s="19">
        <v>1</v>
      </c>
      <c r="C794" s="9">
        <v>3</v>
      </c>
      <c r="D794" s="11">
        <v>4</v>
      </c>
      <c r="E794" s="11">
        <v>5.0999999999999996</v>
      </c>
      <c r="F794" s="11">
        <v>4.7527084223018479</v>
      </c>
      <c r="G794" s="11">
        <v>5.0999999999999996</v>
      </c>
      <c r="H794" s="11">
        <v>5.2</v>
      </c>
      <c r="I794" s="11">
        <v>4.7</v>
      </c>
      <c r="J794" s="11">
        <v>5.4</v>
      </c>
      <c r="K794" s="146">
        <v>5</v>
      </c>
      <c r="L794" s="11">
        <v>5.2</v>
      </c>
      <c r="M794" s="11">
        <v>4.3</v>
      </c>
      <c r="N794" s="11">
        <v>5.162253179029034</v>
      </c>
      <c r="O794" s="11">
        <v>5.7</v>
      </c>
      <c r="P794" s="146">
        <v>6</v>
      </c>
      <c r="Q794" s="11">
        <v>4.8499999999999996</v>
      </c>
      <c r="R794" s="11">
        <v>5</v>
      </c>
      <c r="S794" s="11">
        <v>4.8</v>
      </c>
      <c r="T794" s="11">
        <v>4.9000000000000004</v>
      </c>
      <c r="U794" s="11">
        <v>5.5</v>
      </c>
      <c r="V794" s="11">
        <v>4.5</v>
      </c>
      <c r="W794" s="11">
        <v>3.8</v>
      </c>
      <c r="X794" s="11">
        <v>4.5999999999999996</v>
      </c>
      <c r="Y794" s="11">
        <v>4.7</v>
      </c>
      <c r="Z794" s="11">
        <v>4.8</v>
      </c>
      <c r="AA794" s="11">
        <v>5.24</v>
      </c>
      <c r="AB794" s="11">
        <v>5.2</v>
      </c>
      <c r="AC794" s="146">
        <v>5</v>
      </c>
      <c r="AD794" s="146">
        <v>2.6</v>
      </c>
      <c r="AE794" s="151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16</v>
      </c>
    </row>
    <row r="795" spans="1:65">
      <c r="A795" s="29"/>
      <c r="B795" s="19">
        <v>1</v>
      </c>
      <c r="C795" s="9">
        <v>4</v>
      </c>
      <c r="D795" s="11">
        <v>4</v>
      </c>
      <c r="E795" s="11">
        <v>5.0999999999999996</v>
      </c>
      <c r="F795" s="11">
        <v>4.7501440671756407</v>
      </c>
      <c r="G795" s="11">
        <v>5.2</v>
      </c>
      <c r="H795" s="11">
        <v>5.3</v>
      </c>
      <c r="I795" s="11">
        <v>5</v>
      </c>
      <c r="J795" s="11">
        <v>5.4</v>
      </c>
      <c r="K795" s="146">
        <v>5</v>
      </c>
      <c r="L795" s="11">
        <v>5.2</v>
      </c>
      <c r="M795" s="147">
        <v>3.1</v>
      </c>
      <c r="N795" s="11">
        <v>4.9969582438643441</v>
      </c>
      <c r="O795" s="11">
        <v>5.7</v>
      </c>
      <c r="P795" s="146">
        <v>5</v>
      </c>
      <c r="Q795" s="11">
        <v>4.8</v>
      </c>
      <c r="R795" s="11">
        <v>5</v>
      </c>
      <c r="S795" s="11">
        <v>5</v>
      </c>
      <c r="T795" s="11">
        <v>5</v>
      </c>
      <c r="U795" s="11">
        <v>5.3</v>
      </c>
      <c r="V795" s="11">
        <v>4.5999999999999996</v>
      </c>
      <c r="W795" s="11">
        <v>3.7</v>
      </c>
      <c r="X795" s="11">
        <v>4.9000000000000004</v>
      </c>
      <c r="Y795" s="11">
        <v>4.5</v>
      </c>
      <c r="Z795" s="11">
        <v>4.8</v>
      </c>
      <c r="AA795" s="11">
        <v>5.24</v>
      </c>
      <c r="AB795" s="11">
        <v>4.9000000000000004</v>
      </c>
      <c r="AC795" s="146">
        <v>5</v>
      </c>
      <c r="AD795" s="146">
        <v>2.5</v>
      </c>
      <c r="AE795" s="151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4.8845152819322895</v>
      </c>
    </row>
    <row r="796" spans="1:65">
      <c r="A796" s="29"/>
      <c r="B796" s="19">
        <v>1</v>
      </c>
      <c r="C796" s="9">
        <v>5</v>
      </c>
      <c r="D796" s="11">
        <v>4.0999999999999996</v>
      </c>
      <c r="E796" s="11">
        <v>5.0999999999999996</v>
      </c>
      <c r="F796" s="11">
        <v>4.7948063425438718</v>
      </c>
      <c r="G796" s="11">
        <v>5.0999999999999996</v>
      </c>
      <c r="H796" s="11">
        <v>4.8</v>
      </c>
      <c r="I796" s="11">
        <v>4.7</v>
      </c>
      <c r="J796" s="11">
        <v>5.5</v>
      </c>
      <c r="K796" s="146">
        <v>5</v>
      </c>
      <c r="L796" s="11">
        <v>5.0999999999999996</v>
      </c>
      <c r="M796" s="11">
        <v>4.3</v>
      </c>
      <c r="N796" s="11">
        <v>5.1563338160435483</v>
      </c>
      <c r="O796" s="11">
        <v>5.7</v>
      </c>
      <c r="P796" s="146">
        <v>5</v>
      </c>
      <c r="Q796" s="11">
        <v>4.93</v>
      </c>
      <c r="R796" s="11">
        <v>4.9000000000000004</v>
      </c>
      <c r="S796" s="11">
        <v>4.9000000000000004</v>
      </c>
      <c r="T796" s="11">
        <v>5</v>
      </c>
      <c r="U796" s="11">
        <v>5.3</v>
      </c>
      <c r="V796" s="11">
        <v>4.7</v>
      </c>
      <c r="W796" s="11">
        <v>3.9</v>
      </c>
      <c r="X796" s="11">
        <v>5</v>
      </c>
      <c r="Y796" s="11">
        <v>4.4000000000000004</v>
      </c>
      <c r="Z796" s="11">
        <v>4.8</v>
      </c>
      <c r="AA796" s="11">
        <v>5.22</v>
      </c>
      <c r="AB796" s="11">
        <v>5.2</v>
      </c>
      <c r="AC796" s="146">
        <v>5</v>
      </c>
      <c r="AD796" s="146">
        <v>4</v>
      </c>
      <c r="AE796" s="151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52</v>
      </c>
    </row>
    <row r="797" spans="1:65">
      <c r="A797" s="29"/>
      <c r="B797" s="19">
        <v>1</v>
      </c>
      <c r="C797" s="9">
        <v>6</v>
      </c>
      <c r="D797" s="11">
        <v>4</v>
      </c>
      <c r="E797" s="11">
        <v>5</v>
      </c>
      <c r="F797" s="11">
        <v>4.7583839841242517</v>
      </c>
      <c r="G797" s="11">
        <v>5.0999999999999996</v>
      </c>
      <c r="H797" s="11">
        <v>4.8</v>
      </c>
      <c r="I797" s="11">
        <v>4.7</v>
      </c>
      <c r="J797" s="11">
        <v>5.4</v>
      </c>
      <c r="K797" s="146">
        <v>5</v>
      </c>
      <c r="L797" s="11">
        <v>5.2</v>
      </c>
      <c r="M797" s="11">
        <v>4.3</v>
      </c>
      <c r="N797" s="11">
        <v>4.6656073365072608</v>
      </c>
      <c r="O797" s="11">
        <v>5.7</v>
      </c>
      <c r="P797" s="146">
        <v>5</v>
      </c>
      <c r="Q797" s="11">
        <v>4.8</v>
      </c>
      <c r="R797" s="11">
        <v>5</v>
      </c>
      <c r="S797" s="11">
        <v>4.9000000000000004</v>
      </c>
      <c r="T797" s="11">
        <v>4.9000000000000004</v>
      </c>
      <c r="U797" s="11">
        <v>5.3</v>
      </c>
      <c r="V797" s="11">
        <v>4.7</v>
      </c>
      <c r="W797" s="11">
        <v>4.3</v>
      </c>
      <c r="X797" s="11">
        <v>5.0999999999999996</v>
      </c>
      <c r="Y797" s="11">
        <v>4.9000000000000004</v>
      </c>
      <c r="Z797" s="11">
        <v>4.5999999999999996</v>
      </c>
      <c r="AA797" s="11">
        <v>5.39</v>
      </c>
      <c r="AB797" s="11">
        <v>4.5</v>
      </c>
      <c r="AC797" s="146">
        <v>5</v>
      </c>
      <c r="AD797" s="146">
        <v>3</v>
      </c>
      <c r="AE797" s="151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29"/>
      <c r="B798" s="20" t="s">
        <v>273</v>
      </c>
      <c r="C798" s="12"/>
      <c r="D798" s="22">
        <v>4.05</v>
      </c>
      <c r="E798" s="22">
        <v>5.0666666666666664</v>
      </c>
      <c r="F798" s="22">
        <v>4.7652127558146873</v>
      </c>
      <c r="G798" s="22">
        <v>5.1499999999999995</v>
      </c>
      <c r="H798" s="22">
        <v>5.2</v>
      </c>
      <c r="I798" s="22">
        <v>4.7833333333333332</v>
      </c>
      <c r="J798" s="22">
        <v>5.416666666666667</v>
      </c>
      <c r="K798" s="22">
        <v>5</v>
      </c>
      <c r="L798" s="22">
        <v>5.1833333333333327</v>
      </c>
      <c r="M798" s="22">
        <v>4.0166666666666666</v>
      </c>
      <c r="N798" s="22">
        <v>4.9486387286279898</v>
      </c>
      <c r="O798" s="22">
        <v>5.5666666666666664</v>
      </c>
      <c r="P798" s="22">
        <v>5.5</v>
      </c>
      <c r="Q798" s="22">
        <v>4.8566666666666665</v>
      </c>
      <c r="R798" s="22">
        <v>4.9666666666666659</v>
      </c>
      <c r="S798" s="22">
        <v>4.8999999999999995</v>
      </c>
      <c r="T798" s="22">
        <v>4.916666666666667</v>
      </c>
      <c r="U798" s="22">
        <v>5.333333333333333</v>
      </c>
      <c r="V798" s="22">
        <v>4.6166666666666663</v>
      </c>
      <c r="W798" s="22">
        <v>3.9499999999999997</v>
      </c>
      <c r="X798" s="22">
        <v>4.8833333333333329</v>
      </c>
      <c r="Y798" s="22">
        <v>4.6166666666666663</v>
      </c>
      <c r="Z798" s="22">
        <v>4.7</v>
      </c>
      <c r="AA798" s="22">
        <v>5.3</v>
      </c>
      <c r="AB798" s="22">
        <v>4.9000000000000004</v>
      </c>
      <c r="AC798" s="22">
        <v>5</v>
      </c>
      <c r="AD798" s="22">
        <v>3.1666666666666665</v>
      </c>
      <c r="AE798" s="151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29"/>
      <c r="B799" s="3" t="s">
        <v>274</v>
      </c>
      <c r="C799" s="28"/>
      <c r="D799" s="11">
        <v>4</v>
      </c>
      <c r="E799" s="11">
        <v>5.0999999999999996</v>
      </c>
      <c r="F799" s="11">
        <v>4.7612328232354173</v>
      </c>
      <c r="G799" s="11">
        <v>5.15</v>
      </c>
      <c r="H799" s="11">
        <v>5.25</v>
      </c>
      <c r="I799" s="11">
        <v>4.75</v>
      </c>
      <c r="J799" s="11">
        <v>5.4</v>
      </c>
      <c r="K799" s="11">
        <v>5</v>
      </c>
      <c r="L799" s="11">
        <v>5.2</v>
      </c>
      <c r="M799" s="11">
        <v>4.3</v>
      </c>
      <c r="N799" s="11">
        <v>4.9501654892052436</v>
      </c>
      <c r="O799" s="11">
        <v>5.7</v>
      </c>
      <c r="P799" s="11">
        <v>5.5</v>
      </c>
      <c r="Q799" s="11">
        <v>4.8499999999999996</v>
      </c>
      <c r="R799" s="11">
        <v>5</v>
      </c>
      <c r="S799" s="11">
        <v>4.9000000000000004</v>
      </c>
      <c r="T799" s="11">
        <v>4.95</v>
      </c>
      <c r="U799" s="11">
        <v>5.3</v>
      </c>
      <c r="V799" s="11">
        <v>4.5999999999999996</v>
      </c>
      <c r="W799" s="11">
        <v>3.95</v>
      </c>
      <c r="X799" s="11">
        <v>4.95</v>
      </c>
      <c r="Y799" s="11">
        <v>4.5999999999999996</v>
      </c>
      <c r="Z799" s="11">
        <v>4.75</v>
      </c>
      <c r="AA799" s="11">
        <v>5.27</v>
      </c>
      <c r="AB799" s="11">
        <v>4.8499999999999996</v>
      </c>
      <c r="AC799" s="11">
        <v>5</v>
      </c>
      <c r="AD799" s="11">
        <v>2.9</v>
      </c>
      <c r="AE799" s="151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29"/>
      <c r="B800" s="3" t="s">
        <v>275</v>
      </c>
      <c r="C800" s="28"/>
      <c r="D800" s="23">
        <v>8.3666002653407581E-2</v>
      </c>
      <c r="E800" s="23">
        <v>5.1639777949432045E-2</v>
      </c>
      <c r="F800" s="23">
        <v>1.6385303756883417E-2</v>
      </c>
      <c r="G800" s="23">
        <v>5.4772255750516897E-2</v>
      </c>
      <c r="H800" s="23">
        <v>0.34058772731852799</v>
      </c>
      <c r="I800" s="23">
        <v>0.11690451944500113</v>
      </c>
      <c r="J800" s="23">
        <v>7.5277265270908111E-2</v>
      </c>
      <c r="K800" s="23">
        <v>0</v>
      </c>
      <c r="L800" s="23">
        <v>4.0824829046386527E-2</v>
      </c>
      <c r="M800" s="23">
        <v>0.51542862422130165</v>
      </c>
      <c r="N800" s="23">
        <v>0.19658767891711648</v>
      </c>
      <c r="O800" s="23">
        <v>0.21602468994692864</v>
      </c>
      <c r="P800" s="23">
        <v>0.54772255750516607</v>
      </c>
      <c r="Q800" s="23">
        <v>5.4283207962192798E-2</v>
      </c>
      <c r="R800" s="23">
        <v>5.1639777949432045E-2</v>
      </c>
      <c r="S800" s="23">
        <v>8.9442719099991672E-2</v>
      </c>
      <c r="T800" s="23">
        <v>0.17224014243685087</v>
      </c>
      <c r="U800" s="23">
        <v>8.1649658092772678E-2</v>
      </c>
      <c r="V800" s="23">
        <v>7.5277265270908222E-2</v>
      </c>
      <c r="W800" s="23">
        <v>0.20736441353327714</v>
      </c>
      <c r="X800" s="23">
        <v>0.19407902170679514</v>
      </c>
      <c r="Y800" s="23">
        <v>0.21369760566432799</v>
      </c>
      <c r="Z800" s="23">
        <v>0.12649110640673514</v>
      </c>
      <c r="AA800" s="23">
        <v>8.2219219164377813E-2</v>
      </c>
      <c r="AB800" s="23">
        <v>0.26832815729997489</v>
      </c>
      <c r="AC800" s="23">
        <v>0</v>
      </c>
      <c r="AD800" s="23">
        <v>0.70616334276615245</v>
      </c>
      <c r="AE800" s="205"/>
      <c r="AF800" s="206"/>
      <c r="AG800" s="206"/>
      <c r="AH800" s="206"/>
      <c r="AI800" s="206"/>
      <c r="AJ800" s="206"/>
      <c r="AK800" s="206"/>
      <c r="AL800" s="206"/>
      <c r="AM800" s="206"/>
      <c r="AN800" s="206"/>
      <c r="AO800" s="206"/>
      <c r="AP800" s="206"/>
      <c r="AQ800" s="206"/>
      <c r="AR800" s="206"/>
      <c r="AS800" s="206"/>
      <c r="AT800" s="206"/>
      <c r="AU800" s="206"/>
      <c r="AV800" s="206"/>
      <c r="AW800" s="206"/>
      <c r="AX800" s="206"/>
      <c r="AY800" s="206"/>
      <c r="AZ800" s="206"/>
      <c r="BA800" s="206"/>
      <c r="BB800" s="206"/>
      <c r="BC800" s="206"/>
      <c r="BD800" s="206"/>
      <c r="BE800" s="206"/>
      <c r="BF800" s="206"/>
      <c r="BG800" s="206"/>
      <c r="BH800" s="206"/>
      <c r="BI800" s="206"/>
      <c r="BJ800" s="206"/>
      <c r="BK800" s="206"/>
      <c r="BL800" s="206"/>
      <c r="BM800" s="56"/>
    </row>
    <row r="801" spans="1:65">
      <c r="A801" s="29"/>
      <c r="B801" s="3" t="s">
        <v>86</v>
      </c>
      <c r="C801" s="28"/>
      <c r="D801" s="13">
        <v>2.0658272260100637E-2</v>
      </c>
      <c r="E801" s="13">
        <v>1.0192061437387904E-2</v>
      </c>
      <c r="F801" s="13">
        <v>3.4385251187136335E-3</v>
      </c>
      <c r="G801" s="13">
        <v>1.0635389466119787E-2</v>
      </c>
      <c r="H801" s="13">
        <v>6.5497639868947688E-2</v>
      </c>
      <c r="I801" s="13">
        <v>2.4439969221951456E-2</v>
      </c>
      <c r="J801" s="13">
        <v>1.3897341280783035E-2</v>
      </c>
      <c r="K801" s="13">
        <v>0</v>
      </c>
      <c r="L801" s="13">
        <v>7.8761728063768237E-3</v>
      </c>
      <c r="M801" s="13">
        <v>0.12832247905924524</v>
      </c>
      <c r="N801" s="13">
        <v>3.9725607323050721E-2</v>
      </c>
      <c r="O801" s="13">
        <v>3.8806830529388381E-2</v>
      </c>
      <c r="P801" s="13">
        <v>9.9585919546393828E-2</v>
      </c>
      <c r="Q801" s="13">
        <v>1.117705036970339E-2</v>
      </c>
      <c r="R801" s="13">
        <v>1.0397270728073567E-2</v>
      </c>
      <c r="S801" s="13">
        <v>1.8253616142855447E-2</v>
      </c>
      <c r="T801" s="13">
        <v>3.5031893376986617E-2</v>
      </c>
      <c r="U801" s="13">
        <v>1.5309310892394878E-2</v>
      </c>
      <c r="V801" s="13">
        <v>1.6305544824023441E-2</v>
      </c>
      <c r="W801" s="13">
        <v>5.2497319881842315E-2</v>
      </c>
      <c r="X801" s="13">
        <v>3.9743144376818119E-2</v>
      </c>
      <c r="Y801" s="13">
        <v>4.6288290035594516E-2</v>
      </c>
      <c r="Z801" s="13">
        <v>2.6913001363135135E-2</v>
      </c>
      <c r="AA801" s="13">
        <v>1.5513060219693928E-2</v>
      </c>
      <c r="AB801" s="13">
        <v>5.4760848428566301E-2</v>
      </c>
      <c r="AC801" s="13">
        <v>0</v>
      </c>
      <c r="AD801" s="13">
        <v>0.22299895034720604</v>
      </c>
      <c r="AE801" s="151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29"/>
      <c r="B802" s="3" t="s">
        <v>276</v>
      </c>
      <c r="C802" s="28"/>
      <c r="D802" s="13">
        <v>-0.17084914956027319</v>
      </c>
      <c r="E802" s="13">
        <v>3.729159890402034E-2</v>
      </c>
      <c r="F802" s="13">
        <v>-2.4424639750621591E-2</v>
      </c>
      <c r="G802" s="13">
        <v>5.435231599125756E-2</v>
      </c>
      <c r="H802" s="13">
        <v>6.4588746243599893E-2</v>
      </c>
      <c r="I802" s="13">
        <v>-2.0714839192585988E-2</v>
      </c>
      <c r="J802" s="13">
        <v>0.10894661067041667</v>
      </c>
      <c r="K802" s="13">
        <v>2.3643025234230786E-2</v>
      </c>
      <c r="L802" s="13">
        <v>6.1176602826152449E-2</v>
      </c>
      <c r="M802" s="13">
        <v>-0.17767343639516797</v>
      </c>
      <c r="N802" s="13">
        <v>1.3127903792806483E-2</v>
      </c>
      <c r="O802" s="13">
        <v>0.13965590142744344</v>
      </c>
      <c r="P802" s="13">
        <v>0.12600732775765366</v>
      </c>
      <c r="Q802" s="13">
        <v>-5.7014081558173224E-3</v>
      </c>
      <c r="R802" s="13">
        <v>1.6818738399335675E-2</v>
      </c>
      <c r="S802" s="13">
        <v>3.170164729545899E-3</v>
      </c>
      <c r="T802" s="13">
        <v>6.5823081469935651E-3</v>
      </c>
      <c r="U802" s="13">
        <v>9.1885893583179445E-2</v>
      </c>
      <c r="V802" s="13">
        <v>-5.4836273367060429E-2</v>
      </c>
      <c r="W802" s="13">
        <v>-0.19132201006495786</v>
      </c>
      <c r="X802" s="13">
        <v>-2.4197868790143406E-4</v>
      </c>
      <c r="Y802" s="13">
        <v>-5.4836273367060429E-2</v>
      </c>
      <c r="Z802" s="13">
        <v>-3.7775556279823097E-2</v>
      </c>
      <c r="AA802" s="13">
        <v>8.5061606748284557E-2</v>
      </c>
      <c r="AB802" s="13">
        <v>3.1701647295461211E-3</v>
      </c>
      <c r="AC802" s="13">
        <v>2.3643025234230786E-2</v>
      </c>
      <c r="AD802" s="13">
        <v>-0.35169275068498729</v>
      </c>
      <c r="AE802" s="151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29"/>
      <c r="B803" s="45" t="s">
        <v>277</v>
      </c>
      <c r="C803" s="46"/>
      <c r="D803" s="44">
        <v>2.15</v>
      </c>
      <c r="E803" s="44">
        <v>0.42</v>
      </c>
      <c r="F803" s="44">
        <v>0.34</v>
      </c>
      <c r="G803" s="44">
        <v>0.63</v>
      </c>
      <c r="H803" s="44">
        <v>0.76</v>
      </c>
      <c r="I803" s="44">
        <v>0.3</v>
      </c>
      <c r="J803" s="44">
        <v>1.31</v>
      </c>
      <c r="K803" s="44" t="s">
        <v>278</v>
      </c>
      <c r="L803" s="44">
        <v>0.72</v>
      </c>
      <c r="M803" s="44">
        <v>2.23</v>
      </c>
      <c r="N803" s="44">
        <v>0.12</v>
      </c>
      <c r="O803" s="44">
        <v>1.69</v>
      </c>
      <c r="P803" s="44" t="s">
        <v>278</v>
      </c>
      <c r="Q803" s="44">
        <v>0.11</v>
      </c>
      <c r="R803" s="44">
        <v>0.17</v>
      </c>
      <c r="S803" s="44">
        <v>0</v>
      </c>
      <c r="T803" s="44">
        <v>0.04</v>
      </c>
      <c r="U803" s="44">
        <v>1.1000000000000001</v>
      </c>
      <c r="V803" s="44">
        <v>0.72</v>
      </c>
      <c r="W803" s="44">
        <v>2.4</v>
      </c>
      <c r="X803" s="44">
        <v>0.04</v>
      </c>
      <c r="Y803" s="44">
        <v>0.72</v>
      </c>
      <c r="Z803" s="44">
        <v>0.51</v>
      </c>
      <c r="AA803" s="44">
        <v>1.01</v>
      </c>
      <c r="AB803" s="44">
        <v>0</v>
      </c>
      <c r="AC803" s="44" t="s">
        <v>278</v>
      </c>
      <c r="AD803" s="44">
        <v>4.38</v>
      </c>
      <c r="AE803" s="151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B804" s="30" t="s">
        <v>290</v>
      </c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BM804" s="55"/>
    </row>
    <row r="805" spans="1:65">
      <c r="BM805" s="55"/>
    </row>
    <row r="806" spans="1:65" ht="15">
      <c r="B806" s="8" t="s">
        <v>515</v>
      </c>
      <c r="BM806" s="27" t="s">
        <v>66</v>
      </c>
    </row>
    <row r="807" spans="1:65" ht="15">
      <c r="A807" s="24" t="s">
        <v>61</v>
      </c>
      <c r="B807" s="18" t="s">
        <v>110</v>
      </c>
      <c r="C807" s="15" t="s">
        <v>111</v>
      </c>
      <c r="D807" s="16" t="s">
        <v>234</v>
      </c>
      <c r="E807" s="17" t="s">
        <v>234</v>
      </c>
      <c r="F807" s="17" t="s">
        <v>234</v>
      </c>
      <c r="G807" s="17" t="s">
        <v>234</v>
      </c>
      <c r="H807" s="17" t="s">
        <v>234</v>
      </c>
      <c r="I807" s="17" t="s">
        <v>234</v>
      </c>
      <c r="J807" s="17" t="s">
        <v>234</v>
      </c>
      <c r="K807" s="17" t="s">
        <v>234</v>
      </c>
      <c r="L807" s="17" t="s">
        <v>234</v>
      </c>
      <c r="M807" s="17" t="s">
        <v>234</v>
      </c>
      <c r="N807" s="17" t="s">
        <v>234</v>
      </c>
      <c r="O807" s="17" t="s">
        <v>234</v>
      </c>
      <c r="P807" s="17" t="s">
        <v>234</v>
      </c>
      <c r="Q807" s="17" t="s">
        <v>234</v>
      </c>
      <c r="R807" s="17" t="s">
        <v>234</v>
      </c>
      <c r="S807" s="17" t="s">
        <v>234</v>
      </c>
      <c r="T807" s="17" t="s">
        <v>234</v>
      </c>
      <c r="U807" s="17" t="s">
        <v>234</v>
      </c>
      <c r="V807" s="17" t="s">
        <v>234</v>
      </c>
      <c r="W807" s="17" t="s">
        <v>234</v>
      </c>
      <c r="X807" s="17" t="s">
        <v>234</v>
      </c>
      <c r="Y807" s="17" t="s">
        <v>234</v>
      </c>
      <c r="Z807" s="17" t="s">
        <v>234</v>
      </c>
      <c r="AA807" s="17" t="s">
        <v>234</v>
      </c>
      <c r="AB807" s="17" t="s">
        <v>234</v>
      </c>
      <c r="AC807" s="17" t="s">
        <v>234</v>
      </c>
      <c r="AD807" s="17" t="s">
        <v>234</v>
      </c>
      <c r="AE807" s="151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1</v>
      </c>
    </row>
    <row r="808" spans="1:65">
      <c r="A808" s="29"/>
      <c r="B808" s="19" t="s">
        <v>235</v>
      </c>
      <c r="C808" s="9" t="s">
        <v>235</v>
      </c>
      <c r="D808" s="149" t="s">
        <v>237</v>
      </c>
      <c r="E808" s="150" t="s">
        <v>238</v>
      </c>
      <c r="F808" s="150" t="s">
        <v>239</v>
      </c>
      <c r="G808" s="150" t="s">
        <v>240</v>
      </c>
      <c r="H808" s="150" t="s">
        <v>241</v>
      </c>
      <c r="I808" s="150" t="s">
        <v>243</v>
      </c>
      <c r="J808" s="150" t="s">
        <v>244</v>
      </c>
      <c r="K808" s="150" t="s">
        <v>245</v>
      </c>
      <c r="L808" s="150" t="s">
        <v>246</v>
      </c>
      <c r="M808" s="150" t="s">
        <v>247</v>
      </c>
      <c r="N808" s="150" t="s">
        <v>248</v>
      </c>
      <c r="O808" s="150" t="s">
        <v>249</v>
      </c>
      <c r="P808" s="150" t="s">
        <v>250</v>
      </c>
      <c r="Q808" s="150" t="s">
        <v>251</v>
      </c>
      <c r="R808" s="150" t="s">
        <v>253</v>
      </c>
      <c r="S808" s="150" t="s">
        <v>254</v>
      </c>
      <c r="T808" s="150" t="s">
        <v>255</v>
      </c>
      <c r="U808" s="150" t="s">
        <v>256</v>
      </c>
      <c r="V808" s="150" t="s">
        <v>279</v>
      </c>
      <c r="W808" s="150" t="s">
        <v>257</v>
      </c>
      <c r="X808" s="150" t="s">
        <v>259</v>
      </c>
      <c r="Y808" s="150" t="s">
        <v>260</v>
      </c>
      <c r="Z808" s="150" t="s">
        <v>261</v>
      </c>
      <c r="AA808" s="150" t="s">
        <v>262</v>
      </c>
      <c r="AB808" s="150" t="s">
        <v>263</v>
      </c>
      <c r="AC808" s="150" t="s">
        <v>264</v>
      </c>
      <c r="AD808" s="150" t="s">
        <v>265</v>
      </c>
      <c r="AE808" s="151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 t="s">
        <v>3</v>
      </c>
    </row>
    <row r="809" spans="1:65">
      <c r="A809" s="29"/>
      <c r="B809" s="19"/>
      <c r="C809" s="9"/>
      <c r="D809" s="10" t="s">
        <v>285</v>
      </c>
      <c r="E809" s="11" t="s">
        <v>285</v>
      </c>
      <c r="F809" s="11" t="s">
        <v>285</v>
      </c>
      <c r="G809" s="11" t="s">
        <v>285</v>
      </c>
      <c r="H809" s="11" t="s">
        <v>285</v>
      </c>
      <c r="I809" s="11" t="s">
        <v>285</v>
      </c>
      <c r="J809" s="11" t="s">
        <v>285</v>
      </c>
      <c r="K809" s="11" t="s">
        <v>114</v>
      </c>
      <c r="L809" s="11" t="s">
        <v>285</v>
      </c>
      <c r="M809" s="11" t="s">
        <v>114</v>
      </c>
      <c r="N809" s="11" t="s">
        <v>114</v>
      </c>
      <c r="O809" s="11" t="s">
        <v>285</v>
      </c>
      <c r="P809" s="11" t="s">
        <v>286</v>
      </c>
      <c r="Q809" s="11" t="s">
        <v>285</v>
      </c>
      <c r="R809" s="11" t="s">
        <v>286</v>
      </c>
      <c r="S809" s="11" t="s">
        <v>286</v>
      </c>
      <c r="T809" s="11" t="s">
        <v>286</v>
      </c>
      <c r="U809" s="11" t="s">
        <v>286</v>
      </c>
      <c r="V809" s="11" t="s">
        <v>286</v>
      </c>
      <c r="W809" s="11" t="s">
        <v>285</v>
      </c>
      <c r="X809" s="11" t="s">
        <v>286</v>
      </c>
      <c r="Y809" s="11" t="s">
        <v>286</v>
      </c>
      <c r="Z809" s="11" t="s">
        <v>286</v>
      </c>
      <c r="AA809" s="11" t="s">
        <v>285</v>
      </c>
      <c r="AB809" s="11" t="s">
        <v>285</v>
      </c>
      <c r="AC809" s="11" t="s">
        <v>285</v>
      </c>
      <c r="AD809" s="11" t="s">
        <v>286</v>
      </c>
      <c r="AE809" s="151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2</v>
      </c>
    </row>
    <row r="810" spans="1:65">
      <c r="A810" s="29"/>
      <c r="B810" s="19"/>
      <c r="C810" s="9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151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2</v>
      </c>
    </row>
    <row r="811" spans="1:65">
      <c r="A811" s="29"/>
      <c r="B811" s="18">
        <v>1</v>
      </c>
      <c r="C811" s="14">
        <v>1</v>
      </c>
      <c r="D811" s="21">
        <v>4</v>
      </c>
      <c r="E811" s="21">
        <v>3.8</v>
      </c>
      <c r="F811" s="21">
        <v>4.8396134152152008</v>
      </c>
      <c r="G811" s="21">
        <v>4</v>
      </c>
      <c r="H811" s="21">
        <v>3</v>
      </c>
      <c r="I811" s="145">
        <v>2</v>
      </c>
      <c r="J811" s="21">
        <v>4</v>
      </c>
      <c r="K811" s="145" t="s">
        <v>103</v>
      </c>
      <c r="L811" s="21">
        <v>4</v>
      </c>
      <c r="M811" s="21">
        <v>3.3766228848707818</v>
      </c>
      <c r="N811" s="145" t="s">
        <v>95</v>
      </c>
      <c r="O811" s="21">
        <v>4.3</v>
      </c>
      <c r="P811" s="21">
        <v>3.5</v>
      </c>
      <c r="Q811" s="145">
        <v>2.5451999999999999</v>
      </c>
      <c r="R811" s="145">
        <v>5</v>
      </c>
      <c r="S811" s="21">
        <v>5</v>
      </c>
      <c r="T811" s="21">
        <v>4</v>
      </c>
      <c r="U811" s="21">
        <v>4</v>
      </c>
      <c r="V811" s="21">
        <v>4</v>
      </c>
      <c r="W811" s="145">
        <v>6</v>
      </c>
      <c r="X811" s="21">
        <v>4</v>
      </c>
      <c r="Y811" s="21">
        <v>4</v>
      </c>
      <c r="Z811" s="21">
        <v>3.76</v>
      </c>
      <c r="AA811" s="145">
        <v>3.04</v>
      </c>
      <c r="AB811" s="21">
        <v>3.6</v>
      </c>
      <c r="AC811" s="145" t="s">
        <v>103</v>
      </c>
      <c r="AD811" s="145">
        <v>3</v>
      </c>
      <c r="AE811" s="151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1</v>
      </c>
    </row>
    <row r="812" spans="1:65">
      <c r="A812" s="29"/>
      <c r="B812" s="19">
        <v>1</v>
      </c>
      <c r="C812" s="9">
        <v>2</v>
      </c>
      <c r="D812" s="11">
        <v>5</v>
      </c>
      <c r="E812" s="11">
        <v>3.8</v>
      </c>
      <c r="F812" s="11">
        <v>4.6670615802256332</v>
      </c>
      <c r="G812" s="11">
        <v>4</v>
      </c>
      <c r="H812" s="11">
        <v>5</v>
      </c>
      <c r="I812" s="146">
        <v>2</v>
      </c>
      <c r="J812" s="11">
        <v>4</v>
      </c>
      <c r="K812" s="146" t="s">
        <v>103</v>
      </c>
      <c r="L812" s="11">
        <v>4</v>
      </c>
      <c r="M812" s="11">
        <v>3.2784070479109362</v>
      </c>
      <c r="N812" s="146" t="s">
        <v>95</v>
      </c>
      <c r="O812" s="147">
        <v>6.1</v>
      </c>
      <c r="P812" s="11">
        <v>3.4</v>
      </c>
      <c r="Q812" s="146">
        <v>2.8871000000000002</v>
      </c>
      <c r="R812" s="146">
        <v>5</v>
      </c>
      <c r="S812" s="11">
        <v>4</v>
      </c>
      <c r="T812" s="11">
        <v>4</v>
      </c>
      <c r="U812" s="11">
        <v>4</v>
      </c>
      <c r="V812" s="11">
        <v>4</v>
      </c>
      <c r="W812" s="146">
        <v>6</v>
      </c>
      <c r="X812" s="11">
        <v>5</v>
      </c>
      <c r="Y812" s="11">
        <v>4.4000000000000004</v>
      </c>
      <c r="Z812" s="11">
        <v>3.76</v>
      </c>
      <c r="AA812" s="146">
        <v>3.67</v>
      </c>
      <c r="AB812" s="11">
        <v>3.9</v>
      </c>
      <c r="AC812" s="146" t="s">
        <v>103</v>
      </c>
      <c r="AD812" s="146">
        <v>3</v>
      </c>
      <c r="AE812" s="151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 t="e">
        <v>#N/A</v>
      </c>
    </row>
    <row r="813" spans="1:65">
      <c r="A813" s="29"/>
      <c r="B813" s="19">
        <v>1</v>
      </c>
      <c r="C813" s="9">
        <v>3</v>
      </c>
      <c r="D813" s="11">
        <v>4</v>
      </c>
      <c r="E813" s="11">
        <v>3.8</v>
      </c>
      <c r="F813" s="11">
        <v>4.8739617817932093</v>
      </c>
      <c r="G813" s="11">
        <v>4</v>
      </c>
      <c r="H813" s="11">
        <v>4</v>
      </c>
      <c r="I813" s="146">
        <v>2</v>
      </c>
      <c r="J813" s="11">
        <v>4</v>
      </c>
      <c r="K813" s="146" t="s">
        <v>103</v>
      </c>
      <c r="L813" s="11">
        <v>4</v>
      </c>
      <c r="M813" s="11">
        <v>3.7771249770260726</v>
      </c>
      <c r="N813" s="146" t="s">
        <v>95</v>
      </c>
      <c r="O813" s="11">
        <v>4.8</v>
      </c>
      <c r="P813" s="147">
        <v>4.0999999999999996</v>
      </c>
      <c r="Q813" s="146">
        <v>2.5015999999999998</v>
      </c>
      <c r="R813" s="146">
        <v>5</v>
      </c>
      <c r="S813" s="11">
        <v>4</v>
      </c>
      <c r="T813" s="11">
        <v>4</v>
      </c>
      <c r="U813" s="11">
        <v>4</v>
      </c>
      <c r="V813" s="11">
        <v>4</v>
      </c>
      <c r="W813" s="146">
        <v>6</v>
      </c>
      <c r="X813" s="11">
        <v>4</v>
      </c>
      <c r="Y813" s="11">
        <v>4.2</v>
      </c>
      <c r="Z813" s="11">
        <v>3.8800000000000003</v>
      </c>
      <c r="AA813" s="146">
        <v>3.23</v>
      </c>
      <c r="AB813" s="11">
        <v>4</v>
      </c>
      <c r="AC813" s="146" t="s">
        <v>103</v>
      </c>
      <c r="AD813" s="146">
        <v>3</v>
      </c>
      <c r="AE813" s="151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16</v>
      </c>
    </row>
    <row r="814" spans="1:65">
      <c r="A814" s="29"/>
      <c r="B814" s="19">
        <v>1</v>
      </c>
      <c r="C814" s="9">
        <v>4</v>
      </c>
      <c r="D814" s="11">
        <v>4</v>
      </c>
      <c r="E814" s="11">
        <v>3.8</v>
      </c>
      <c r="F814" s="11">
        <v>4.4384734213174557</v>
      </c>
      <c r="G814" s="11">
        <v>4</v>
      </c>
      <c r="H814" s="11">
        <v>5</v>
      </c>
      <c r="I814" s="146">
        <v>2</v>
      </c>
      <c r="J814" s="11">
        <v>4</v>
      </c>
      <c r="K814" s="146" t="s">
        <v>103</v>
      </c>
      <c r="L814" s="11">
        <v>4</v>
      </c>
      <c r="M814" s="11">
        <v>3.7226648565013787</v>
      </c>
      <c r="N814" s="146" t="s">
        <v>95</v>
      </c>
      <c r="O814" s="11">
        <v>4</v>
      </c>
      <c r="P814" s="11">
        <v>3.3</v>
      </c>
      <c r="Q814" s="146">
        <v>2.5743</v>
      </c>
      <c r="R814" s="146">
        <v>5</v>
      </c>
      <c r="S814" s="11">
        <v>4</v>
      </c>
      <c r="T814" s="11">
        <v>5</v>
      </c>
      <c r="U814" s="11">
        <v>4</v>
      </c>
      <c r="V814" s="11">
        <v>4</v>
      </c>
      <c r="W814" s="146">
        <v>5</v>
      </c>
      <c r="X814" s="11">
        <v>4</v>
      </c>
      <c r="Y814" s="11">
        <v>3.9</v>
      </c>
      <c r="Z814" s="11">
        <v>3.78</v>
      </c>
      <c r="AA814" s="146">
        <v>3.2</v>
      </c>
      <c r="AB814" s="11">
        <v>4.3</v>
      </c>
      <c r="AC814" s="146" t="s">
        <v>103</v>
      </c>
      <c r="AD814" s="146">
        <v>3</v>
      </c>
      <c r="AE814" s="151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4.0548701117682908</v>
      </c>
    </row>
    <row r="815" spans="1:65">
      <c r="A815" s="29"/>
      <c r="B815" s="19">
        <v>1</v>
      </c>
      <c r="C815" s="9">
        <v>5</v>
      </c>
      <c r="D815" s="11">
        <v>4</v>
      </c>
      <c r="E815" s="11">
        <v>3.8</v>
      </c>
      <c r="F815" s="11">
        <v>4.5384737318304245</v>
      </c>
      <c r="G815" s="11">
        <v>4</v>
      </c>
      <c r="H815" s="11">
        <v>5</v>
      </c>
      <c r="I815" s="146">
        <v>2</v>
      </c>
      <c r="J815" s="11">
        <v>4</v>
      </c>
      <c r="K815" s="146" t="s">
        <v>103</v>
      </c>
      <c r="L815" s="11">
        <v>4</v>
      </c>
      <c r="M815" s="11">
        <v>3.5833494076346439</v>
      </c>
      <c r="N815" s="146" t="s">
        <v>95</v>
      </c>
      <c r="O815" s="11">
        <v>4</v>
      </c>
      <c r="P815" s="11">
        <v>3.5</v>
      </c>
      <c r="Q815" s="146">
        <v>2.8307000000000002</v>
      </c>
      <c r="R815" s="146">
        <v>5</v>
      </c>
      <c r="S815" s="11">
        <v>4</v>
      </c>
      <c r="T815" s="11">
        <v>4</v>
      </c>
      <c r="U815" s="11">
        <v>4</v>
      </c>
      <c r="V815" s="11">
        <v>4</v>
      </c>
      <c r="W815" s="146">
        <v>5</v>
      </c>
      <c r="X815" s="11">
        <v>5</v>
      </c>
      <c r="Y815" s="11">
        <v>4.0999999999999996</v>
      </c>
      <c r="Z815" s="11">
        <v>3.67</v>
      </c>
      <c r="AA815" s="146">
        <v>3.21</v>
      </c>
      <c r="AB815" s="11">
        <v>4.0999999999999996</v>
      </c>
      <c r="AC815" s="146" t="s">
        <v>103</v>
      </c>
      <c r="AD815" s="146">
        <v>3</v>
      </c>
      <c r="AE815" s="151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53</v>
      </c>
    </row>
    <row r="816" spans="1:65">
      <c r="A816" s="29"/>
      <c r="B816" s="19">
        <v>1</v>
      </c>
      <c r="C816" s="9">
        <v>6</v>
      </c>
      <c r="D816" s="11">
        <v>4</v>
      </c>
      <c r="E816" s="11">
        <v>3.8</v>
      </c>
      <c r="F816" s="11">
        <v>4.5091257890855632</v>
      </c>
      <c r="G816" s="11">
        <v>4</v>
      </c>
      <c r="H816" s="11">
        <v>5</v>
      </c>
      <c r="I816" s="146">
        <v>2</v>
      </c>
      <c r="J816" s="11">
        <v>4</v>
      </c>
      <c r="K816" s="146" t="s">
        <v>103</v>
      </c>
      <c r="L816" s="11">
        <v>4</v>
      </c>
      <c r="M816" s="11">
        <v>3.9910931775641365</v>
      </c>
      <c r="N816" s="146" t="s">
        <v>95</v>
      </c>
      <c r="O816" s="11">
        <v>3.6</v>
      </c>
      <c r="P816" s="11">
        <v>3.7</v>
      </c>
      <c r="Q816" s="146">
        <v>2.8871000000000002</v>
      </c>
      <c r="R816" s="146">
        <v>5</v>
      </c>
      <c r="S816" s="11">
        <v>4</v>
      </c>
      <c r="T816" s="11">
        <v>4</v>
      </c>
      <c r="U816" s="11">
        <v>4</v>
      </c>
      <c r="V816" s="11">
        <v>4</v>
      </c>
      <c r="W816" s="146">
        <v>6</v>
      </c>
      <c r="X816" s="11">
        <v>5</v>
      </c>
      <c r="Y816" s="11">
        <v>4</v>
      </c>
      <c r="Z816" s="11">
        <v>3.8599999999999994</v>
      </c>
      <c r="AA816" s="146">
        <v>2.75</v>
      </c>
      <c r="AB816" s="11">
        <v>3.6</v>
      </c>
      <c r="AC816" s="146" t="s">
        <v>103</v>
      </c>
      <c r="AD816" s="146">
        <v>3</v>
      </c>
      <c r="AE816" s="151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29"/>
      <c r="B817" s="20" t="s">
        <v>273</v>
      </c>
      <c r="C817" s="12"/>
      <c r="D817" s="22">
        <v>4.166666666666667</v>
      </c>
      <c r="E817" s="22">
        <v>3.8000000000000003</v>
      </c>
      <c r="F817" s="22">
        <v>4.6444516199112478</v>
      </c>
      <c r="G817" s="22">
        <v>4</v>
      </c>
      <c r="H817" s="22">
        <v>4.5</v>
      </c>
      <c r="I817" s="22">
        <v>2</v>
      </c>
      <c r="J817" s="22">
        <v>4</v>
      </c>
      <c r="K817" s="22" t="s">
        <v>661</v>
      </c>
      <c r="L817" s="22">
        <v>4</v>
      </c>
      <c r="M817" s="22">
        <v>3.6215437252513247</v>
      </c>
      <c r="N817" s="22" t="s">
        <v>661</v>
      </c>
      <c r="O817" s="22">
        <v>4.4666666666666668</v>
      </c>
      <c r="P817" s="22">
        <v>3.5833333333333335</v>
      </c>
      <c r="Q817" s="22">
        <v>2.704333333333333</v>
      </c>
      <c r="R817" s="22">
        <v>5</v>
      </c>
      <c r="S817" s="22">
        <v>4.166666666666667</v>
      </c>
      <c r="T817" s="22">
        <v>4.166666666666667</v>
      </c>
      <c r="U817" s="22">
        <v>4</v>
      </c>
      <c r="V817" s="22">
        <v>4</v>
      </c>
      <c r="W817" s="22">
        <v>5.666666666666667</v>
      </c>
      <c r="X817" s="22">
        <v>4.5</v>
      </c>
      <c r="Y817" s="22">
        <v>4.1000000000000005</v>
      </c>
      <c r="Z817" s="22">
        <v>3.7850000000000001</v>
      </c>
      <c r="AA817" s="22">
        <v>3.1833333333333336</v>
      </c>
      <c r="AB817" s="22">
        <v>3.9166666666666665</v>
      </c>
      <c r="AC817" s="22" t="s">
        <v>661</v>
      </c>
      <c r="AD817" s="22">
        <v>3</v>
      </c>
      <c r="AE817" s="151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29"/>
      <c r="B818" s="3" t="s">
        <v>274</v>
      </c>
      <c r="C818" s="28"/>
      <c r="D818" s="11">
        <v>4</v>
      </c>
      <c r="E818" s="11">
        <v>3.8</v>
      </c>
      <c r="F818" s="11">
        <v>4.6027676560280284</v>
      </c>
      <c r="G818" s="11">
        <v>4</v>
      </c>
      <c r="H818" s="11">
        <v>5</v>
      </c>
      <c r="I818" s="11">
        <v>2</v>
      </c>
      <c r="J818" s="11">
        <v>4</v>
      </c>
      <c r="K818" s="11" t="s">
        <v>661</v>
      </c>
      <c r="L818" s="11">
        <v>4</v>
      </c>
      <c r="M818" s="11">
        <v>3.6530071320680113</v>
      </c>
      <c r="N818" s="11" t="s">
        <v>661</v>
      </c>
      <c r="O818" s="11">
        <v>4.1500000000000004</v>
      </c>
      <c r="P818" s="11">
        <v>3.5</v>
      </c>
      <c r="Q818" s="11">
        <v>2.7025000000000001</v>
      </c>
      <c r="R818" s="11">
        <v>5</v>
      </c>
      <c r="S818" s="11">
        <v>4</v>
      </c>
      <c r="T818" s="11">
        <v>4</v>
      </c>
      <c r="U818" s="11">
        <v>4</v>
      </c>
      <c r="V818" s="11">
        <v>4</v>
      </c>
      <c r="W818" s="11">
        <v>6</v>
      </c>
      <c r="X818" s="11">
        <v>4.5</v>
      </c>
      <c r="Y818" s="11">
        <v>4.05</v>
      </c>
      <c r="Z818" s="11">
        <v>3.7699999999999996</v>
      </c>
      <c r="AA818" s="11">
        <v>3.2050000000000001</v>
      </c>
      <c r="AB818" s="11">
        <v>3.95</v>
      </c>
      <c r="AC818" s="11" t="s">
        <v>661</v>
      </c>
      <c r="AD818" s="11">
        <v>3</v>
      </c>
      <c r="AE818" s="151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29"/>
      <c r="B819" s="3" t="s">
        <v>275</v>
      </c>
      <c r="C819" s="28"/>
      <c r="D819" s="23">
        <v>0.40824829046386302</v>
      </c>
      <c r="E819" s="23">
        <v>4.8647535555904937E-16</v>
      </c>
      <c r="F819" s="23">
        <v>0.1806907095594244</v>
      </c>
      <c r="G819" s="23">
        <v>0</v>
      </c>
      <c r="H819" s="23">
        <v>0.83666002653407556</v>
      </c>
      <c r="I819" s="23">
        <v>0</v>
      </c>
      <c r="J819" s="23">
        <v>0</v>
      </c>
      <c r="K819" s="23" t="s">
        <v>661</v>
      </c>
      <c r="L819" s="23">
        <v>0</v>
      </c>
      <c r="M819" s="23">
        <v>0.26464527582441538</v>
      </c>
      <c r="N819" s="23" t="s">
        <v>661</v>
      </c>
      <c r="O819" s="23">
        <v>0.89368152418334412</v>
      </c>
      <c r="P819" s="23">
        <v>0.28577380332470403</v>
      </c>
      <c r="Q819" s="23">
        <v>0.18226833698332445</v>
      </c>
      <c r="R819" s="23">
        <v>0</v>
      </c>
      <c r="S819" s="23">
        <v>0.40824829046386302</v>
      </c>
      <c r="T819" s="23">
        <v>0.40824829046386302</v>
      </c>
      <c r="U819" s="23">
        <v>0</v>
      </c>
      <c r="V819" s="23">
        <v>0</v>
      </c>
      <c r="W819" s="23">
        <v>0.5163977794943222</v>
      </c>
      <c r="X819" s="23">
        <v>0.54772255750516607</v>
      </c>
      <c r="Y819" s="23">
        <v>0.17888543819998334</v>
      </c>
      <c r="Z819" s="23">
        <v>7.6354436675284326E-2</v>
      </c>
      <c r="AA819" s="23">
        <v>0.29944392908634271</v>
      </c>
      <c r="AB819" s="23">
        <v>0.27868739954771293</v>
      </c>
      <c r="AC819" s="23" t="s">
        <v>661</v>
      </c>
      <c r="AD819" s="23">
        <v>0</v>
      </c>
      <c r="AE819" s="151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29"/>
      <c r="B820" s="3" t="s">
        <v>86</v>
      </c>
      <c r="C820" s="28"/>
      <c r="D820" s="13">
        <v>9.7979589711327114E-2</v>
      </c>
      <c r="E820" s="13">
        <v>1.2801983041027614E-16</v>
      </c>
      <c r="F820" s="13">
        <v>3.8904638124506348E-2</v>
      </c>
      <c r="G820" s="13">
        <v>0</v>
      </c>
      <c r="H820" s="13">
        <v>0.18592445034090568</v>
      </c>
      <c r="I820" s="13">
        <v>0</v>
      </c>
      <c r="J820" s="13">
        <v>0</v>
      </c>
      <c r="K820" s="13" t="s">
        <v>661</v>
      </c>
      <c r="L820" s="13">
        <v>0</v>
      </c>
      <c r="M820" s="13">
        <v>7.3075267317406128E-2</v>
      </c>
      <c r="N820" s="13" t="s">
        <v>661</v>
      </c>
      <c r="O820" s="13">
        <v>0.20007795317537555</v>
      </c>
      <c r="P820" s="13">
        <v>7.9750828834801127E-2</v>
      </c>
      <c r="Q820" s="13">
        <v>6.7398620849251009E-2</v>
      </c>
      <c r="R820" s="13">
        <v>0</v>
      </c>
      <c r="S820" s="13">
        <v>9.7979589711327114E-2</v>
      </c>
      <c r="T820" s="13">
        <v>9.7979589711327114E-2</v>
      </c>
      <c r="U820" s="13">
        <v>0</v>
      </c>
      <c r="V820" s="13">
        <v>0</v>
      </c>
      <c r="W820" s="13">
        <v>9.1129019910762735E-2</v>
      </c>
      <c r="X820" s="13">
        <v>0.1217161238900369</v>
      </c>
      <c r="Y820" s="13">
        <v>4.3630594682922762E-2</v>
      </c>
      <c r="Z820" s="13">
        <v>2.0172902688318183E-2</v>
      </c>
      <c r="AA820" s="13">
        <v>9.4066155733929638E-2</v>
      </c>
      <c r="AB820" s="13">
        <v>7.1154229671756497E-2</v>
      </c>
      <c r="AC820" s="13" t="s">
        <v>661</v>
      </c>
      <c r="AD820" s="13">
        <v>0</v>
      </c>
      <c r="AE820" s="151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29"/>
      <c r="B821" s="3" t="s">
        <v>276</v>
      </c>
      <c r="C821" s="28"/>
      <c r="D821" s="13">
        <v>2.7570933671565268E-2</v>
      </c>
      <c r="E821" s="13">
        <v>-6.2855308491532424E-2</v>
      </c>
      <c r="F821" s="13">
        <v>0.14540083699150741</v>
      </c>
      <c r="G821" s="13">
        <v>-1.353190367529733E-2</v>
      </c>
      <c r="H821" s="13">
        <v>0.10977660836529046</v>
      </c>
      <c r="I821" s="13">
        <v>-0.50676595183764861</v>
      </c>
      <c r="J821" s="13">
        <v>-1.353190367529733E-2</v>
      </c>
      <c r="K821" s="13" t="s">
        <v>661</v>
      </c>
      <c r="L821" s="13">
        <v>-1.353190367529733E-2</v>
      </c>
      <c r="M821" s="13">
        <v>-0.10686566389866348</v>
      </c>
      <c r="N821" s="13" t="s">
        <v>661</v>
      </c>
      <c r="O821" s="13">
        <v>0.10155604089591797</v>
      </c>
      <c r="P821" s="13">
        <v>-0.11628899704245388</v>
      </c>
      <c r="Q821" s="13">
        <v>-0.33306536120980734</v>
      </c>
      <c r="R821" s="13">
        <v>0.23308512040587837</v>
      </c>
      <c r="S821" s="13">
        <v>2.7570933671565268E-2</v>
      </c>
      <c r="T821" s="13">
        <v>2.7570933671565268E-2</v>
      </c>
      <c r="U821" s="13">
        <v>-1.353190367529733E-2</v>
      </c>
      <c r="V821" s="13">
        <v>-1.353190367529733E-2</v>
      </c>
      <c r="W821" s="13">
        <v>0.39749646979332875</v>
      </c>
      <c r="X821" s="13">
        <v>0.10977660836529046</v>
      </c>
      <c r="Y821" s="13">
        <v>1.1129798732820273E-2</v>
      </c>
      <c r="Z821" s="13">
        <v>-6.6554563852750159E-2</v>
      </c>
      <c r="AA821" s="13">
        <v>-0.21493580667492407</v>
      </c>
      <c r="AB821" s="13">
        <v>-3.4083322348728684E-2</v>
      </c>
      <c r="AC821" s="13" t="s">
        <v>661</v>
      </c>
      <c r="AD821" s="13">
        <v>-0.26014892775647303</v>
      </c>
      <c r="AE821" s="151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29"/>
      <c r="B822" s="45" t="s">
        <v>277</v>
      </c>
      <c r="C822" s="46"/>
      <c r="D822" s="44">
        <v>0.27</v>
      </c>
      <c r="E822" s="44">
        <v>0.32</v>
      </c>
      <c r="F822" s="44">
        <v>1.04</v>
      </c>
      <c r="G822" s="44">
        <v>0</v>
      </c>
      <c r="H822" s="44">
        <v>0.81</v>
      </c>
      <c r="I822" s="44">
        <v>3.24</v>
      </c>
      <c r="J822" s="44">
        <v>0</v>
      </c>
      <c r="K822" s="44">
        <v>2.4300000000000002</v>
      </c>
      <c r="L822" s="44">
        <v>0</v>
      </c>
      <c r="M822" s="44">
        <v>0.61</v>
      </c>
      <c r="N822" s="44">
        <v>1.62</v>
      </c>
      <c r="O822" s="44">
        <v>0.76</v>
      </c>
      <c r="P822" s="44">
        <v>0.67</v>
      </c>
      <c r="Q822" s="44">
        <v>2.1</v>
      </c>
      <c r="R822" s="44">
        <v>1.62</v>
      </c>
      <c r="S822" s="44">
        <v>0.27</v>
      </c>
      <c r="T822" s="44">
        <v>0.27</v>
      </c>
      <c r="U822" s="44">
        <v>0</v>
      </c>
      <c r="V822" s="44">
        <v>0</v>
      </c>
      <c r="W822" s="44">
        <v>2.7</v>
      </c>
      <c r="X822" s="44">
        <v>0.81</v>
      </c>
      <c r="Y822" s="44">
        <v>0.16</v>
      </c>
      <c r="Z822" s="44">
        <v>0.35</v>
      </c>
      <c r="AA822" s="44">
        <v>1.32</v>
      </c>
      <c r="AB822" s="44">
        <v>0.13</v>
      </c>
      <c r="AC822" s="44">
        <v>2.4300000000000002</v>
      </c>
      <c r="AD822" s="44">
        <v>1.62</v>
      </c>
      <c r="AE822" s="151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B823" s="3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BM823" s="55"/>
    </row>
    <row r="824" spans="1:65" ht="15">
      <c r="B824" s="8" t="s">
        <v>516</v>
      </c>
      <c r="BM824" s="27" t="s">
        <v>66</v>
      </c>
    </row>
    <row r="825" spans="1:65" ht="15">
      <c r="A825" s="24" t="s">
        <v>12</v>
      </c>
      <c r="B825" s="18" t="s">
        <v>110</v>
      </c>
      <c r="C825" s="15" t="s">
        <v>111</v>
      </c>
      <c r="D825" s="16" t="s">
        <v>234</v>
      </c>
      <c r="E825" s="17" t="s">
        <v>234</v>
      </c>
      <c r="F825" s="17" t="s">
        <v>234</v>
      </c>
      <c r="G825" s="17" t="s">
        <v>234</v>
      </c>
      <c r="H825" s="17" t="s">
        <v>234</v>
      </c>
      <c r="I825" s="17" t="s">
        <v>234</v>
      </c>
      <c r="J825" s="17" t="s">
        <v>234</v>
      </c>
      <c r="K825" s="17" t="s">
        <v>234</v>
      </c>
      <c r="L825" s="17" t="s">
        <v>234</v>
      </c>
      <c r="M825" s="17" t="s">
        <v>234</v>
      </c>
      <c r="N825" s="17" t="s">
        <v>234</v>
      </c>
      <c r="O825" s="151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1</v>
      </c>
    </row>
    <row r="826" spans="1:65">
      <c r="A826" s="29"/>
      <c r="B826" s="19" t="s">
        <v>235</v>
      </c>
      <c r="C826" s="9" t="s">
        <v>235</v>
      </c>
      <c r="D826" s="149" t="s">
        <v>237</v>
      </c>
      <c r="E826" s="150" t="s">
        <v>238</v>
      </c>
      <c r="F826" s="150" t="s">
        <v>239</v>
      </c>
      <c r="G826" s="150" t="s">
        <v>242</v>
      </c>
      <c r="H826" s="150" t="s">
        <v>246</v>
      </c>
      <c r="I826" s="150" t="s">
        <v>249</v>
      </c>
      <c r="J826" s="150" t="s">
        <v>250</v>
      </c>
      <c r="K826" s="150" t="s">
        <v>251</v>
      </c>
      <c r="L826" s="150" t="s">
        <v>257</v>
      </c>
      <c r="M826" s="150" t="s">
        <v>260</v>
      </c>
      <c r="N826" s="150" t="s">
        <v>264</v>
      </c>
      <c r="O826" s="151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 t="s">
        <v>3</v>
      </c>
    </row>
    <row r="827" spans="1:65">
      <c r="A827" s="29"/>
      <c r="B827" s="19"/>
      <c r="C827" s="9"/>
      <c r="D827" s="10" t="s">
        <v>285</v>
      </c>
      <c r="E827" s="11" t="s">
        <v>285</v>
      </c>
      <c r="F827" s="11" t="s">
        <v>285</v>
      </c>
      <c r="G827" s="11" t="s">
        <v>285</v>
      </c>
      <c r="H827" s="11" t="s">
        <v>285</v>
      </c>
      <c r="I827" s="11" t="s">
        <v>285</v>
      </c>
      <c r="J827" s="11" t="s">
        <v>286</v>
      </c>
      <c r="K827" s="11" t="s">
        <v>285</v>
      </c>
      <c r="L827" s="11" t="s">
        <v>285</v>
      </c>
      <c r="M827" s="11" t="s">
        <v>286</v>
      </c>
      <c r="N827" s="11" t="s">
        <v>285</v>
      </c>
      <c r="O827" s="151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2</v>
      </c>
    </row>
    <row r="828" spans="1:65">
      <c r="A828" s="29"/>
      <c r="B828" s="19"/>
      <c r="C828" s="9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151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3</v>
      </c>
    </row>
    <row r="829" spans="1:65">
      <c r="A829" s="29"/>
      <c r="B829" s="18">
        <v>1</v>
      </c>
      <c r="C829" s="14">
        <v>1</v>
      </c>
      <c r="D829" s="21">
        <v>6.17</v>
      </c>
      <c r="E829" s="21">
        <v>6.02</v>
      </c>
      <c r="F829" s="21">
        <v>6.1033211997703738</v>
      </c>
      <c r="G829" s="145">
        <v>6.8</v>
      </c>
      <c r="H829" s="145">
        <v>6.6</v>
      </c>
      <c r="I829" s="21">
        <v>6.1</v>
      </c>
      <c r="J829" s="21">
        <v>6.2</v>
      </c>
      <c r="K829" s="21">
        <v>6.3633600000000001</v>
      </c>
      <c r="L829" s="145">
        <v>6.1</v>
      </c>
      <c r="M829" s="21">
        <v>5.9</v>
      </c>
      <c r="N829" s="21">
        <v>6.25</v>
      </c>
      <c r="O829" s="151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1</v>
      </c>
    </row>
    <row r="830" spans="1:65">
      <c r="A830" s="29"/>
      <c r="B830" s="19">
        <v>1</v>
      </c>
      <c r="C830" s="9">
        <v>2</v>
      </c>
      <c r="D830" s="11">
        <v>5.97</v>
      </c>
      <c r="E830" s="11">
        <v>6.39</v>
      </c>
      <c r="F830" s="11">
        <v>6.1219907305782311</v>
      </c>
      <c r="G830" s="146">
        <v>7</v>
      </c>
      <c r="H830" s="146">
        <v>6.5</v>
      </c>
      <c r="I830" s="11">
        <v>5.9</v>
      </c>
      <c r="J830" s="11">
        <v>5.4</v>
      </c>
      <c r="K830" s="11">
        <v>6.4444799999999995</v>
      </c>
      <c r="L830" s="146">
        <v>5.8</v>
      </c>
      <c r="M830" s="11">
        <v>6.1</v>
      </c>
      <c r="N830" s="11">
        <v>6.2</v>
      </c>
      <c r="O830" s="151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34</v>
      </c>
    </row>
    <row r="831" spans="1:65">
      <c r="A831" s="29"/>
      <c r="B831" s="19">
        <v>1</v>
      </c>
      <c r="C831" s="9">
        <v>3</v>
      </c>
      <c r="D831" s="11">
        <v>5.95</v>
      </c>
      <c r="E831" s="11">
        <v>6.22</v>
      </c>
      <c r="F831" s="11">
        <v>6.2754716179146577</v>
      </c>
      <c r="G831" s="146">
        <v>6.9</v>
      </c>
      <c r="H831" s="146">
        <v>6.5</v>
      </c>
      <c r="I831" s="11">
        <v>6.4</v>
      </c>
      <c r="J831" s="11">
        <v>6.7</v>
      </c>
      <c r="K831" s="11">
        <v>6.33744</v>
      </c>
      <c r="L831" s="146">
        <v>5.6</v>
      </c>
      <c r="M831" s="11">
        <v>6.2</v>
      </c>
      <c r="N831" s="11">
        <v>6.05</v>
      </c>
      <c r="O831" s="151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16</v>
      </c>
    </row>
    <row r="832" spans="1:65">
      <c r="A832" s="29"/>
      <c r="B832" s="19">
        <v>1</v>
      </c>
      <c r="C832" s="9">
        <v>4</v>
      </c>
      <c r="D832" s="11">
        <v>5.72</v>
      </c>
      <c r="E832" s="11">
        <v>6.06</v>
      </c>
      <c r="F832" s="11">
        <v>6.0979125874748004</v>
      </c>
      <c r="G832" s="146">
        <v>7.2</v>
      </c>
      <c r="H832" s="146">
        <v>6.7</v>
      </c>
      <c r="I832" s="11">
        <v>6.2</v>
      </c>
      <c r="J832" s="11">
        <v>6.1</v>
      </c>
      <c r="K832" s="11">
        <v>6.4964400000000007</v>
      </c>
      <c r="L832" s="146">
        <v>5.4</v>
      </c>
      <c r="M832" s="11">
        <v>6.2</v>
      </c>
      <c r="N832" s="11">
        <v>6.1</v>
      </c>
      <c r="O832" s="151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6.1337956763386678</v>
      </c>
    </row>
    <row r="833" spans="1:65">
      <c r="A833" s="29"/>
      <c r="B833" s="19">
        <v>1</v>
      </c>
      <c r="C833" s="9">
        <v>5</v>
      </c>
      <c r="D833" s="11">
        <v>5.85</v>
      </c>
      <c r="E833" s="11">
        <v>6.2</v>
      </c>
      <c r="F833" s="11">
        <v>6.2012198634570259</v>
      </c>
      <c r="G833" s="146">
        <v>7</v>
      </c>
      <c r="H833" s="147">
        <v>5.7</v>
      </c>
      <c r="I833" s="11">
        <v>6</v>
      </c>
      <c r="J833" s="11">
        <v>6.6</v>
      </c>
      <c r="K833" s="11">
        <v>6.5637600000000003</v>
      </c>
      <c r="L833" s="146">
        <v>5.5</v>
      </c>
      <c r="M833" s="11">
        <v>6.2</v>
      </c>
      <c r="N833" s="11">
        <v>6.05</v>
      </c>
      <c r="O833" s="151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54</v>
      </c>
    </row>
    <row r="834" spans="1:65">
      <c r="A834" s="29"/>
      <c r="B834" s="19">
        <v>1</v>
      </c>
      <c r="C834" s="9">
        <v>6</v>
      </c>
      <c r="D834" s="11">
        <v>5.45</v>
      </c>
      <c r="E834" s="11">
        <v>6.13</v>
      </c>
      <c r="F834" s="11">
        <v>6.1667564650609545</v>
      </c>
      <c r="G834" s="146">
        <v>7</v>
      </c>
      <c r="H834" s="146">
        <v>6.2</v>
      </c>
      <c r="I834" s="11">
        <v>6.2</v>
      </c>
      <c r="J834" s="11">
        <v>5.9</v>
      </c>
      <c r="K834" s="11">
        <v>6.3200399999999997</v>
      </c>
      <c r="L834" s="146">
        <v>5.9</v>
      </c>
      <c r="M834" s="11">
        <v>5.8</v>
      </c>
      <c r="N834" s="11">
        <v>6.05</v>
      </c>
      <c r="O834" s="151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29"/>
      <c r="B835" s="20" t="s">
        <v>273</v>
      </c>
      <c r="C835" s="12"/>
      <c r="D835" s="22">
        <v>5.8516666666666666</v>
      </c>
      <c r="E835" s="22">
        <v>6.169999999999999</v>
      </c>
      <c r="F835" s="22">
        <v>6.161112077376008</v>
      </c>
      <c r="G835" s="22">
        <v>6.9833333333333343</v>
      </c>
      <c r="H835" s="22">
        <v>6.3666666666666671</v>
      </c>
      <c r="I835" s="22">
        <v>6.1333333333333329</v>
      </c>
      <c r="J835" s="22">
        <v>6.1499999999999995</v>
      </c>
      <c r="K835" s="22">
        <v>6.4209199999999997</v>
      </c>
      <c r="L835" s="22">
        <v>5.7166666666666659</v>
      </c>
      <c r="M835" s="22">
        <v>6.0666666666666664</v>
      </c>
      <c r="N835" s="22">
        <v>6.1166666666666671</v>
      </c>
      <c r="O835" s="151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29"/>
      <c r="B836" s="3" t="s">
        <v>274</v>
      </c>
      <c r="C836" s="28"/>
      <c r="D836" s="11">
        <v>5.9</v>
      </c>
      <c r="E836" s="11">
        <v>6.165</v>
      </c>
      <c r="F836" s="11">
        <v>6.1443735978195928</v>
      </c>
      <c r="G836" s="11">
        <v>7</v>
      </c>
      <c r="H836" s="11">
        <v>6.5</v>
      </c>
      <c r="I836" s="11">
        <v>6.15</v>
      </c>
      <c r="J836" s="11">
        <v>6.15</v>
      </c>
      <c r="K836" s="11">
        <v>6.4039199999999994</v>
      </c>
      <c r="L836" s="11">
        <v>5.6999999999999993</v>
      </c>
      <c r="M836" s="11">
        <v>6.15</v>
      </c>
      <c r="N836" s="11">
        <v>6.0749999999999993</v>
      </c>
      <c r="O836" s="151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29"/>
      <c r="B837" s="3" t="s">
        <v>275</v>
      </c>
      <c r="C837" s="28"/>
      <c r="D837" s="23">
        <v>0.24644810136551396</v>
      </c>
      <c r="E837" s="23">
        <v>0.13266499161421605</v>
      </c>
      <c r="F837" s="23">
        <v>6.8677563967199512E-2</v>
      </c>
      <c r="G837" s="23">
        <v>0.13291601358251265</v>
      </c>
      <c r="H837" s="23">
        <v>0.36696957185394352</v>
      </c>
      <c r="I837" s="23">
        <v>0.17511900715418266</v>
      </c>
      <c r="J837" s="23">
        <v>0.47644516998286363</v>
      </c>
      <c r="K837" s="23">
        <v>9.7077750282956413E-2</v>
      </c>
      <c r="L837" s="23">
        <v>0.26394443859772193</v>
      </c>
      <c r="M837" s="23">
        <v>0.17511900715418269</v>
      </c>
      <c r="N837" s="23">
        <v>8.7559503577091441E-2</v>
      </c>
      <c r="O837" s="205"/>
      <c r="P837" s="206"/>
      <c r="Q837" s="206"/>
      <c r="R837" s="206"/>
      <c r="S837" s="206"/>
      <c r="T837" s="206"/>
      <c r="U837" s="206"/>
      <c r="V837" s="206"/>
      <c r="W837" s="206"/>
      <c r="X837" s="206"/>
      <c r="Y837" s="206"/>
      <c r="Z837" s="206"/>
      <c r="AA837" s="206"/>
      <c r="AB837" s="206"/>
      <c r="AC837" s="206"/>
      <c r="AD837" s="206"/>
      <c r="AE837" s="206"/>
      <c r="AF837" s="206"/>
      <c r="AG837" s="206"/>
      <c r="AH837" s="206"/>
      <c r="AI837" s="206"/>
      <c r="AJ837" s="206"/>
      <c r="AK837" s="206"/>
      <c r="AL837" s="206"/>
      <c r="AM837" s="206"/>
      <c r="AN837" s="206"/>
      <c r="AO837" s="206"/>
      <c r="AP837" s="206"/>
      <c r="AQ837" s="206"/>
      <c r="AR837" s="206"/>
      <c r="AS837" s="206"/>
      <c r="AT837" s="206"/>
      <c r="AU837" s="206"/>
      <c r="AV837" s="206"/>
      <c r="AW837" s="206"/>
      <c r="AX837" s="206"/>
      <c r="AY837" s="206"/>
      <c r="AZ837" s="206"/>
      <c r="BA837" s="206"/>
      <c r="BB837" s="206"/>
      <c r="BC837" s="206"/>
      <c r="BD837" s="206"/>
      <c r="BE837" s="206"/>
      <c r="BF837" s="206"/>
      <c r="BG837" s="206"/>
      <c r="BH837" s="206"/>
      <c r="BI837" s="206"/>
      <c r="BJ837" s="206"/>
      <c r="BK837" s="206"/>
      <c r="BL837" s="206"/>
      <c r="BM837" s="56"/>
    </row>
    <row r="838" spans="1:65">
      <c r="A838" s="29"/>
      <c r="B838" s="3" t="s">
        <v>86</v>
      </c>
      <c r="C838" s="28"/>
      <c r="D838" s="13">
        <v>4.2115881748592529E-2</v>
      </c>
      <c r="E838" s="13">
        <v>2.1501619386420756E-2</v>
      </c>
      <c r="F838" s="13">
        <v>1.1146942809137956E-2</v>
      </c>
      <c r="G838" s="13">
        <v>1.9033319367424244E-2</v>
      </c>
      <c r="H838" s="13">
        <v>5.7639199767635103E-2</v>
      </c>
      <c r="I838" s="13">
        <v>2.8552012036008045E-2</v>
      </c>
      <c r="J838" s="13">
        <v>7.7470759346807097E-2</v>
      </c>
      <c r="K838" s="13">
        <v>1.5118978321324111E-2</v>
      </c>
      <c r="L838" s="13">
        <v>4.6171038821758943E-2</v>
      </c>
      <c r="M838" s="13">
        <v>2.8865770410030113E-2</v>
      </c>
      <c r="N838" s="13">
        <v>1.4314905216963178E-2</v>
      </c>
      <c r="O838" s="151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29"/>
      <c r="B839" s="3" t="s">
        <v>276</v>
      </c>
      <c r="C839" s="28"/>
      <c r="D839" s="13">
        <v>-4.5995827797186584E-2</v>
      </c>
      <c r="E839" s="13">
        <v>5.9024339204827303E-3</v>
      </c>
      <c r="F839" s="13">
        <v>4.4534253305361649E-3</v>
      </c>
      <c r="G839" s="13">
        <v>0.1385011340158897</v>
      </c>
      <c r="H839" s="13">
        <v>3.7965234353388499E-2</v>
      </c>
      <c r="I839" s="13">
        <v>-7.5376329719989421E-5</v>
      </c>
      <c r="J839" s="13">
        <v>2.641810147644863E-3</v>
      </c>
      <c r="K839" s="13">
        <v>4.6810219774506612E-2</v>
      </c>
      <c r="L839" s="13">
        <v>-6.800503826384241E-2</v>
      </c>
      <c r="M839" s="13">
        <v>-1.094412223917951E-2</v>
      </c>
      <c r="N839" s="13">
        <v>-2.7925628070847308E-3</v>
      </c>
      <c r="O839" s="151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29"/>
      <c r="B840" s="45" t="s">
        <v>277</v>
      </c>
      <c r="C840" s="46"/>
      <c r="D840" s="44">
        <v>2.41</v>
      </c>
      <c r="E840" s="44">
        <v>0.16</v>
      </c>
      <c r="F840" s="44">
        <v>0.09</v>
      </c>
      <c r="G840" s="44">
        <v>6.74</v>
      </c>
      <c r="H840" s="44">
        <v>1.75</v>
      </c>
      <c r="I840" s="44">
        <v>0.13</v>
      </c>
      <c r="J840" s="44">
        <v>0</v>
      </c>
      <c r="K840" s="44">
        <v>2.19</v>
      </c>
      <c r="L840" s="44">
        <v>3.51</v>
      </c>
      <c r="M840" s="44">
        <v>0.67</v>
      </c>
      <c r="N840" s="44">
        <v>0.27</v>
      </c>
      <c r="O840" s="151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B841" s="3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BM841" s="55"/>
    </row>
    <row r="842" spans="1:65" ht="15">
      <c r="B842" s="8" t="s">
        <v>517</v>
      </c>
      <c r="BM842" s="27" t="s">
        <v>66</v>
      </c>
    </row>
    <row r="843" spans="1:65" ht="15">
      <c r="A843" s="24" t="s">
        <v>15</v>
      </c>
      <c r="B843" s="18" t="s">
        <v>110</v>
      </c>
      <c r="C843" s="15" t="s">
        <v>111</v>
      </c>
      <c r="D843" s="16" t="s">
        <v>234</v>
      </c>
      <c r="E843" s="17" t="s">
        <v>234</v>
      </c>
      <c r="F843" s="17" t="s">
        <v>234</v>
      </c>
      <c r="G843" s="17" t="s">
        <v>234</v>
      </c>
      <c r="H843" s="17" t="s">
        <v>234</v>
      </c>
      <c r="I843" s="17" t="s">
        <v>234</v>
      </c>
      <c r="J843" s="17" t="s">
        <v>234</v>
      </c>
      <c r="K843" s="17" t="s">
        <v>234</v>
      </c>
      <c r="L843" s="17" t="s">
        <v>234</v>
      </c>
      <c r="M843" s="17" t="s">
        <v>234</v>
      </c>
      <c r="N843" s="17" t="s">
        <v>234</v>
      </c>
      <c r="O843" s="17" t="s">
        <v>234</v>
      </c>
      <c r="P843" s="17" t="s">
        <v>234</v>
      </c>
      <c r="Q843" s="17" t="s">
        <v>234</v>
      </c>
      <c r="R843" s="17" t="s">
        <v>234</v>
      </c>
      <c r="S843" s="17" t="s">
        <v>234</v>
      </c>
      <c r="T843" s="17" t="s">
        <v>234</v>
      </c>
      <c r="U843" s="17" t="s">
        <v>234</v>
      </c>
      <c r="V843" s="17" t="s">
        <v>234</v>
      </c>
      <c r="W843" s="17" t="s">
        <v>234</v>
      </c>
      <c r="X843" s="17" t="s">
        <v>234</v>
      </c>
      <c r="Y843" s="17" t="s">
        <v>234</v>
      </c>
      <c r="Z843" s="17" t="s">
        <v>234</v>
      </c>
      <c r="AA843" s="17" t="s">
        <v>234</v>
      </c>
      <c r="AB843" s="17" t="s">
        <v>234</v>
      </c>
      <c r="AC843" s="17" t="s">
        <v>234</v>
      </c>
      <c r="AD843" s="17" t="s">
        <v>234</v>
      </c>
      <c r="AE843" s="17" t="s">
        <v>234</v>
      </c>
      <c r="AF843" s="151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1</v>
      </c>
    </row>
    <row r="844" spans="1:65">
      <c r="A844" s="29"/>
      <c r="B844" s="19" t="s">
        <v>235</v>
      </c>
      <c r="C844" s="9" t="s">
        <v>235</v>
      </c>
      <c r="D844" s="149" t="s">
        <v>237</v>
      </c>
      <c r="E844" s="150" t="s">
        <v>238</v>
      </c>
      <c r="F844" s="150" t="s">
        <v>239</v>
      </c>
      <c r="G844" s="150" t="s">
        <v>240</v>
      </c>
      <c r="H844" s="150" t="s">
        <v>241</v>
      </c>
      <c r="I844" s="150" t="s">
        <v>242</v>
      </c>
      <c r="J844" s="150" t="s">
        <v>243</v>
      </c>
      <c r="K844" s="150" t="s">
        <v>244</v>
      </c>
      <c r="L844" s="150" t="s">
        <v>245</v>
      </c>
      <c r="M844" s="150" t="s">
        <v>246</v>
      </c>
      <c r="N844" s="150" t="s">
        <v>247</v>
      </c>
      <c r="O844" s="150" t="s">
        <v>248</v>
      </c>
      <c r="P844" s="150" t="s">
        <v>249</v>
      </c>
      <c r="Q844" s="150" t="s">
        <v>250</v>
      </c>
      <c r="R844" s="150" t="s">
        <v>251</v>
      </c>
      <c r="S844" s="150" t="s">
        <v>253</v>
      </c>
      <c r="T844" s="150" t="s">
        <v>254</v>
      </c>
      <c r="U844" s="150" t="s">
        <v>255</v>
      </c>
      <c r="V844" s="150" t="s">
        <v>256</v>
      </c>
      <c r="W844" s="150" t="s">
        <v>279</v>
      </c>
      <c r="X844" s="150" t="s">
        <v>257</v>
      </c>
      <c r="Y844" s="150" t="s">
        <v>258</v>
      </c>
      <c r="Z844" s="150" t="s">
        <v>259</v>
      </c>
      <c r="AA844" s="150" t="s">
        <v>260</v>
      </c>
      <c r="AB844" s="150" t="s">
        <v>261</v>
      </c>
      <c r="AC844" s="150" t="s">
        <v>263</v>
      </c>
      <c r="AD844" s="150" t="s">
        <v>264</v>
      </c>
      <c r="AE844" s="150" t="s">
        <v>265</v>
      </c>
      <c r="AF844" s="151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 t="s">
        <v>3</v>
      </c>
    </row>
    <row r="845" spans="1:65">
      <c r="A845" s="29"/>
      <c r="B845" s="19"/>
      <c r="C845" s="9"/>
      <c r="D845" s="10" t="s">
        <v>114</v>
      </c>
      <c r="E845" s="11" t="s">
        <v>285</v>
      </c>
      <c r="F845" s="11" t="s">
        <v>285</v>
      </c>
      <c r="G845" s="11" t="s">
        <v>285</v>
      </c>
      <c r="H845" s="11" t="s">
        <v>285</v>
      </c>
      <c r="I845" s="11" t="s">
        <v>285</v>
      </c>
      <c r="J845" s="11" t="s">
        <v>285</v>
      </c>
      <c r="K845" s="11" t="s">
        <v>285</v>
      </c>
      <c r="L845" s="11" t="s">
        <v>285</v>
      </c>
      <c r="M845" s="11" t="s">
        <v>285</v>
      </c>
      <c r="N845" s="11" t="s">
        <v>114</v>
      </c>
      <c r="O845" s="11" t="s">
        <v>114</v>
      </c>
      <c r="P845" s="11" t="s">
        <v>285</v>
      </c>
      <c r="Q845" s="11" t="s">
        <v>286</v>
      </c>
      <c r="R845" s="11" t="s">
        <v>285</v>
      </c>
      <c r="S845" s="11" t="s">
        <v>286</v>
      </c>
      <c r="T845" s="11" t="s">
        <v>286</v>
      </c>
      <c r="U845" s="11" t="s">
        <v>286</v>
      </c>
      <c r="V845" s="11" t="s">
        <v>286</v>
      </c>
      <c r="W845" s="11" t="s">
        <v>286</v>
      </c>
      <c r="X845" s="11" t="s">
        <v>285</v>
      </c>
      <c r="Y845" s="11" t="s">
        <v>286</v>
      </c>
      <c r="Z845" s="11" t="s">
        <v>286</v>
      </c>
      <c r="AA845" s="11" t="s">
        <v>286</v>
      </c>
      <c r="AB845" s="11" t="s">
        <v>286</v>
      </c>
      <c r="AC845" s="11" t="s">
        <v>285</v>
      </c>
      <c r="AD845" s="11" t="s">
        <v>285</v>
      </c>
      <c r="AE845" s="11" t="s">
        <v>286</v>
      </c>
      <c r="AF845" s="151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2</v>
      </c>
    </row>
    <row r="846" spans="1:65">
      <c r="A846" s="29"/>
      <c r="B846" s="19"/>
      <c r="C846" s="9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151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3</v>
      </c>
    </row>
    <row r="847" spans="1:65">
      <c r="A847" s="29"/>
      <c r="B847" s="18">
        <v>1</v>
      </c>
      <c r="C847" s="14">
        <v>1</v>
      </c>
      <c r="D847" s="145" t="s">
        <v>95</v>
      </c>
      <c r="E847" s="21">
        <v>4.7</v>
      </c>
      <c r="F847" s="21">
        <v>4.9462963432413423</v>
      </c>
      <c r="G847" s="21">
        <v>5.0999999999999996</v>
      </c>
      <c r="H847" s="145">
        <v>3.7</v>
      </c>
      <c r="I847" s="21">
        <v>4.92</v>
      </c>
      <c r="J847" s="21">
        <v>4.8</v>
      </c>
      <c r="K847" s="21">
        <v>4.5999999999999996</v>
      </c>
      <c r="L847" s="145">
        <v>4.58</v>
      </c>
      <c r="M847" s="21">
        <v>4.9000000000000004</v>
      </c>
      <c r="N847" s="21">
        <v>4.6775780788498196</v>
      </c>
      <c r="O847" s="145" t="s">
        <v>95</v>
      </c>
      <c r="P847" s="21">
        <v>4.8</v>
      </c>
      <c r="Q847" s="145">
        <v>6</v>
      </c>
      <c r="R847" s="21">
        <v>5.28362</v>
      </c>
      <c r="S847" s="21">
        <v>4.9000000000000004</v>
      </c>
      <c r="T847" s="21">
        <v>4.9000000000000004</v>
      </c>
      <c r="U847" s="21">
        <v>4.7</v>
      </c>
      <c r="V847" s="21">
        <v>4.9000000000000004</v>
      </c>
      <c r="W847" s="21">
        <v>4.5</v>
      </c>
      <c r="X847" s="21">
        <v>4.5999999999999996</v>
      </c>
      <c r="Y847" s="21">
        <v>5</v>
      </c>
      <c r="Z847" s="21">
        <v>4.8</v>
      </c>
      <c r="AA847" s="21">
        <v>4.5999999999999996</v>
      </c>
      <c r="AB847" s="21">
        <v>4.7</v>
      </c>
      <c r="AC847" s="21">
        <v>4.5999999999999996</v>
      </c>
      <c r="AD847" s="21">
        <v>5.3</v>
      </c>
      <c r="AE847" s="21">
        <v>4.9000000000000004</v>
      </c>
      <c r="AF847" s="151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1</v>
      </c>
    </row>
    <row r="848" spans="1:65">
      <c r="A848" s="29"/>
      <c r="B848" s="19">
        <v>1</v>
      </c>
      <c r="C848" s="9">
        <v>2</v>
      </c>
      <c r="D848" s="146" t="s">
        <v>95</v>
      </c>
      <c r="E848" s="11">
        <v>4.9000000000000004</v>
      </c>
      <c r="F848" s="11">
        <v>4.8095999186281739</v>
      </c>
      <c r="G848" s="11">
        <v>5.0999999999999996</v>
      </c>
      <c r="H848" s="146">
        <v>4</v>
      </c>
      <c r="I848" s="11">
        <v>4.7300000000000004</v>
      </c>
      <c r="J848" s="11">
        <v>4.9000000000000004</v>
      </c>
      <c r="K848" s="11">
        <v>4.7</v>
      </c>
      <c r="L848" s="146">
        <v>4.33</v>
      </c>
      <c r="M848" s="11">
        <v>4.7</v>
      </c>
      <c r="N848" s="11">
        <v>4.7867676115201716</v>
      </c>
      <c r="O848" s="146" t="s">
        <v>95</v>
      </c>
      <c r="P848" s="11">
        <v>4.5999999999999996</v>
      </c>
      <c r="Q848" s="146">
        <v>5</v>
      </c>
      <c r="R848" s="11">
        <v>5.4179599999999999</v>
      </c>
      <c r="S848" s="11">
        <v>4.8</v>
      </c>
      <c r="T848" s="11">
        <v>4.5999999999999996</v>
      </c>
      <c r="U848" s="11">
        <v>4.4000000000000004</v>
      </c>
      <c r="V848" s="11">
        <v>4.9000000000000004</v>
      </c>
      <c r="W848" s="11">
        <v>4.5</v>
      </c>
      <c r="X848" s="11">
        <v>4.5999999999999996</v>
      </c>
      <c r="Y848" s="147">
        <v>5.9</v>
      </c>
      <c r="Z848" s="11">
        <v>5.2</v>
      </c>
      <c r="AA848" s="11">
        <v>4.7</v>
      </c>
      <c r="AB848" s="11">
        <v>4.68</v>
      </c>
      <c r="AC848" s="11">
        <v>4.8</v>
      </c>
      <c r="AD848" s="11">
        <v>5.0999999999999996</v>
      </c>
      <c r="AE848" s="147">
        <v>5.7</v>
      </c>
      <c r="AF848" s="151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18</v>
      </c>
    </row>
    <row r="849" spans="1:65">
      <c r="A849" s="29"/>
      <c r="B849" s="19">
        <v>1</v>
      </c>
      <c r="C849" s="9">
        <v>3</v>
      </c>
      <c r="D849" s="146" t="s">
        <v>95</v>
      </c>
      <c r="E849" s="11">
        <v>4.9000000000000004</v>
      </c>
      <c r="F849" s="11">
        <v>4.85251957919803</v>
      </c>
      <c r="G849" s="11">
        <v>5</v>
      </c>
      <c r="H849" s="146">
        <v>4.0999999999999996</v>
      </c>
      <c r="I849" s="11">
        <v>4.8600000000000003</v>
      </c>
      <c r="J849" s="11">
        <v>4.7</v>
      </c>
      <c r="K849" s="11">
        <v>4.5999999999999996</v>
      </c>
      <c r="L849" s="146">
        <v>4.72</v>
      </c>
      <c r="M849" s="11">
        <v>5.0999999999999996</v>
      </c>
      <c r="N849" s="11">
        <v>4.8718095801633989</v>
      </c>
      <c r="O849" s="146" t="s">
        <v>95</v>
      </c>
      <c r="P849" s="11">
        <v>4.8</v>
      </c>
      <c r="Q849" s="146">
        <v>5</v>
      </c>
      <c r="R849" s="11">
        <v>5.3489000000000004</v>
      </c>
      <c r="S849" s="11">
        <v>4.9000000000000004</v>
      </c>
      <c r="T849" s="11">
        <v>4.7</v>
      </c>
      <c r="U849" s="11">
        <v>4.5999999999999996</v>
      </c>
      <c r="V849" s="11">
        <v>5.0999999999999996</v>
      </c>
      <c r="W849" s="11">
        <v>4.4000000000000004</v>
      </c>
      <c r="X849" s="11">
        <v>4.7</v>
      </c>
      <c r="Y849" s="11">
        <v>5</v>
      </c>
      <c r="Z849" s="11">
        <v>5.2</v>
      </c>
      <c r="AA849" s="11">
        <v>4.5999999999999996</v>
      </c>
      <c r="AB849" s="11">
        <v>4.5199999999999996</v>
      </c>
      <c r="AC849" s="11">
        <v>4.8</v>
      </c>
      <c r="AD849" s="11">
        <v>5.3</v>
      </c>
      <c r="AE849" s="11">
        <v>5.3</v>
      </c>
      <c r="AF849" s="151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16</v>
      </c>
    </row>
    <row r="850" spans="1:65">
      <c r="A850" s="29"/>
      <c r="B850" s="19">
        <v>1</v>
      </c>
      <c r="C850" s="9">
        <v>4</v>
      </c>
      <c r="D850" s="146" t="s">
        <v>95</v>
      </c>
      <c r="E850" s="11">
        <v>4.9000000000000004</v>
      </c>
      <c r="F850" s="11">
        <v>4.8494338158388857</v>
      </c>
      <c r="G850" s="11">
        <v>5.2</v>
      </c>
      <c r="H850" s="146">
        <v>4.4000000000000004</v>
      </c>
      <c r="I850" s="11">
        <v>4.8899999999999997</v>
      </c>
      <c r="J850" s="11">
        <v>4.9000000000000004</v>
      </c>
      <c r="K850" s="11">
        <v>4.8</v>
      </c>
      <c r="L850" s="146">
        <v>3.46</v>
      </c>
      <c r="M850" s="11">
        <v>4.7</v>
      </c>
      <c r="N850" s="11">
        <v>4.8580019663213854</v>
      </c>
      <c r="O850" s="146" t="s">
        <v>95</v>
      </c>
      <c r="P850" s="11">
        <v>5.0999999999999996</v>
      </c>
      <c r="Q850" s="146">
        <v>5</v>
      </c>
      <c r="R850" s="11">
        <v>5.3231000000000002</v>
      </c>
      <c r="S850" s="11">
        <v>4.8</v>
      </c>
      <c r="T850" s="11">
        <v>4.7</v>
      </c>
      <c r="U850" s="11">
        <v>4.5999999999999996</v>
      </c>
      <c r="V850" s="147">
        <v>6.7</v>
      </c>
      <c r="W850" s="11">
        <v>4.5</v>
      </c>
      <c r="X850" s="11">
        <v>4.5999999999999996</v>
      </c>
      <c r="Y850" s="11">
        <v>5.5</v>
      </c>
      <c r="Z850" s="11">
        <v>4.9000000000000004</v>
      </c>
      <c r="AA850" s="11">
        <v>4.7</v>
      </c>
      <c r="AB850" s="11">
        <v>4.34</v>
      </c>
      <c r="AC850" s="11">
        <v>4.7</v>
      </c>
      <c r="AD850" s="11">
        <v>5.3</v>
      </c>
      <c r="AE850" s="11">
        <v>5.2</v>
      </c>
      <c r="AF850" s="151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4.8553508246545958</v>
      </c>
    </row>
    <row r="851" spans="1:65">
      <c r="A851" s="29"/>
      <c r="B851" s="19">
        <v>1</v>
      </c>
      <c r="C851" s="9">
        <v>5</v>
      </c>
      <c r="D851" s="146" t="s">
        <v>95</v>
      </c>
      <c r="E851" s="11">
        <v>4.9000000000000004</v>
      </c>
      <c r="F851" s="11">
        <v>4.9479268067757856</v>
      </c>
      <c r="G851" s="11">
        <v>5</v>
      </c>
      <c r="H851" s="146">
        <v>3.8</v>
      </c>
      <c r="I851" s="11">
        <v>4.95</v>
      </c>
      <c r="J851" s="11">
        <v>4.8</v>
      </c>
      <c r="K851" s="11">
        <v>4.5999999999999996</v>
      </c>
      <c r="L851" s="146">
        <v>3.29</v>
      </c>
      <c r="M851" s="11">
        <v>5.2</v>
      </c>
      <c r="N851" s="11">
        <v>4.7322041052767396</v>
      </c>
      <c r="O851" s="146" t="s">
        <v>95</v>
      </c>
      <c r="P851" s="11">
        <v>4.9000000000000004</v>
      </c>
      <c r="Q851" s="146">
        <v>5</v>
      </c>
      <c r="R851" s="147">
        <v>5.75847</v>
      </c>
      <c r="S851" s="11">
        <v>4.7</v>
      </c>
      <c r="T851" s="11">
        <v>4.7</v>
      </c>
      <c r="U851" s="11">
        <v>4.5</v>
      </c>
      <c r="V851" s="11">
        <v>5</v>
      </c>
      <c r="W851" s="11">
        <v>4.4000000000000004</v>
      </c>
      <c r="X851" s="11">
        <v>4.7</v>
      </c>
      <c r="Y851" s="11">
        <v>5</v>
      </c>
      <c r="Z851" s="11">
        <v>4.8</v>
      </c>
      <c r="AA851" s="11">
        <v>4.7</v>
      </c>
      <c r="AB851" s="11">
        <v>4.58</v>
      </c>
      <c r="AC851" s="11">
        <v>4.9000000000000004</v>
      </c>
      <c r="AD851" s="11">
        <v>5.2</v>
      </c>
      <c r="AE851" s="11">
        <v>5.4</v>
      </c>
      <c r="AF851" s="151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55</v>
      </c>
    </row>
    <row r="852" spans="1:65">
      <c r="A852" s="29"/>
      <c r="B852" s="19">
        <v>1</v>
      </c>
      <c r="C852" s="9">
        <v>6</v>
      </c>
      <c r="D852" s="146" t="s">
        <v>95</v>
      </c>
      <c r="E852" s="11">
        <v>4.8</v>
      </c>
      <c r="F852" s="11">
        <v>4.8304343671736767</v>
      </c>
      <c r="G852" s="11">
        <v>5.0999999999999996</v>
      </c>
      <c r="H852" s="146">
        <v>3.9</v>
      </c>
      <c r="I852" s="11">
        <v>4.84</v>
      </c>
      <c r="J852" s="11">
        <v>4.8</v>
      </c>
      <c r="K852" s="11">
        <v>4.4000000000000004</v>
      </c>
      <c r="L852" s="146">
        <v>4.0199999999999996</v>
      </c>
      <c r="M852" s="11">
        <v>5.3</v>
      </c>
      <c r="N852" s="11">
        <v>4.6176536293468793</v>
      </c>
      <c r="O852" s="146" t="s">
        <v>95</v>
      </c>
      <c r="P852" s="11">
        <v>4.9000000000000004</v>
      </c>
      <c r="Q852" s="146">
        <v>5</v>
      </c>
      <c r="R852" s="11">
        <v>5.5499099999999997</v>
      </c>
      <c r="S852" s="11">
        <v>4.8</v>
      </c>
      <c r="T852" s="11">
        <v>4.8</v>
      </c>
      <c r="U852" s="11">
        <v>4.5999999999999996</v>
      </c>
      <c r="V852" s="11">
        <v>5</v>
      </c>
      <c r="W852" s="11">
        <v>4.5999999999999996</v>
      </c>
      <c r="X852" s="11">
        <v>4.5999999999999996</v>
      </c>
      <c r="Y852" s="11">
        <v>4.7</v>
      </c>
      <c r="Z852" s="11">
        <v>5.0999999999999996</v>
      </c>
      <c r="AA852" s="11">
        <v>4.5</v>
      </c>
      <c r="AB852" s="11">
        <v>4.68</v>
      </c>
      <c r="AC852" s="11">
        <v>4.5999999999999996</v>
      </c>
      <c r="AD852" s="11">
        <v>5.3</v>
      </c>
      <c r="AE852" s="11">
        <v>4.9000000000000004</v>
      </c>
      <c r="AF852" s="151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29"/>
      <c r="B853" s="20" t="s">
        <v>273</v>
      </c>
      <c r="C853" s="12"/>
      <c r="D853" s="22" t="s">
        <v>661</v>
      </c>
      <c r="E853" s="22">
        <v>4.8500000000000005</v>
      </c>
      <c r="F853" s="22">
        <v>4.8727018051426496</v>
      </c>
      <c r="G853" s="22">
        <v>5.083333333333333</v>
      </c>
      <c r="H853" s="22">
        <v>3.9833333333333338</v>
      </c>
      <c r="I853" s="22">
        <v>4.8650000000000002</v>
      </c>
      <c r="J853" s="22">
        <v>4.8166666666666664</v>
      </c>
      <c r="K853" s="22">
        <v>4.6166666666666663</v>
      </c>
      <c r="L853" s="22">
        <v>4.0666666666666664</v>
      </c>
      <c r="M853" s="22">
        <v>4.9833333333333334</v>
      </c>
      <c r="N853" s="22">
        <v>4.7573358285797331</v>
      </c>
      <c r="O853" s="22" t="s">
        <v>661</v>
      </c>
      <c r="P853" s="22">
        <v>4.8499999999999988</v>
      </c>
      <c r="Q853" s="22">
        <v>5.166666666666667</v>
      </c>
      <c r="R853" s="22">
        <v>5.4469933333333325</v>
      </c>
      <c r="S853" s="22">
        <v>4.8166666666666664</v>
      </c>
      <c r="T853" s="22">
        <v>4.7333333333333334</v>
      </c>
      <c r="U853" s="22">
        <v>4.5666666666666664</v>
      </c>
      <c r="V853" s="22">
        <v>5.2666666666666666</v>
      </c>
      <c r="W853" s="22">
        <v>4.4833333333333334</v>
      </c>
      <c r="X853" s="22">
        <v>4.6333333333333329</v>
      </c>
      <c r="Y853" s="22">
        <v>5.1833333333333327</v>
      </c>
      <c r="Z853" s="22">
        <v>5</v>
      </c>
      <c r="AA853" s="22">
        <v>4.6333333333333337</v>
      </c>
      <c r="AB853" s="22">
        <v>4.583333333333333</v>
      </c>
      <c r="AC853" s="22">
        <v>4.7333333333333334</v>
      </c>
      <c r="AD853" s="22">
        <v>5.25</v>
      </c>
      <c r="AE853" s="22">
        <v>5.2333333333333334</v>
      </c>
      <c r="AF853" s="151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29"/>
      <c r="B854" s="3" t="s">
        <v>274</v>
      </c>
      <c r="C854" s="28"/>
      <c r="D854" s="11" t="s">
        <v>661</v>
      </c>
      <c r="E854" s="11">
        <v>4.9000000000000004</v>
      </c>
      <c r="F854" s="11">
        <v>4.8509766975184583</v>
      </c>
      <c r="G854" s="11">
        <v>5.0999999999999996</v>
      </c>
      <c r="H854" s="11">
        <v>3.95</v>
      </c>
      <c r="I854" s="11">
        <v>4.875</v>
      </c>
      <c r="J854" s="11">
        <v>4.8</v>
      </c>
      <c r="K854" s="11">
        <v>4.5999999999999996</v>
      </c>
      <c r="L854" s="11">
        <v>4.1749999999999998</v>
      </c>
      <c r="M854" s="11">
        <v>5</v>
      </c>
      <c r="N854" s="11">
        <v>4.7594858583984561</v>
      </c>
      <c r="O854" s="11" t="s">
        <v>661</v>
      </c>
      <c r="P854" s="11">
        <v>4.8499999999999996</v>
      </c>
      <c r="Q854" s="11">
        <v>5</v>
      </c>
      <c r="R854" s="11">
        <v>5.3834300000000006</v>
      </c>
      <c r="S854" s="11">
        <v>4.8</v>
      </c>
      <c r="T854" s="11">
        <v>4.7</v>
      </c>
      <c r="U854" s="11">
        <v>4.5999999999999996</v>
      </c>
      <c r="V854" s="11">
        <v>5</v>
      </c>
      <c r="W854" s="11">
        <v>4.5</v>
      </c>
      <c r="X854" s="11">
        <v>4.5999999999999996</v>
      </c>
      <c r="Y854" s="11">
        <v>5</v>
      </c>
      <c r="Z854" s="11">
        <v>5</v>
      </c>
      <c r="AA854" s="11">
        <v>4.6500000000000004</v>
      </c>
      <c r="AB854" s="11">
        <v>4.63</v>
      </c>
      <c r="AC854" s="11">
        <v>4.75</v>
      </c>
      <c r="AD854" s="11">
        <v>5.3</v>
      </c>
      <c r="AE854" s="11">
        <v>5.25</v>
      </c>
      <c r="AF854" s="151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29"/>
      <c r="B855" s="3" t="s">
        <v>275</v>
      </c>
      <c r="C855" s="28"/>
      <c r="D855" s="23" t="s">
        <v>661</v>
      </c>
      <c r="E855" s="23">
        <v>8.3666002653407678E-2</v>
      </c>
      <c r="F855" s="23">
        <v>5.9652431422586159E-2</v>
      </c>
      <c r="G855" s="23">
        <v>7.5277265270908111E-2</v>
      </c>
      <c r="H855" s="23">
        <v>0.24832774042918906</v>
      </c>
      <c r="I855" s="23">
        <v>7.7136243102707419E-2</v>
      </c>
      <c r="J855" s="23">
        <v>7.5277265270908222E-2</v>
      </c>
      <c r="K855" s="23">
        <v>0.13291601358251245</v>
      </c>
      <c r="L855" s="23">
        <v>0.58875008846425758</v>
      </c>
      <c r="M855" s="23">
        <v>0.25625508125043411</v>
      </c>
      <c r="N855" s="23">
        <v>0.10060632174689386</v>
      </c>
      <c r="O855" s="23" t="s">
        <v>661</v>
      </c>
      <c r="P855" s="23">
        <v>0.16431676725154989</v>
      </c>
      <c r="Q855" s="23">
        <v>0.40824829046386302</v>
      </c>
      <c r="R855" s="23">
        <v>0.17894982242703295</v>
      </c>
      <c r="S855" s="23">
        <v>7.5277265270908222E-2</v>
      </c>
      <c r="T855" s="23">
        <v>0.1032795558988646</v>
      </c>
      <c r="U855" s="23">
        <v>0.10327955589886433</v>
      </c>
      <c r="V855" s="23">
        <v>0.70616334276615345</v>
      </c>
      <c r="W855" s="23">
        <v>7.5277265270907834E-2</v>
      </c>
      <c r="X855" s="23">
        <v>5.1639777949432496E-2</v>
      </c>
      <c r="Y855" s="23">
        <v>0.4355073669487885</v>
      </c>
      <c r="Z855" s="23">
        <v>0.18973665961010283</v>
      </c>
      <c r="AA855" s="23">
        <v>8.1649658092772748E-2</v>
      </c>
      <c r="AB855" s="23">
        <v>0.13822686666009137</v>
      </c>
      <c r="AC855" s="23">
        <v>0.12110601416389988</v>
      </c>
      <c r="AD855" s="23">
        <v>8.3666002653407581E-2</v>
      </c>
      <c r="AE855" s="23">
        <v>0.30767948691238201</v>
      </c>
      <c r="AF855" s="205"/>
      <c r="AG855" s="206"/>
      <c r="AH855" s="206"/>
      <c r="AI855" s="206"/>
      <c r="AJ855" s="206"/>
      <c r="AK855" s="206"/>
      <c r="AL855" s="206"/>
      <c r="AM855" s="206"/>
      <c r="AN855" s="206"/>
      <c r="AO855" s="206"/>
      <c r="AP855" s="206"/>
      <c r="AQ855" s="206"/>
      <c r="AR855" s="206"/>
      <c r="AS855" s="206"/>
      <c r="AT855" s="206"/>
      <c r="AU855" s="206"/>
      <c r="AV855" s="206"/>
      <c r="AW855" s="206"/>
      <c r="AX855" s="206"/>
      <c r="AY855" s="206"/>
      <c r="AZ855" s="206"/>
      <c r="BA855" s="206"/>
      <c r="BB855" s="206"/>
      <c r="BC855" s="206"/>
      <c r="BD855" s="206"/>
      <c r="BE855" s="206"/>
      <c r="BF855" s="206"/>
      <c r="BG855" s="206"/>
      <c r="BH855" s="206"/>
      <c r="BI855" s="206"/>
      <c r="BJ855" s="206"/>
      <c r="BK855" s="206"/>
      <c r="BL855" s="206"/>
      <c r="BM855" s="56"/>
    </row>
    <row r="856" spans="1:65">
      <c r="A856" s="29"/>
      <c r="B856" s="3" t="s">
        <v>86</v>
      </c>
      <c r="C856" s="28"/>
      <c r="D856" s="13" t="s">
        <v>661</v>
      </c>
      <c r="E856" s="13">
        <v>1.7250722196578902E-2</v>
      </c>
      <c r="F856" s="13">
        <v>1.2242167447970853E-2</v>
      </c>
      <c r="G856" s="13">
        <v>1.4808642348375367E-2</v>
      </c>
      <c r="H856" s="13">
        <v>6.2341692157955403E-2</v>
      </c>
      <c r="I856" s="13">
        <v>1.5855342878254349E-2</v>
      </c>
      <c r="J856" s="13">
        <v>1.5628497980119355E-2</v>
      </c>
      <c r="K856" s="13">
        <v>2.8790472256139885E-2</v>
      </c>
      <c r="L856" s="13">
        <v>0.1447746119174404</v>
      </c>
      <c r="M856" s="13">
        <v>5.1422424331190791E-2</v>
      </c>
      <c r="N856" s="13">
        <v>2.1147618198929869E-2</v>
      </c>
      <c r="O856" s="13" t="s">
        <v>661</v>
      </c>
      <c r="P856" s="13">
        <v>3.3879745825061841E-2</v>
      </c>
      <c r="Q856" s="13">
        <v>7.901579815429606E-2</v>
      </c>
      <c r="R856" s="13">
        <v>3.2852954185189562E-2</v>
      </c>
      <c r="S856" s="13">
        <v>1.5628497980119355E-2</v>
      </c>
      <c r="T856" s="13">
        <v>2.1819624485675621E-2</v>
      </c>
      <c r="U856" s="13">
        <v>2.2615961145736715E-2</v>
      </c>
      <c r="V856" s="13">
        <v>0.13408164736066205</v>
      </c>
      <c r="W856" s="13">
        <v>1.6790468090165316E-2</v>
      </c>
      <c r="X856" s="13">
        <v>1.114527581642428E-2</v>
      </c>
      <c r="Y856" s="13">
        <v>8.4020713880795225E-2</v>
      </c>
      <c r="Z856" s="13">
        <v>3.7947331922020565E-2</v>
      </c>
      <c r="AA856" s="13">
        <v>1.7622228365346635E-2</v>
      </c>
      <c r="AB856" s="13">
        <v>3.0158589089474483E-2</v>
      </c>
      <c r="AC856" s="13">
        <v>2.5585777640260536E-2</v>
      </c>
      <c r="AD856" s="13">
        <v>1.5936381457791922E-2</v>
      </c>
      <c r="AE856" s="13">
        <v>5.8792258645678087E-2</v>
      </c>
      <c r="AF856" s="151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29"/>
      <c r="B857" s="3" t="s">
        <v>276</v>
      </c>
      <c r="C857" s="28"/>
      <c r="D857" s="13" t="s">
        <v>661</v>
      </c>
      <c r="E857" s="13">
        <v>-1.1020469679399181E-3</v>
      </c>
      <c r="F857" s="13">
        <v>3.5735791531168459E-3</v>
      </c>
      <c r="G857" s="13">
        <v>4.6954899226042235E-2</v>
      </c>
      <c r="H857" s="13">
        <v>-0.17959927568844547</v>
      </c>
      <c r="I857" s="13">
        <v>1.9873281445303981E-3</v>
      </c>
      <c r="J857" s="13">
        <v>-7.9673249956518921E-3</v>
      </c>
      <c r="K857" s="13">
        <v>-4.9158993161922404E-2</v>
      </c>
      <c r="L857" s="13">
        <v>-0.16243608061916626</v>
      </c>
      <c r="M857" s="13">
        <v>2.635906514290709E-2</v>
      </c>
      <c r="N857" s="13">
        <v>-2.0187005968170246E-2</v>
      </c>
      <c r="O857" s="13" t="s">
        <v>661</v>
      </c>
      <c r="P857" s="13">
        <v>-1.1020469679402511E-3</v>
      </c>
      <c r="Q857" s="13">
        <v>6.411809429532167E-2</v>
      </c>
      <c r="R857" s="13">
        <v>0.12185370945277163</v>
      </c>
      <c r="S857" s="13">
        <v>-7.9673249956518921E-3</v>
      </c>
      <c r="T857" s="13">
        <v>-2.5130520064931217E-2</v>
      </c>
      <c r="U857" s="13">
        <v>-5.9456910203489977E-2</v>
      </c>
      <c r="V857" s="13">
        <v>8.4713928378456815E-2</v>
      </c>
      <c r="W857" s="13">
        <v>-7.6620105272769301E-2</v>
      </c>
      <c r="X857" s="13">
        <v>-4.5726354148066584E-2</v>
      </c>
      <c r="Y857" s="13">
        <v>6.755073330917738E-2</v>
      </c>
      <c r="Z857" s="13">
        <v>2.9791704156762799E-2</v>
      </c>
      <c r="AA857" s="13">
        <v>-4.5726354148066362E-2</v>
      </c>
      <c r="AB857" s="13">
        <v>-5.6024271189634156E-2</v>
      </c>
      <c r="AC857" s="13">
        <v>-2.5130520064931217E-2</v>
      </c>
      <c r="AD857" s="13">
        <v>8.1281289364600884E-2</v>
      </c>
      <c r="AE857" s="13">
        <v>7.7848650350745174E-2</v>
      </c>
      <c r="AF857" s="151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29"/>
      <c r="B858" s="45" t="s">
        <v>277</v>
      </c>
      <c r="C858" s="46"/>
      <c r="D858" s="44">
        <v>0.47</v>
      </c>
      <c r="E858" s="44">
        <v>0</v>
      </c>
      <c r="F858" s="44">
        <v>7.0000000000000007E-2</v>
      </c>
      <c r="G858" s="44">
        <v>0.73</v>
      </c>
      <c r="H858" s="44">
        <v>2.7</v>
      </c>
      <c r="I858" s="44">
        <v>0.05</v>
      </c>
      <c r="J858" s="44">
        <v>0.1</v>
      </c>
      <c r="K858" s="44">
        <v>0.73</v>
      </c>
      <c r="L858" s="44">
        <v>2.44</v>
      </c>
      <c r="M858" s="44">
        <v>0.41</v>
      </c>
      <c r="N858" s="44">
        <v>0.28999999999999998</v>
      </c>
      <c r="O858" s="44">
        <v>0.47</v>
      </c>
      <c r="P858" s="44">
        <v>0</v>
      </c>
      <c r="Q858" s="44" t="s">
        <v>278</v>
      </c>
      <c r="R858" s="44">
        <v>1.86</v>
      </c>
      <c r="S858" s="44">
        <v>0.1</v>
      </c>
      <c r="T858" s="44">
        <v>0.36</v>
      </c>
      <c r="U858" s="44">
        <v>0.88</v>
      </c>
      <c r="V858" s="44">
        <v>1.3</v>
      </c>
      <c r="W858" s="44">
        <v>1.1399999999999999</v>
      </c>
      <c r="X858" s="44">
        <v>0.67</v>
      </c>
      <c r="Y858" s="44">
        <v>1.04</v>
      </c>
      <c r="Z858" s="44">
        <v>0.47</v>
      </c>
      <c r="AA858" s="44">
        <v>0.67</v>
      </c>
      <c r="AB858" s="44">
        <v>0.83</v>
      </c>
      <c r="AC858" s="44">
        <v>0.36</v>
      </c>
      <c r="AD858" s="44">
        <v>1.24</v>
      </c>
      <c r="AE858" s="44">
        <v>1.19</v>
      </c>
      <c r="AF858" s="151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B859" s="30" t="s">
        <v>300</v>
      </c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BM859" s="55"/>
    </row>
    <row r="860" spans="1:65">
      <c r="BM860" s="55"/>
    </row>
    <row r="861" spans="1:65" ht="15">
      <c r="B861" s="8" t="s">
        <v>518</v>
      </c>
      <c r="BM861" s="27" t="s">
        <v>66</v>
      </c>
    </row>
    <row r="862" spans="1:65" ht="15">
      <c r="A862" s="24" t="s">
        <v>18</v>
      </c>
      <c r="B862" s="18" t="s">
        <v>110</v>
      </c>
      <c r="C862" s="15" t="s">
        <v>111</v>
      </c>
      <c r="D862" s="16" t="s">
        <v>234</v>
      </c>
      <c r="E862" s="17" t="s">
        <v>234</v>
      </c>
      <c r="F862" s="17" t="s">
        <v>234</v>
      </c>
      <c r="G862" s="17" t="s">
        <v>234</v>
      </c>
      <c r="H862" s="17" t="s">
        <v>234</v>
      </c>
      <c r="I862" s="17" t="s">
        <v>234</v>
      </c>
      <c r="J862" s="17" t="s">
        <v>234</v>
      </c>
      <c r="K862" s="17" t="s">
        <v>234</v>
      </c>
      <c r="L862" s="17" t="s">
        <v>234</v>
      </c>
      <c r="M862" s="17" t="s">
        <v>234</v>
      </c>
      <c r="N862" s="17" t="s">
        <v>234</v>
      </c>
      <c r="O862" s="17" t="s">
        <v>234</v>
      </c>
      <c r="P862" s="17" t="s">
        <v>234</v>
      </c>
      <c r="Q862" s="17" t="s">
        <v>234</v>
      </c>
      <c r="R862" s="17" t="s">
        <v>234</v>
      </c>
      <c r="S862" s="17" t="s">
        <v>234</v>
      </c>
      <c r="T862" s="17" t="s">
        <v>234</v>
      </c>
      <c r="U862" s="17" t="s">
        <v>234</v>
      </c>
      <c r="V862" s="17" t="s">
        <v>234</v>
      </c>
      <c r="W862" s="17" t="s">
        <v>234</v>
      </c>
      <c r="X862" s="17" t="s">
        <v>234</v>
      </c>
      <c r="Y862" s="17" t="s">
        <v>234</v>
      </c>
      <c r="Z862" s="17" t="s">
        <v>234</v>
      </c>
      <c r="AA862" s="17" t="s">
        <v>234</v>
      </c>
      <c r="AB862" s="17" t="s">
        <v>234</v>
      </c>
      <c r="AC862" s="17" t="s">
        <v>234</v>
      </c>
      <c r="AD862" s="17" t="s">
        <v>234</v>
      </c>
      <c r="AE862" s="17" t="s">
        <v>234</v>
      </c>
      <c r="AF862" s="151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1</v>
      </c>
    </row>
    <row r="863" spans="1:65">
      <c r="A863" s="29"/>
      <c r="B863" s="19" t="s">
        <v>235</v>
      </c>
      <c r="C863" s="9" t="s">
        <v>235</v>
      </c>
      <c r="D863" s="149" t="s">
        <v>237</v>
      </c>
      <c r="E863" s="150" t="s">
        <v>238</v>
      </c>
      <c r="F863" s="150" t="s">
        <v>239</v>
      </c>
      <c r="G863" s="150" t="s">
        <v>240</v>
      </c>
      <c r="H863" s="150" t="s">
        <v>241</v>
      </c>
      <c r="I863" s="150" t="s">
        <v>242</v>
      </c>
      <c r="J863" s="150" t="s">
        <v>243</v>
      </c>
      <c r="K863" s="150" t="s">
        <v>244</v>
      </c>
      <c r="L863" s="150" t="s">
        <v>245</v>
      </c>
      <c r="M863" s="150" t="s">
        <v>246</v>
      </c>
      <c r="N863" s="150" t="s">
        <v>247</v>
      </c>
      <c r="O863" s="150" t="s">
        <v>248</v>
      </c>
      <c r="P863" s="150" t="s">
        <v>249</v>
      </c>
      <c r="Q863" s="150" t="s">
        <v>250</v>
      </c>
      <c r="R863" s="150" t="s">
        <v>251</v>
      </c>
      <c r="S863" s="150" t="s">
        <v>253</v>
      </c>
      <c r="T863" s="150" t="s">
        <v>254</v>
      </c>
      <c r="U863" s="150" t="s">
        <v>255</v>
      </c>
      <c r="V863" s="150" t="s">
        <v>256</v>
      </c>
      <c r="W863" s="150" t="s">
        <v>279</v>
      </c>
      <c r="X863" s="150" t="s">
        <v>257</v>
      </c>
      <c r="Y863" s="150" t="s">
        <v>258</v>
      </c>
      <c r="Z863" s="150" t="s">
        <v>259</v>
      </c>
      <c r="AA863" s="150" t="s">
        <v>260</v>
      </c>
      <c r="AB863" s="150" t="s">
        <v>261</v>
      </c>
      <c r="AC863" s="150" t="s">
        <v>263</v>
      </c>
      <c r="AD863" s="150" t="s">
        <v>264</v>
      </c>
      <c r="AE863" s="150" t="s">
        <v>265</v>
      </c>
      <c r="AF863" s="151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 t="s">
        <v>3</v>
      </c>
    </row>
    <row r="864" spans="1:65">
      <c r="A864" s="29"/>
      <c r="B864" s="19"/>
      <c r="C864" s="9"/>
      <c r="D864" s="10" t="s">
        <v>114</v>
      </c>
      <c r="E864" s="11" t="s">
        <v>285</v>
      </c>
      <c r="F864" s="11" t="s">
        <v>285</v>
      </c>
      <c r="G864" s="11" t="s">
        <v>285</v>
      </c>
      <c r="H864" s="11" t="s">
        <v>285</v>
      </c>
      <c r="I864" s="11" t="s">
        <v>114</v>
      </c>
      <c r="J864" s="11" t="s">
        <v>286</v>
      </c>
      <c r="K864" s="11" t="s">
        <v>285</v>
      </c>
      <c r="L864" s="11" t="s">
        <v>114</v>
      </c>
      <c r="M864" s="11" t="s">
        <v>285</v>
      </c>
      <c r="N864" s="11" t="s">
        <v>114</v>
      </c>
      <c r="O864" s="11" t="s">
        <v>114</v>
      </c>
      <c r="P864" s="11" t="s">
        <v>285</v>
      </c>
      <c r="Q864" s="11" t="s">
        <v>286</v>
      </c>
      <c r="R864" s="11" t="s">
        <v>114</v>
      </c>
      <c r="S864" s="11" t="s">
        <v>286</v>
      </c>
      <c r="T864" s="11" t="s">
        <v>286</v>
      </c>
      <c r="U864" s="11" t="s">
        <v>286</v>
      </c>
      <c r="V864" s="11" t="s">
        <v>286</v>
      </c>
      <c r="W864" s="11" t="s">
        <v>286</v>
      </c>
      <c r="X864" s="11" t="s">
        <v>285</v>
      </c>
      <c r="Y864" s="11" t="s">
        <v>286</v>
      </c>
      <c r="Z864" s="11" t="s">
        <v>286</v>
      </c>
      <c r="AA864" s="11" t="s">
        <v>286</v>
      </c>
      <c r="AB864" s="11" t="s">
        <v>286</v>
      </c>
      <c r="AC864" s="11" t="s">
        <v>285</v>
      </c>
      <c r="AD864" s="11" t="s">
        <v>285</v>
      </c>
      <c r="AE864" s="11" t="s">
        <v>286</v>
      </c>
      <c r="AF864" s="151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0</v>
      </c>
    </row>
    <row r="865" spans="1:65">
      <c r="A865" s="29"/>
      <c r="B865" s="19"/>
      <c r="C865" s="9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151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0</v>
      </c>
    </row>
    <row r="866" spans="1:65">
      <c r="A866" s="29"/>
      <c r="B866" s="18">
        <v>1</v>
      </c>
      <c r="C866" s="14">
        <v>1</v>
      </c>
      <c r="D866" s="221">
        <v>222</v>
      </c>
      <c r="E866" s="221">
        <v>235.32</v>
      </c>
      <c r="F866" s="221">
        <v>226.25059689807756</v>
      </c>
      <c r="G866" s="221">
        <v>244.40000000000003</v>
      </c>
      <c r="H866" s="221">
        <v>217</v>
      </c>
      <c r="I866" s="221">
        <v>236</v>
      </c>
      <c r="J866" s="221">
        <v>233</v>
      </c>
      <c r="K866" s="221">
        <v>227</v>
      </c>
      <c r="L866" s="221">
        <v>211.8</v>
      </c>
      <c r="M866" s="221">
        <v>222</v>
      </c>
      <c r="N866" s="221">
        <v>232.9386552448114</v>
      </c>
      <c r="O866" s="221">
        <v>221.37</v>
      </c>
      <c r="P866" s="221">
        <v>222</v>
      </c>
      <c r="Q866" s="221">
        <v>210</v>
      </c>
      <c r="R866" s="221">
        <v>238.2587</v>
      </c>
      <c r="S866" s="221">
        <v>243</v>
      </c>
      <c r="T866" s="221">
        <v>215</v>
      </c>
      <c r="U866" s="221">
        <v>223</v>
      </c>
      <c r="V866" s="221">
        <v>228</v>
      </c>
      <c r="W866" s="221">
        <v>215</v>
      </c>
      <c r="X866" s="221">
        <v>210</v>
      </c>
      <c r="Y866" s="221">
        <v>217</v>
      </c>
      <c r="Z866" s="221">
        <v>219.8</v>
      </c>
      <c r="AA866" s="221">
        <v>193</v>
      </c>
      <c r="AB866" s="221">
        <v>236</v>
      </c>
      <c r="AC866" s="221">
        <v>222.05</v>
      </c>
      <c r="AD866" s="221">
        <v>227</v>
      </c>
      <c r="AE866" s="222">
        <v>168.3</v>
      </c>
      <c r="AF866" s="223"/>
      <c r="AG866" s="224"/>
      <c r="AH866" s="224"/>
      <c r="AI866" s="224"/>
      <c r="AJ866" s="224"/>
      <c r="AK866" s="224"/>
      <c r="AL866" s="224"/>
      <c r="AM866" s="224"/>
      <c r="AN866" s="224"/>
      <c r="AO866" s="224"/>
      <c r="AP866" s="224"/>
      <c r="AQ866" s="224"/>
      <c r="AR866" s="224"/>
      <c r="AS866" s="224"/>
      <c r="AT866" s="224"/>
      <c r="AU866" s="224"/>
      <c r="AV866" s="224"/>
      <c r="AW866" s="224"/>
      <c r="AX866" s="224"/>
      <c r="AY866" s="224"/>
      <c r="AZ866" s="224"/>
      <c r="BA866" s="224"/>
      <c r="BB866" s="224"/>
      <c r="BC866" s="224"/>
      <c r="BD866" s="224"/>
      <c r="BE866" s="224"/>
      <c r="BF866" s="224"/>
      <c r="BG866" s="224"/>
      <c r="BH866" s="224"/>
      <c r="BI866" s="224"/>
      <c r="BJ866" s="224"/>
      <c r="BK866" s="224"/>
      <c r="BL866" s="224"/>
      <c r="BM866" s="225">
        <v>1</v>
      </c>
    </row>
    <row r="867" spans="1:65">
      <c r="A867" s="29"/>
      <c r="B867" s="19">
        <v>1</v>
      </c>
      <c r="C867" s="9">
        <v>2</v>
      </c>
      <c r="D867" s="226">
        <v>229</v>
      </c>
      <c r="E867" s="226">
        <v>232.13</v>
      </c>
      <c r="F867" s="226">
        <v>227.29551256864556</v>
      </c>
      <c r="G867" s="226">
        <v>245.1</v>
      </c>
      <c r="H867" s="226">
        <v>227</v>
      </c>
      <c r="I867" s="226">
        <v>237</v>
      </c>
      <c r="J867" s="226">
        <v>233</v>
      </c>
      <c r="K867" s="226">
        <v>236</v>
      </c>
      <c r="L867" s="226">
        <v>206.8</v>
      </c>
      <c r="M867" s="226">
        <v>219</v>
      </c>
      <c r="N867" s="226">
        <v>237.31129571385583</v>
      </c>
      <c r="O867" s="226">
        <v>217.11</v>
      </c>
      <c r="P867" s="226">
        <v>207</v>
      </c>
      <c r="Q867" s="226">
        <v>211</v>
      </c>
      <c r="R867" s="226">
        <v>238.09700000000001</v>
      </c>
      <c r="S867" s="226">
        <v>238</v>
      </c>
      <c r="T867" s="226">
        <v>213</v>
      </c>
      <c r="U867" s="226">
        <v>223</v>
      </c>
      <c r="V867" s="226">
        <v>222</v>
      </c>
      <c r="W867" s="226">
        <v>214</v>
      </c>
      <c r="X867" s="226">
        <v>209</v>
      </c>
      <c r="Y867" s="226">
        <v>226</v>
      </c>
      <c r="Z867" s="226">
        <v>234.7</v>
      </c>
      <c r="AA867" s="226">
        <v>196</v>
      </c>
      <c r="AB867" s="226">
        <v>238</v>
      </c>
      <c r="AC867" s="226">
        <v>229.39</v>
      </c>
      <c r="AD867" s="226">
        <v>220</v>
      </c>
      <c r="AE867" s="227">
        <v>206.9</v>
      </c>
      <c r="AF867" s="223"/>
      <c r="AG867" s="224"/>
      <c r="AH867" s="224"/>
      <c r="AI867" s="224"/>
      <c r="AJ867" s="224"/>
      <c r="AK867" s="224"/>
      <c r="AL867" s="224"/>
      <c r="AM867" s="224"/>
      <c r="AN867" s="224"/>
      <c r="AO867" s="224"/>
      <c r="AP867" s="224"/>
      <c r="AQ867" s="224"/>
      <c r="AR867" s="224"/>
      <c r="AS867" s="224"/>
      <c r="AT867" s="224"/>
      <c r="AU867" s="224"/>
      <c r="AV867" s="224"/>
      <c r="AW867" s="224"/>
      <c r="AX867" s="224"/>
      <c r="AY867" s="224"/>
      <c r="AZ867" s="224"/>
      <c r="BA867" s="224"/>
      <c r="BB867" s="224"/>
      <c r="BC867" s="224"/>
      <c r="BD867" s="224"/>
      <c r="BE867" s="224"/>
      <c r="BF867" s="224"/>
      <c r="BG867" s="224"/>
      <c r="BH867" s="224"/>
      <c r="BI867" s="224"/>
      <c r="BJ867" s="224"/>
      <c r="BK867" s="224"/>
      <c r="BL867" s="224"/>
      <c r="BM867" s="225">
        <v>19</v>
      </c>
    </row>
    <row r="868" spans="1:65">
      <c r="A868" s="29"/>
      <c r="B868" s="19">
        <v>1</v>
      </c>
      <c r="C868" s="9">
        <v>3</v>
      </c>
      <c r="D868" s="226">
        <v>215</v>
      </c>
      <c r="E868" s="226">
        <v>236.65</v>
      </c>
      <c r="F868" s="226">
        <v>228.76586102736027</v>
      </c>
      <c r="G868" s="226">
        <v>245.2</v>
      </c>
      <c r="H868" s="226">
        <v>232</v>
      </c>
      <c r="I868" s="226">
        <v>241</v>
      </c>
      <c r="J868" s="226">
        <v>233</v>
      </c>
      <c r="K868" s="226">
        <v>223</v>
      </c>
      <c r="L868" s="226">
        <v>211.6</v>
      </c>
      <c r="M868" s="226">
        <v>223</v>
      </c>
      <c r="N868" s="226">
        <v>239.44413765565619</v>
      </c>
      <c r="O868" s="228">
        <v>208.24</v>
      </c>
      <c r="P868" s="226">
        <v>217</v>
      </c>
      <c r="Q868" s="228">
        <v>242</v>
      </c>
      <c r="R868" s="226">
        <v>238.2587</v>
      </c>
      <c r="S868" s="226">
        <v>241</v>
      </c>
      <c r="T868" s="226">
        <v>214</v>
      </c>
      <c r="U868" s="226">
        <v>220</v>
      </c>
      <c r="V868" s="226">
        <v>227</v>
      </c>
      <c r="W868" s="226">
        <v>209</v>
      </c>
      <c r="X868" s="226">
        <v>206</v>
      </c>
      <c r="Y868" s="226">
        <v>217</v>
      </c>
      <c r="Z868" s="226">
        <v>224.6</v>
      </c>
      <c r="AA868" s="226">
        <v>194</v>
      </c>
      <c r="AB868" s="226">
        <v>231</v>
      </c>
      <c r="AC868" s="226">
        <v>227.8</v>
      </c>
      <c r="AD868" s="226">
        <v>227</v>
      </c>
      <c r="AE868" s="227">
        <v>172.6</v>
      </c>
      <c r="AF868" s="223"/>
      <c r="AG868" s="224"/>
      <c r="AH868" s="224"/>
      <c r="AI868" s="224"/>
      <c r="AJ868" s="224"/>
      <c r="AK868" s="224"/>
      <c r="AL868" s="224"/>
      <c r="AM868" s="224"/>
      <c r="AN868" s="224"/>
      <c r="AO868" s="224"/>
      <c r="AP868" s="224"/>
      <c r="AQ868" s="224"/>
      <c r="AR868" s="224"/>
      <c r="AS868" s="224"/>
      <c r="AT868" s="224"/>
      <c r="AU868" s="224"/>
      <c r="AV868" s="224"/>
      <c r="AW868" s="224"/>
      <c r="AX868" s="224"/>
      <c r="AY868" s="224"/>
      <c r="AZ868" s="224"/>
      <c r="BA868" s="224"/>
      <c r="BB868" s="224"/>
      <c r="BC868" s="224"/>
      <c r="BD868" s="224"/>
      <c r="BE868" s="224"/>
      <c r="BF868" s="224"/>
      <c r="BG868" s="224"/>
      <c r="BH868" s="224"/>
      <c r="BI868" s="224"/>
      <c r="BJ868" s="224"/>
      <c r="BK868" s="224"/>
      <c r="BL868" s="224"/>
      <c r="BM868" s="225">
        <v>16</v>
      </c>
    </row>
    <row r="869" spans="1:65">
      <c r="A869" s="29"/>
      <c r="B869" s="19">
        <v>1</v>
      </c>
      <c r="C869" s="9">
        <v>4</v>
      </c>
      <c r="D869" s="226">
        <v>219</v>
      </c>
      <c r="E869" s="226">
        <v>234.02</v>
      </c>
      <c r="F869" s="226">
        <v>226.1397187311606</v>
      </c>
      <c r="G869" s="226">
        <v>245.1</v>
      </c>
      <c r="H869" s="226">
        <v>229</v>
      </c>
      <c r="I869" s="226">
        <v>238</v>
      </c>
      <c r="J869" s="226">
        <v>232</v>
      </c>
      <c r="K869" s="226">
        <v>234</v>
      </c>
      <c r="L869" s="226">
        <v>211.7</v>
      </c>
      <c r="M869" s="226">
        <v>203</v>
      </c>
      <c r="N869" s="226">
        <v>236.70055107659053</v>
      </c>
      <c r="O869" s="226">
        <v>219.73</v>
      </c>
      <c r="P869" s="226">
        <v>217</v>
      </c>
      <c r="Q869" s="226">
        <v>217</v>
      </c>
      <c r="R869" s="226">
        <v>237.03659999999999</v>
      </c>
      <c r="S869" s="226">
        <v>238</v>
      </c>
      <c r="T869" s="226">
        <v>217</v>
      </c>
      <c r="U869" s="226">
        <v>227</v>
      </c>
      <c r="V869" s="226">
        <v>226</v>
      </c>
      <c r="W869" s="226">
        <v>208</v>
      </c>
      <c r="X869" s="226">
        <v>200</v>
      </c>
      <c r="Y869" s="226">
        <v>219</v>
      </c>
      <c r="Z869" s="226">
        <v>230.2</v>
      </c>
      <c r="AA869" s="228">
        <v>209</v>
      </c>
      <c r="AB869" s="226">
        <v>224</v>
      </c>
      <c r="AC869" s="226">
        <v>232.21</v>
      </c>
      <c r="AD869" s="226">
        <v>224</v>
      </c>
      <c r="AE869" s="227">
        <v>163.80000000000001</v>
      </c>
      <c r="AF869" s="223"/>
      <c r="AG869" s="224"/>
      <c r="AH869" s="224"/>
      <c r="AI869" s="224"/>
      <c r="AJ869" s="224"/>
      <c r="AK869" s="224"/>
      <c r="AL869" s="224"/>
      <c r="AM869" s="224"/>
      <c r="AN869" s="224"/>
      <c r="AO869" s="224"/>
      <c r="AP869" s="224"/>
      <c r="AQ869" s="224"/>
      <c r="AR869" s="224"/>
      <c r="AS869" s="224"/>
      <c r="AT869" s="224"/>
      <c r="AU869" s="224"/>
      <c r="AV869" s="224"/>
      <c r="AW869" s="224"/>
      <c r="AX869" s="224"/>
      <c r="AY869" s="224"/>
      <c r="AZ869" s="224"/>
      <c r="BA869" s="224"/>
      <c r="BB869" s="224"/>
      <c r="BC869" s="224"/>
      <c r="BD869" s="224"/>
      <c r="BE869" s="224"/>
      <c r="BF869" s="224"/>
      <c r="BG869" s="224"/>
      <c r="BH869" s="224"/>
      <c r="BI869" s="224"/>
      <c r="BJ869" s="224"/>
      <c r="BK869" s="224"/>
      <c r="BL869" s="224"/>
      <c r="BM869" s="225">
        <v>224.30733388417406</v>
      </c>
    </row>
    <row r="870" spans="1:65">
      <c r="A870" s="29"/>
      <c r="B870" s="19">
        <v>1</v>
      </c>
      <c r="C870" s="9">
        <v>5</v>
      </c>
      <c r="D870" s="226">
        <v>224</v>
      </c>
      <c r="E870" s="226">
        <v>231.35</v>
      </c>
      <c r="F870" s="226">
        <v>229.2676214900228</v>
      </c>
      <c r="G870" s="226">
        <v>247.6</v>
      </c>
      <c r="H870" s="226">
        <v>218</v>
      </c>
      <c r="I870" s="226">
        <v>243</v>
      </c>
      <c r="J870" s="226">
        <v>233</v>
      </c>
      <c r="K870" s="226">
        <v>224</v>
      </c>
      <c r="L870" s="226">
        <v>212.4</v>
      </c>
      <c r="M870" s="228">
        <v>177</v>
      </c>
      <c r="N870" s="226">
        <v>230.27788816052842</v>
      </c>
      <c r="O870" s="226">
        <v>220.01</v>
      </c>
      <c r="P870" s="226">
        <v>208</v>
      </c>
      <c r="Q870" s="226">
        <v>220</v>
      </c>
      <c r="R870" s="226">
        <v>236.08690000000001</v>
      </c>
      <c r="S870" s="226">
        <v>244</v>
      </c>
      <c r="T870" s="226">
        <v>210</v>
      </c>
      <c r="U870" s="226">
        <v>222</v>
      </c>
      <c r="V870" s="226">
        <v>228</v>
      </c>
      <c r="W870" s="226">
        <v>218</v>
      </c>
      <c r="X870" s="226">
        <v>201</v>
      </c>
      <c r="Y870" s="226">
        <v>224</v>
      </c>
      <c r="Z870" s="226">
        <v>234.7</v>
      </c>
      <c r="AA870" s="226">
        <v>199</v>
      </c>
      <c r="AB870" s="226">
        <v>230</v>
      </c>
      <c r="AC870" s="226">
        <v>229.52</v>
      </c>
      <c r="AD870" s="226">
        <v>225</v>
      </c>
      <c r="AE870" s="227">
        <v>197.4</v>
      </c>
      <c r="AF870" s="223"/>
      <c r="AG870" s="224"/>
      <c r="AH870" s="224"/>
      <c r="AI870" s="224"/>
      <c r="AJ870" s="224"/>
      <c r="AK870" s="224"/>
      <c r="AL870" s="224"/>
      <c r="AM870" s="224"/>
      <c r="AN870" s="224"/>
      <c r="AO870" s="224"/>
      <c r="AP870" s="224"/>
      <c r="AQ870" s="224"/>
      <c r="AR870" s="224"/>
      <c r="AS870" s="224"/>
      <c r="AT870" s="224"/>
      <c r="AU870" s="224"/>
      <c r="AV870" s="224"/>
      <c r="AW870" s="224"/>
      <c r="AX870" s="224"/>
      <c r="AY870" s="224"/>
      <c r="AZ870" s="224"/>
      <c r="BA870" s="224"/>
      <c r="BB870" s="224"/>
      <c r="BC870" s="224"/>
      <c r="BD870" s="224"/>
      <c r="BE870" s="224"/>
      <c r="BF870" s="224"/>
      <c r="BG870" s="224"/>
      <c r="BH870" s="224"/>
      <c r="BI870" s="224"/>
      <c r="BJ870" s="224"/>
      <c r="BK870" s="224"/>
      <c r="BL870" s="224"/>
      <c r="BM870" s="225">
        <v>56</v>
      </c>
    </row>
    <row r="871" spans="1:65">
      <c r="A871" s="29"/>
      <c r="B871" s="19">
        <v>1</v>
      </c>
      <c r="C871" s="9">
        <v>6</v>
      </c>
      <c r="D871" s="226">
        <v>218</v>
      </c>
      <c r="E871" s="226">
        <v>235.86</v>
      </c>
      <c r="F871" s="226">
        <v>225.75154855036163</v>
      </c>
      <c r="G871" s="226">
        <v>246.00000000000003</v>
      </c>
      <c r="H871" s="226">
        <v>227</v>
      </c>
      <c r="I871" s="226">
        <v>236</v>
      </c>
      <c r="J871" s="226">
        <v>233</v>
      </c>
      <c r="K871" s="226">
        <v>225</v>
      </c>
      <c r="L871" s="226">
        <v>211.4</v>
      </c>
      <c r="M871" s="226">
        <v>220</v>
      </c>
      <c r="N871" s="226">
        <v>230.81220211912273</v>
      </c>
      <c r="O871" s="226">
        <v>216.18</v>
      </c>
      <c r="P871" s="226">
        <v>213</v>
      </c>
      <c r="Q871" s="226">
        <v>220</v>
      </c>
      <c r="R871" s="226">
        <v>237.84460000000001</v>
      </c>
      <c r="S871" s="226">
        <v>243</v>
      </c>
      <c r="T871" s="226">
        <v>218</v>
      </c>
      <c r="U871" s="226">
        <v>224</v>
      </c>
      <c r="V871" s="226">
        <v>226</v>
      </c>
      <c r="W871" s="226">
        <v>217</v>
      </c>
      <c r="X871" s="226">
        <v>215</v>
      </c>
      <c r="Y871" s="226">
        <v>225</v>
      </c>
      <c r="Z871" s="226">
        <v>239.2</v>
      </c>
      <c r="AA871" s="226">
        <v>190</v>
      </c>
      <c r="AB871" s="226">
        <v>232</v>
      </c>
      <c r="AC871" s="226">
        <v>219.97</v>
      </c>
      <c r="AD871" s="226">
        <v>223</v>
      </c>
      <c r="AE871" s="227">
        <v>172.5</v>
      </c>
      <c r="AF871" s="223"/>
      <c r="AG871" s="224"/>
      <c r="AH871" s="224"/>
      <c r="AI871" s="224"/>
      <c r="AJ871" s="224"/>
      <c r="AK871" s="224"/>
      <c r="AL871" s="224"/>
      <c r="AM871" s="224"/>
      <c r="AN871" s="224"/>
      <c r="AO871" s="224"/>
      <c r="AP871" s="224"/>
      <c r="AQ871" s="224"/>
      <c r="AR871" s="224"/>
      <c r="AS871" s="224"/>
      <c r="AT871" s="224"/>
      <c r="AU871" s="224"/>
      <c r="AV871" s="224"/>
      <c r="AW871" s="224"/>
      <c r="AX871" s="224"/>
      <c r="AY871" s="224"/>
      <c r="AZ871" s="224"/>
      <c r="BA871" s="224"/>
      <c r="BB871" s="224"/>
      <c r="BC871" s="224"/>
      <c r="BD871" s="224"/>
      <c r="BE871" s="224"/>
      <c r="BF871" s="224"/>
      <c r="BG871" s="224"/>
      <c r="BH871" s="224"/>
      <c r="BI871" s="224"/>
      <c r="BJ871" s="224"/>
      <c r="BK871" s="224"/>
      <c r="BL871" s="224"/>
      <c r="BM871" s="229"/>
    </row>
    <row r="872" spans="1:65">
      <c r="A872" s="29"/>
      <c r="B872" s="20" t="s">
        <v>273</v>
      </c>
      <c r="C872" s="12"/>
      <c r="D872" s="230">
        <v>221.16666666666666</v>
      </c>
      <c r="E872" s="230">
        <v>234.22166666666666</v>
      </c>
      <c r="F872" s="230">
        <v>227.24514321093807</v>
      </c>
      <c r="G872" s="230">
        <v>245.56666666666669</v>
      </c>
      <c r="H872" s="230">
        <v>225</v>
      </c>
      <c r="I872" s="230">
        <v>238.5</v>
      </c>
      <c r="J872" s="230">
        <v>232.83333333333334</v>
      </c>
      <c r="K872" s="230">
        <v>228.16666666666666</v>
      </c>
      <c r="L872" s="230">
        <v>210.95000000000005</v>
      </c>
      <c r="M872" s="230">
        <v>210.66666666666666</v>
      </c>
      <c r="N872" s="230">
        <v>234.5807883284275</v>
      </c>
      <c r="O872" s="230">
        <v>217.10666666666668</v>
      </c>
      <c r="P872" s="230">
        <v>214</v>
      </c>
      <c r="Q872" s="230">
        <v>220</v>
      </c>
      <c r="R872" s="230">
        <v>237.59708333333333</v>
      </c>
      <c r="S872" s="230">
        <v>241.16666666666666</v>
      </c>
      <c r="T872" s="230">
        <v>214.5</v>
      </c>
      <c r="U872" s="230">
        <v>223.16666666666666</v>
      </c>
      <c r="V872" s="230">
        <v>226.16666666666666</v>
      </c>
      <c r="W872" s="230">
        <v>213.5</v>
      </c>
      <c r="X872" s="230">
        <v>206.83333333333334</v>
      </c>
      <c r="Y872" s="230">
        <v>221.33333333333334</v>
      </c>
      <c r="Z872" s="230">
        <v>230.53333333333333</v>
      </c>
      <c r="AA872" s="230">
        <v>196.83333333333334</v>
      </c>
      <c r="AB872" s="230">
        <v>231.83333333333334</v>
      </c>
      <c r="AC872" s="230">
        <v>226.82333333333335</v>
      </c>
      <c r="AD872" s="230">
        <v>224.33333333333334</v>
      </c>
      <c r="AE872" s="230">
        <v>180.25</v>
      </c>
      <c r="AF872" s="223"/>
      <c r="AG872" s="224"/>
      <c r="AH872" s="224"/>
      <c r="AI872" s="224"/>
      <c r="AJ872" s="224"/>
      <c r="AK872" s="224"/>
      <c r="AL872" s="224"/>
      <c r="AM872" s="224"/>
      <c r="AN872" s="224"/>
      <c r="AO872" s="224"/>
      <c r="AP872" s="224"/>
      <c r="AQ872" s="224"/>
      <c r="AR872" s="224"/>
      <c r="AS872" s="224"/>
      <c r="AT872" s="224"/>
      <c r="AU872" s="224"/>
      <c r="AV872" s="224"/>
      <c r="AW872" s="224"/>
      <c r="AX872" s="224"/>
      <c r="AY872" s="224"/>
      <c r="AZ872" s="224"/>
      <c r="BA872" s="224"/>
      <c r="BB872" s="224"/>
      <c r="BC872" s="224"/>
      <c r="BD872" s="224"/>
      <c r="BE872" s="224"/>
      <c r="BF872" s="224"/>
      <c r="BG872" s="224"/>
      <c r="BH872" s="224"/>
      <c r="BI872" s="224"/>
      <c r="BJ872" s="224"/>
      <c r="BK872" s="224"/>
      <c r="BL872" s="224"/>
      <c r="BM872" s="229"/>
    </row>
    <row r="873" spans="1:65">
      <c r="A873" s="29"/>
      <c r="B873" s="3" t="s">
        <v>274</v>
      </c>
      <c r="C873" s="28"/>
      <c r="D873" s="226">
        <v>220.5</v>
      </c>
      <c r="E873" s="226">
        <v>234.67000000000002</v>
      </c>
      <c r="F873" s="226">
        <v>226.77305473336156</v>
      </c>
      <c r="G873" s="226">
        <v>245.14999999999998</v>
      </c>
      <c r="H873" s="226">
        <v>227</v>
      </c>
      <c r="I873" s="226">
        <v>237.5</v>
      </c>
      <c r="J873" s="226">
        <v>233</v>
      </c>
      <c r="K873" s="226">
        <v>226</v>
      </c>
      <c r="L873" s="226">
        <v>211.64999999999998</v>
      </c>
      <c r="M873" s="226">
        <v>219.5</v>
      </c>
      <c r="N873" s="226">
        <v>234.81960316070098</v>
      </c>
      <c r="O873" s="226">
        <v>218.42000000000002</v>
      </c>
      <c r="P873" s="226">
        <v>215</v>
      </c>
      <c r="Q873" s="226">
        <v>218.5</v>
      </c>
      <c r="R873" s="226">
        <v>237.9708</v>
      </c>
      <c r="S873" s="226">
        <v>242</v>
      </c>
      <c r="T873" s="226">
        <v>214.5</v>
      </c>
      <c r="U873" s="226">
        <v>223</v>
      </c>
      <c r="V873" s="226">
        <v>226.5</v>
      </c>
      <c r="W873" s="226">
        <v>214.5</v>
      </c>
      <c r="X873" s="226">
        <v>207.5</v>
      </c>
      <c r="Y873" s="226">
        <v>221.5</v>
      </c>
      <c r="Z873" s="226">
        <v>232.45</v>
      </c>
      <c r="AA873" s="226">
        <v>195</v>
      </c>
      <c r="AB873" s="226">
        <v>231.5</v>
      </c>
      <c r="AC873" s="226">
        <v>228.595</v>
      </c>
      <c r="AD873" s="226">
        <v>224.5</v>
      </c>
      <c r="AE873" s="226">
        <v>172.55</v>
      </c>
      <c r="AF873" s="223"/>
      <c r="AG873" s="224"/>
      <c r="AH873" s="224"/>
      <c r="AI873" s="224"/>
      <c r="AJ873" s="224"/>
      <c r="AK873" s="224"/>
      <c r="AL873" s="224"/>
      <c r="AM873" s="224"/>
      <c r="AN873" s="224"/>
      <c r="AO873" s="224"/>
      <c r="AP873" s="224"/>
      <c r="AQ873" s="224"/>
      <c r="AR873" s="224"/>
      <c r="AS873" s="224"/>
      <c r="AT873" s="224"/>
      <c r="AU873" s="224"/>
      <c r="AV873" s="224"/>
      <c r="AW873" s="224"/>
      <c r="AX873" s="224"/>
      <c r="AY873" s="224"/>
      <c r="AZ873" s="224"/>
      <c r="BA873" s="224"/>
      <c r="BB873" s="224"/>
      <c r="BC873" s="224"/>
      <c r="BD873" s="224"/>
      <c r="BE873" s="224"/>
      <c r="BF873" s="224"/>
      <c r="BG873" s="224"/>
      <c r="BH873" s="224"/>
      <c r="BI873" s="224"/>
      <c r="BJ873" s="224"/>
      <c r="BK873" s="224"/>
      <c r="BL873" s="224"/>
      <c r="BM873" s="229"/>
    </row>
    <row r="874" spans="1:65">
      <c r="A874" s="29"/>
      <c r="B874" s="3" t="s">
        <v>275</v>
      </c>
      <c r="C874" s="28"/>
      <c r="D874" s="226">
        <v>4.9564772436345015</v>
      </c>
      <c r="E874" s="226">
        <v>2.1189376268938847</v>
      </c>
      <c r="F874" s="226">
        <v>1.4729187891915492</v>
      </c>
      <c r="G874" s="226">
        <v>1.1183320914051671</v>
      </c>
      <c r="H874" s="226">
        <v>6.0991802727907629</v>
      </c>
      <c r="I874" s="226">
        <v>2.8809720581775866</v>
      </c>
      <c r="J874" s="226">
        <v>0.40824829046386296</v>
      </c>
      <c r="K874" s="226">
        <v>5.4924190177613603</v>
      </c>
      <c r="L874" s="226">
        <v>2.0608250774871664</v>
      </c>
      <c r="M874" s="226">
        <v>18.05177738248139</v>
      </c>
      <c r="N874" s="226">
        <v>3.7686874188557646</v>
      </c>
      <c r="O874" s="226">
        <v>4.7531827933150881</v>
      </c>
      <c r="P874" s="226">
        <v>5.7965506984757758</v>
      </c>
      <c r="Q874" s="226">
        <v>11.610340218959994</v>
      </c>
      <c r="R874" s="226">
        <v>0.86964931648720634</v>
      </c>
      <c r="S874" s="226">
        <v>2.6394443859772205</v>
      </c>
      <c r="T874" s="226">
        <v>2.8809720581775866</v>
      </c>
      <c r="U874" s="226">
        <v>2.3166067138525408</v>
      </c>
      <c r="V874" s="226">
        <v>2.228601953392904</v>
      </c>
      <c r="W874" s="226">
        <v>4.135214625627067</v>
      </c>
      <c r="X874" s="226">
        <v>5.7067211835402176</v>
      </c>
      <c r="Y874" s="226">
        <v>4.1311822359545776</v>
      </c>
      <c r="Z874" s="226">
        <v>7.2160007390982548</v>
      </c>
      <c r="AA874" s="226">
        <v>6.6758270399004997</v>
      </c>
      <c r="AB874" s="226">
        <v>4.9159604012508753</v>
      </c>
      <c r="AC874" s="226">
        <v>4.7661878547395364</v>
      </c>
      <c r="AD874" s="226">
        <v>2.6583202716502514</v>
      </c>
      <c r="AE874" s="226">
        <v>17.529033059470223</v>
      </c>
      <c r="AF874" s="223"/>
      <c r="AG874" s="224"/>
      <c r="AH874" s="224"/>
      <c r="AI874" s="224"/>
      <c r="AJ874" s="224"/>
      <c r="AK874" s="224"/>
      <c r="AL874" s="224"/>
      <c r="AM874" s="224"/>
      <c r="AN874" s="224"/>
      <c r="AO874" s="224"/>
      <c r="AP874" s="224"/>
      <c r="AQ874" s="224"/>
      <c r="AR874" s="224"/>
      <c r="AS874" s="224"/>
      <c r="AT874" s="224"/>
      <c r="AU874" s="224"/>
      <c r="AV874" s="224"/>
      <c r="AW874" s="224"/>
      <c r="AX874" s="224"/>
      <c r="AY874" s="224"/>
      <c r="AZ874" s="224"/>
      <c r="BA874" s="224"/>
      <c r="BB874" s="224"/>
      <c r="BC874" s="224"/>
      <c r="BD874" s="224"/>
      <c r="BE874" s="224"/>
      <c r="BF874" s="224"/>
      <c r="BG874" s="224"/>
      <c r="BH874" s="224"/>
      <c r="BI874" s="224"/>
      <c r="BJ874" s="224"/>
      <c r="BK874" s="224"/>
      <c r="BL874" s="224"/>
      <c r="BM874" s="229"/>
    </row>
    <row r="875" spans="1:65">
      <c r="A875" s="29"/>
      <c r="B875" s="3" t="s">
        <v>86</v>
      </c>
      <c r="C875" s="28"/>
      <c r="D875" s="13">
        <v>2.2410597936553887E-2</v>
      </c>
      <c r="E875" s="13">
        <v>9.0467191060913145E-3</v>
      </c>
      <c r="F875" s="13">
        <v>6.4816293469661824E-3</v>
      </c>
      <c r="G875" s="13">
        <v>4.5540875175994313E-3</v>
      </c>
      <c r="H875" s="13">
        <v>2.7107467879070056E-2</v>
      </c>
      <c r="I875" s="13">
        <v>1.2079547413742502E-2</v>
      </c>
      <c r="J875" s="13">
        <v>1.7533928008469418E-3</v>
      </c>
      <c r="K875" s="13">
        <v>2.4071960632993546E-2</v>
      </c>
      <c r="L875" s="13">
        <v>9.7692584853622463E-3</v>
      </c>
      <c r="M875" s="13">
        <v>8.5688816688993946E-2</v>
      </c>
      <c r="N875" s="13">
        <v>1.6065626881513292E-2</v>
      </c>
      <c r="O875" s="13">
        <v>2.1893306485207369E-2</v>
      </c>
      <c r="P875" s="13">
        <v>2.7086685506896149E-2</v>
      </c>
      <c r="Q875" s="13">
        <v>5.277427372254543E-2</v>
      </c>
      <c r="R875" s="13">
        <v>3.6601851516297641E-3</v>
      </c>
      <c r="S875" s="13">
        <v>1.0944482595620818E-2</v>
      </c>
      <c r="T875" s="13">
        <v>1.3431105166329076E-2</v>
      </c>
      <c r="U875" s="13">
        <v>1.038061260874925E-2</v>
      </c>
      <c r="V875" s="13">
        <v>9.853803773292133E-3</v>
      </c>
      <c r="W875" s="13">
        <v>1.9368686771086965E-2</v>
      </c>
      <c r="X875" s="13">
        <v>2.7590916278196057E-2</v>
      </c>
      <c r="Y875" s="13">
        <v>1.866497998172249E-2</v>
      </c>
      <c r="Z875" s="13">
        <v>3.1301333454735056E-2</v>
      </c>
      <c r="AA875" s="13">
        <v>3.3916140761560541E-2</v>
      </c>
      <c r="AB875" s="13">
        <v>2.1204717762404925E-2</v>
      </c>
      <c r="AC875" s="13">
        <v>2.1012775822914467E-2</v>
      </c>
      <c r="AD875" s="13">
        <v>1.1849867481353275E-2</v>
      </c>
      <c r="AE875" s="13">
        <v>9.724844970579874E-2</v>
      </c>
      <c r="AF875" s="151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29"/>
      <c r="B876" s="3" t="s">
        <v>276</v>
      </c>
      <c r="C876" s="28"/>
      <c r="D876" s="13">
        <v>-1.4001625194872802E-2</v>
      </c>
      <c r="E876" s="13">
        <v>4.4199770960730467E-2</v>
      </c>
      <c r="F876" s="13">
        <v>1.3097250437121399E-2</v>
      </c>
      <c r="G876" s="13">
        <v>9.4777698144592692E-2</v>
      </c>
      <c r="H876" s="13">
        <v>3.088022597529605E-3</v>
      </c>
      <c r="I876" s="13">
        <v>6.3273303953381266E-2</v>
      </c>
      <c r="J876" s="13">
        <v>3.8010346347221446E-2</v>
      </c>
      <c r="K876" s="13">
        <v>1.7205557730383569E-2</v>
      </c>
      <c r="L876" s="13">
        <v>-5.9549251702449291E-2</v>
      </c>
      <c r="M876" s="13">
        <v>-6.0812399582757526E-2</v>
      </c>
      <c r="N876" s="13">
        <v>4.5800796016586709E-2</v>
      </c>
      <c r="O876" s="13">
        <v>-3.2101791291521464E-2</v>
      </c>
      <c r="P876" s="13">
        <v>-4.5951836285016312E-2</v>
      </c>
      <c r="Q876" s="13">
        <v>-1.9202822349082216E-2</v>
      </c>
      <c r="R876" s="13">
        <v>5.9247948870105649E-2</v>
      </c>
      <c r="S876" s="13">
        <v>7.516175459157437E-2</v>
      </c>
      <c r="T876" s="13">
        <v>-4.3722751790355119E-2</v>
      </c>
      <c r="U876" s="13">
        <v>-5.0852872162281404E-3</v>
      </c>
      <c r="V876" s="13">
        <v>8.2892197517390187E-3</v>
      </c>
      <c r="W876" s="13">
        <v>-4.8180920779677505E-2</v>
      </c>
      <c r="X876" s="13">
        <v>-7.7902047375159822E-2</v>
      </c>
      <c r="Y876" s="13">
        <v>-1.3258597029985664E-2</v>
      </c>
      <c r="Z876" s="13">
        <v>2.775655767177998E-2</v>
      </c>
      <c r="AA876" s="13">
        <v>-0.12248373726838335</v>
      </c>
      <c r="AB876" s="13">
        <v>3.355217735789906E-2</v>
      </c>
      <c r="AC876" s="13">
        <v>1.1216750721394053E-2</v>
      </c>
      <c r="AD876" s="13">
        <v>1.159099379814954E-4</v>
      </c>
      <c r="AE876" s="13">
        <v>-0.1964150396746458</v>
      </c>
      <c r="AF876" s="151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29"/>
      <c r="B877" s="45" t="s">
        <v>277</v>
      </c>
      <c r="C877" s="46"/>
      <c r="D877" s="44">
        <v>0.27</v>
      </c>
      <c r="E877" s="44">
        <v>0.73</v>
      </c>
      <c r="F877" s="44">
        <v>0.2</v>
      </c>
      <c r="G877" s="44">
        <v>1.59</v>
      </c>
      <c r="H877" s="44">
        <v>0.03</v>
      </c>
      <c r="I877" s="44">
        <v>1.05</v>
      </c>
      <c r="J877" s="44">
        <v>0.62</v>
      </c>
      <c r="K877" s="44">
        <v>0.27</v>
      </c>
      <c r="L877" s="44">
        <v>1.04</v>
      </c>
      <c r="M877" s="44">
        <v>1.07</v>
      </c>
      <c r="N877" s="44">
        <v>0.75</v>
      </c>
      <c r="O877" s="44">
        <v>0.57999999999999996</v>
      </c>
      <c r="P877" s="44">
        <v>0.81</v>
      </c>
      <c r="Q877" s="44">
        <v>0.36</v>
      </c>
      <c r="R877" s="44">
        <v>0.98</v>
      </c>
      <c r="S877" s="44">
        <v>1.26</v>
      </c>
      <c r="T877" s="44">
        <v>0.77</v>
      </c>
      <c r="U877" s="44">
        <v>0.11</v>
      </c>
      <c r="V877" s="44">
        <v>0.11</v>
      </c>
      <c r="W877" s="44">
        <v>0.85</v>
      </c>
      <c r="X877" s="44">
        <v>1.36</v>
      </c>
      <c r="Y877" s="44">
        <v>0.25</v>
      </c>
      <c r="Z877" s="44">
        <v>0.45</v>
      </c>
      <c r="AA877" s="44">
        <v>2.12</v>
      </c>
      <c r="AB877" s="44">
        <v>0.55000000000000004</v>
      </c>
      <c r="AC877" s="44">
        <v>0.16</v>
      </c>
      <c r="AD877" s="44">
        <v>0.03</v>
      </c>
      <c r="AE877" s="44">
        <v>3.38</v>
      </c>
      <c r="AF877" s="151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B878" s="3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BM878" s="55"/>
    </row>
    <row r="879" spans="1:65" ht="15">
      <c r="B879" s="8" t="s">
        <v>519</v>
      </c>
      <c r="BM879" s="27" t="s">
        <v>66</v>
      </c>
    </row>
    <row r="880" spans="1:65" ht="15">
      <c r="A880" s="24" t="s">
        <v>21</v>
      </c>
      <c r="B880" s="18" t="s">
        <v>110</v>
      </c>
      <c r="C880" s="15" t="s">
        <v>111</v>
      </c>
      <c r="D880" s="16" t="s">
        <v>234</v>
      </c>
      <c r="E880" s="17" t="s">
        <v>234</v>
      </c>
      <c r="F880" s="17" t="s">
        <v>234</v>
      </c>
      <c r="G880" s="17" t="s">
        <v>234</v>
      </c>
      <c r="H880" s="17" t="s">
        <v>234</v>
      </c>
      <c r="I880" s="17" t="s">
        <v>234</v>
      </c>
      <c r="J880" s="17" t="s">
        <v>234</v>
      </c>
      <c r="K880" s="17" t="s">
        <v>234</v>
      </c>
      <c r="L880" s="17" t="s">
        <v>234</v>
      </c>
      <c r="M880" s="17" t="s">
        <v>234</v>
      </c>
      <c r="N880" s="17" t="s">
        <v>234</v>
      </c>
      <c r="O880" s="17" t="s">
        <v>234</v>
      </c>
      <c r="P880" s="17" t="s">
        <v>234</v>
      </c>
      <c r="Q880" s="17" t="s">
        <v>234</v>
      </c>
      <c r="R880" s="17" t="s">
        <v>234</v>
      </c>
      <c r="S880" s="17" t="s">
        <v>234</v>
      </c>
      <c r="T880" s="17" t="s">
        <v>234</v>
      </c>
      <c r="U880" s="17" t="s">
        <v>234</v>
      </c>
      <c r="V880" s="17" t="s">
        <v>234</v>
      </c>
      <c r="W880" s="17" t="s">
        <v>234</v>
      </c>
      <c r="X880" s="17" t="s">
        <v>234</v>
      </c>
      <c r="Y880" s="17" t="s">
        <v>234</v>
      </c>
      <c r="Z880" s="17" t="s">
        <v>234</v>
      </c>
      <c r="AA880" s="17" t="s">
        <v>234</v>
      </c>
      <c r="AB880" s="17" t="s">
        <v>234</v>
      </c>
      <c r="AC880" s="17" t="s">
        <v>234</v>
      </c>
      <c r="AD880" s="17" t="s">
        <v>234</v>
      </c>
      <c r="AE880" s="151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1</v>
      </c>
    </row>
    <row r="881" spans="1:65">
      <c r="A881" s="29"/>
      <c r="B881" s="19" t="s">
        <v>235</v>
      </c>
      <c r="C881" s="9" t="s">
        <v>235</v>
      </c>
      <c r="D881" s="149" t="s">
        <v>237</v>
      </c>
      <c r="E881" s="150" t="s">
        <v>238</v>
      </c>
      <c r="F881" s="150" t="s">
        <v>239</v>
      </c>
      <c r="G881" s="150" t="s">
        <v>240</v>
      </c>
      <c r="H881" s="150" t="s">
        <v>241</v>
      </c>
      <c r="I881" s="150" t="s">
        <v>242</v>
      </c>
      <c r="J881" s="150" t="s">
        <v>243</v>
      </c>
      <c r="K881" s="150" t="s">
        <v>244</v>
      </c>
      <c r="L881" s="150" t="s">
        <v>245</v>
      </c>
      <c r="M881" s="150" t="s">
        <v>246</v>
      </c>
      <c r="N881" s="150" t="s">
        <v>247</v>
      </c>
      <c r="O881" s="150" t="s">
        <v>249</v>
      </c>
      <c r="P881" s="150" t="s">
        <v>250</v>
      </c>
      <c r="Q881" s="150" t="s">
        <v>251</v>
      </c>
      <c r="R881" s="150" t="s">
        <v>253</v>
      </c>
      <c r="S881" s="150" t="s">
        <v>254</v>
      </c>
      <c r="T881" s="150" t="s">
        <v>255</v>
      </c>
      <c r="U881" s="150" t="s">
        <v>256</v>
      </c>
      <c r="V881" s="150" t="s">
        <v>279</v>
      </c>
      <c r="W881" s="150" t="s">
        <v>257</v>
      </c>
      <c r="X881" s="150" t="s">
        <v>258</v>
      </c>
      <c r="Y881" s="150" t="s">
        <v>259</v>
      </c>
      <c r="Z881" s="150" t="s">
        <v>260</v>
      </c>
      <c r="AA881" s="150" t="s">
        <v>261</v>
      </c>
      <c r="AB881" s="150" t="s">
        <v>263</v>
      </c>
      <c r="AC881" s="150" t="s">
        <v>264</v>
      </c>
      <c r="AD881" s="150" t="s">
        <v>265</v>
      </c>
      <c r="AE881" s="151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 t="s">
        <v>3</v>
      </c>
    </row>
    <row r="882" spans="1:65">
      <c r="A882" s="29"/>
      <c r="B882" s="19"/>
      <c r="C882" s="9"/>
      <c r="D882" s="10" t="s">
        <v>285</v>
      </c>
      <c r="E882" s="11" t="s">
        <v>285</v>
      </c>
      <c r="F882" s="11" t="s">
        <v>285</v>
      </c>
      <c r="G882" s="11" t="s">
        <v>285</v>
      </c>
      <c r="H882" s="11" t="s">
        <v>285</v>
      </c>
      <c r="I882" s="11" t="s">
        <v>285</v>
      </c>
      <c r="J882" s="11" t="s">
        <v>285</v>
      </c>
      <c r="K882" s="11" t="s">
        <v>285</v>
      </c>
      <c r="L882" s="11" t="s">
        <v>285</v>
      </c>
      <c r="M882" s="11" t="s">
        <v>285</v>
      </c>
      <c r="N882" s="11" t="s">
        <v>114</v>
      </c>
      <c r="O882" s="11" t="s">
        <v>285</v>
      </c>
      <c r="P882" s="11" t="s">
        <v>286</v>
      </c>
      <c r="Q882" s="11" t="s">
        <v>285</v>
      </c>
      <c r="R882" s="11" t="s">
        <v>286</v>
      </c>
      <c r="S882" s="11" t="s">
        <v>286</v>
      </c>
      <c r="T882" s="11" t="s">
        <v>286</v>
      </c>
      <c r="U882" s="11" t="s">
        <v>286</v>
      </c>
      <c r="V882" s="11" t="s">
        <v>286</v>
      </c>
      <c r="W882" s="11" t="s">
        <v>285</v>
      </c>
      <c r="X882" s="11" t="s">
        <v>286</v>
      </c>
      <c r="Y882" s="11" t="s">
        <v>286</v>
      </c>
      <c r="Z882" s="11" t="s">
        <v>286</v>
      </c>
      <c r="AA882" s="11" t="s">
        <v>286</v>
      </c>
      <c r="AB882" s="11" t="s">
        <v>285</v>
      </c>
      <c r="AC882" s="11" t="s">
        <v>285</v>
      </c>
      <c r="AD882" s="11" t="s">
        <v>286</v>
      </c>
      <c r="AE882" s="151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2</v>
      </c>
    </row>
    <row r="883" spans="1:65">
      <c r="A883" s="29"/>
      <c r="B883" s="19"/>
      <c r="C883" s="9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151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3</v>
      </c>
    </row>
    <row r="884" spans="1:65">
      <c r="A884" s="29"/>
      <c r="B884" s="18">
        <v>1</v>
      </c>
      <c r="C884" s="14">
        <v>1</v>
      </c>
      <c r="D884" s="21">
        <v>1.08</v>
      </c>
      <c r="E884" s="21">
        <v>1.08</v>
      </c>
      <c r="F884" s="21">
        <v>1.0566078617142014</v>
      </c>
      <c r="G884" s="21">
        <v>1.02</v>
      </c>
      <c r="H884" s="145">
        <v>0.74</v>
      </c>
      <c r="I884" s="145">
        <v>1.89</v>
      </c>
      <c r="J884" s="21">
        <v>1.05</v>
      </c>
      <c r="K884" s="21">
        <v>1</v>
      </c>
      <c r="L884" s="21">
        <v>1.25</v>
      </c>
      <c r="M884" s="21">
        <v>1</v>
      </c>
      <c r="N884" s="21">
        <v>0.99422711855952794</v>
      </c>
      <c r="O884" s="145">
        <v>1.9</v>
      </c>
      <c r="P884" s="152">
        <v>1</v>
      </c>
      <c r="Q884" s="21">
        <v>1.1395200000000001</v>
      </c>
      <c r="R884" s="21">
        <v>1.06</v>
      </c>
      <c r="S884" s="21">
        <v>1.05</v>
      </c>
      <c r="T884" s="21">
        <v>0.9900000000000001</v>
      </c>
      <c r="U884" s="21">
        <v>1.0900000000000001</v>
      </c>
      <c r="V884" s="21">
        <v>0.98</v>
      </c>
      <c r="W884" s="21">
        <v>0.96</v>
      </c>
      <c r="X884" s="21">
        <v>1.2</v>
      </c>
      <c r="Y884" s="145">
        <v>1.45</v>
      </c>
      <c r="Z884" s="21">
        <v>0.9</v>
      </c>
      <c r="AA884" s="152">
        <v>1.35</v>
      </c>
      <c r="AB884" s="21">
        <v>1.03</v>
      </c>
      <c r="AC884" s="21">
        <v>1</v>
      </c>
      <c r="AD884" s="21">
        <v>1.07</v>
      </c>
      <c r="AE884" s="151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</v>
      </c>
    </row>
    <row r="885" spans="1:65">
      <c r="A885" s="29"/>
      <c r="B885" s="19">
        <v>1</v>
      </c>
      <c r="C885" s="9">
        <v>2</v>
      </c>
      <c r="D885" s="11">
        <v>1.0900000000000001</v>
      </c>
      <c r="E885" s="11">
        <v>1.1100000000000001</v>
      </c>
      <c r="F885" s="11">
        <v>1.0340924437554608</v>
      </c>
      <c r="G885" s="11">
        <v>1.01</v>
      </c>
      <c r="H885" s="146">
        <v>0.69</v>
      </c>
      <c r="I885" s="146">
        <v>1.9</v>
      </c>
      <c r="J885" s="11">
        <v>1.0900000000000001</v>
      </c>
      <c r="K885" s="11">
        <v>1.02</v>
      </c>
      <c r="L885" s="11">
        <v>1.3</v>
      </c>
      <c r="M885" s="11">
        <v>0.97000000000000008</v>
      </c>
      <c r="N885" s="11">
        <v>0.94558120207675556</v>
      </c>
      <c r="O885" s="146">
        <v>1.6</v>
      </c>
      <c r="P885" s="146">
        <v>0.8</v>
      </c>
      <c r="Q885" s="11">
        <v>1.1193600000000001</v>
      </c>
      <c r="R885" s="11">
        <v>1.06</v>
      </c>
      <c r="S885" s="11">
        <v>1.01</v>
      </c>
      <c r="T885" s="11">
        <v>0.98</v>
      </c>
      <c r="U885" s="11">
        <v>1.1000000000000001</v>
      </c>
      <c r="V885" s="11">
        <v>0.96</v>
      </c>
      <c r="W885" s="11">
        <v>0.94</v>
      </c>
      <c r="X885" s="11">
        <v>1</v>
      </c>
      <c r="Y885" s="146">
        <v>1.38</v>
      </c>
      <c r="Z885" s="11">
        <v>1</v>
      </c>
      <c r="AA885" s="11">
        <v>1.27</v>
      </c>
      <c r="AB885" s="11">
        <v>1</v>
      </c>
      <c r="AC885" s="11">
        <v>1.1000000000000001</v>
      </c>
      <c r="AD885" s="11">
        <v>1.19</v>
      </c>
      <c r="AE885" s="151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20</v>
      </c>
    </row>
    <row r="886" spans="1:65">
      <c r="A886" s="29"/>
      <c r="B886" s="19">
        <v>1</v>
      </c>
      <c r="C886" s="9">
        <v>3</v>
      </c>
      <c r="D886" s="11">
        <v>1.03</v>
      </c>
      <c r="E886" s="11">
        <v>1.0900000000000001</v>
      </c>
      <c r="F886" s="11">
        <v>1.0977225892816602</v>
      </c>
      <c r="G886" s="11">
        <v>1.1100000000000001</v>
      </c>
      <c r="H886" s="146">
        <v>0.79</v>
      </c>
      <c r="I886" s="146">
        <v>1.87</v>
      </c>
      <c r="J886" s="11">
        <v>1.04</v>
      </c>
      <c r="K886" s="11">
        <v>1.01</v>
      </c>
      <c r="L886" s="11">
        <v>1.25</v>
      </c>
      <c r="M886" s="11">
        <v>1.03</v>
      </c>
      <c r="N886" s="11">
        <v>0.89339399210734471</v>
      </c>
      <c r="O886" s="146">
        <v>1.7</v>
      </c>
      <c r="P886" s="146">
        <v>0.5</v>
      </c>
      <c r="Q886" s="11">
        <v>1.11456</v>
      </c>
      <c r="R886" s="11">
        <v>1.0900000000000001</v>
      </c>
      <c r="S886" s="11">
        <v>1.03</v>
      </c>
      <c r="T886" s="11">
        <v>1</v>
      </c>
      <c r="U886" s="11">
        <v>1.1200000000000001</v>
      </c>
      <c r="V886" s="11">
        <v>0.9900000000000001</v>
      </c>
      <c r="W886" s="11">
        <v>0.95</v>
      </c>
      <c r="X886" s="11">
        <v>1.2</v>
      </c>
      <c r="Y886" s="146">
        <v>1.4</v>
      </c>
      <c r="Z886" s="11">
        <v>1</v>
      </c>
      <c r="AA886" s="11">
        <v>1.28</v>
      </c>
      <c r="AB886" s="11">
        <v>1.0900000000000001</v>
      </c>
      <c r="AC886" s="11">
        <v>1.1000000000000001</v>
      </c>
      <c r="AD886" s="147">
        <v>1.36</v>
      </c>
      <c r="AE886" s="151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16</v>
      </c>
    </row>
    <row r="887" spans="1:65">
      <c r="A887" s="29"/>
      <c r="B887" s="19">
        <v>1</v>
      </c>
      <c r="C887" s="9">
        <v>4</v>
      </c>
      <c r="D887" s="11">
        <v>1</v>
      </c>
      <c r="E887" s="11">
        <v>1.04</v>
      </c>
      <c r="F887" s="11">
        <v>1.0556550221462051</v>
      </c>
      <c r="G887" s="11">
        <v>1.1399999999999999</v>
      </c>
      <c r="H887" s="146">
        <v>0.85</v>
      </c>
      <c r="I887" s="146">
        <v>1.9299999999999997</v>
      </c>
      <c r="J887" s="11">
        <v>1.0900000000000001</v>
      </c>
      <c r="K887" s="11">
        <v>1.06</v>
      </c>
      <c r="L887" s="11">
        <v>1.0900000000000001</v>
      </c>
      <c r="M887" s="11">
        <v>0.9900000000000001</v>
      </c>
      <c r="N887" s="11">
        <v>0.95916442348678421</v>
      </c>
      <c r="O887" s="146">
        <v>1.7</v>
      </c>
      <c r="P887" s="146">
        <v>0.5</v>
      </c>
      <c r="Q887" s="147">
        <v>1.1735200000000001</v>
      </c>
      <c r="R887" s="11">
        <v>1.07</v>
      </c>
      <c r="S887" s="11">
        <v>1.05</v>
      </c>
      <c r="T887" s="11">
        <v>1</v>
      </c>
      <c r="U887" s="11">
        <v>1.1000000000000001</v>
      </c>
      <c r="V887" s="11">
        <v>0.94</v>
      </c>
      <c r="W887" s="11">
        <v>0.94</v>
      </c>
      <c r="X887" s="11">
        <v>1.2</v>
      </c>
      <c r="Y887" s="146">
        <v>1.25</v>
      </c>
      <c r="Z887" s="11">
        <v>1</v>
      </c>
      <c r="AA887" s="11">
        <v>1.1499999999999999</v>
      </c>
      <c r="AB887" s="11">
        <v>1.06</v>
      </c>
      <c r="AC887" s="11">
        <v>1.1000000000000001</v>
      </c>
      <c r="AD887" s="11">
        <v>1.1299999999999999</v>
      </c>
      <c r="AE887" s="151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1.0645666237697606</v>
      </c>
    </row>
    <row r="888" spans="1:65">
      <c r="A888" s="29"/>
      <c r="B888" s="19">
        <v>1</v>
      </c>
      <c r="C888" s="9">
        <v>5</v>
      </c>
      <c r="D888" s="11">
        <v>1.02</v>
      </c>
      <c r="E888" s="11">
        <v>1.0900000000000001</v>
      </c>
      <c r="F888" s="11">
        <v>1.0961946929414621</v>
      </c>
      <c r="G888" s="11">
        <v>1.06</v>
      </c>
      <c r="H888" s="146">
        <v>0.66</v>
      </c>
      <c r="I888" s="146">
        <v>1.95</v>
      </c>
      <c r="J888" s="11">
        <v>1.07</v>
      </c>
      <c r="K888" s="11">
        <v>1</v>
      </c>
      <c r="L888" s="11">
        <v>1.2</v>
      </c>
      <c r="M888" s="11">
        <v>1.1299999999999999</v>
      </c>
      <c r="N888" s="11">
        <v>0.91353064983483923</v>
      </c>
      <c r="O888" s="146">
        <v>1.5</v>
      </c>
      <c r="P888" s="146">
        <v>0.5</v>
      </c>
      <c r="Q888" s="11">
        <v>1.1193600000000001</v>
      </c>
      <c r="R888" s="11">
        <v>1.07</v>
      </c>
      <c r="S888" s="11">
        <v>1.04</v>
      </c>
      <c r="T888" s="11">
        <v>0.9900000000000001</v>
      </c>
      <c r="U888" s="11">
        <v>1.1200000000000001</v>
      </c>
      <c r="V888" s="11">
        <v>1.01</v>
      </c>
      <c r="W888" s="11">
        <v>0.97000000000000008</v>
      </c>
      <c r="X888" s="11">
        <v>1.2</v>
      </c>
      <c r="Y888" s="146">
        <v>1.2</v>
      </c>
      <c r="Z888" s="11">
        <v>1</v>
      </c>
      <c r="AA888" s="11">
        <v>1.22</v>
      </c>
      <c r="AB888" s="11">
        <v>1.0900000000000001</v>
      </c>
      <c r="AC888" s="11">
        <v>1.1000000000000001</v>
      </c>
      <c r="AD888" s="11">
        <v>1.2</v>
      </c>
      <c r="AE888" s="151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57</v>
      </c>
    </row>
    <row r="889" spans="1:65">
      <c r="A889" s="29"/>
      <c r="B889" s="19">
        <v>1</v>
      </c>
      <c r="C889" s="9">
        <v>6</v>
      </c>
      <c r="D889" s="11">
        <v>1.06</v>
      </c>
      <c r="E889" s="11">
        <v>1.06</v>
      </c>
      <c r="F889" s="11">
        <v>1.044392646197525</v>
      </c>
      <c r="G889" s="11">
        <v>1.05</v>
      </c>
      <c r="H889" s="146">
        <v>0.79</v>
      </c>
      <c r="I889" s="146">
        <v>1.88</v>
      </c>
      <c r="J889" s="11">
        <v>1.04</v>
      </c>
      <c r="K889" s="11">
        <v>1.04</v>
      </c>
      <c r="L889" s="11">
        <v>1.34</v>
      </c>
      <c r="M889" s="11">
        <v>1.06</v>
      </c>
      <c r="N889" s="11">
        <v>0.96872769550664783</v>
      </c>
      <c r="O889" s="146">
        <v>1.5</v>
      </c>
      <c r="P889" s="146">
        <v>0.5</v>
      </c>
      <c r="Q889" s="11">
        <v>1.1151199999999999</v>
      </c>
      <c r="R889" s="11">
        <v>1.0900000000000001</v>
      </c>
      <c r="S889" s="11">
        <v>1.05</v>
      </c>
      <c r="T889" s="11">
        <v>1.01</v>
      </c>
      <c r="U889" s="11">
        <v>1.1200000000000001</v>
      </c>
      <c r="V889" s="11">
        <v>0.9900000000000001</v>
      </c>
      <c r="W889" s="11">
        <v>0.93</v>
      </c>
      <c r="X889" s="11">
        <v>1.1000000000000001</v>
      </c>
      <c r="Y889" s="146">
        <v>1.29</v>
      </c>
      <c r="Z889" s="11">
        <v>0.9</v>
      </c>
      <c r="AA889" s="11">
        <v>1.27</v>
      </c>
      <c r="AB889" s="11">
        <v>1.01</v>
      </c>
      <c r="AC889" s="11">
        <v>1</v>
      </c>
      <c r="AD889" s="11">
        <v>1.0900000000000001</v>
      </c>
      <c r="AE889" s="151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9"/>
      <c r="B890" s="20" t="s">
        <v>273</v>
      </c>
      <c r="C890" s="12"/>
      <c r="D890" s="22">
        <v>1.0466666666666669</v>
      </c>
      <c r="E890" s="22">
        <v>1.0783333333333334</v>
      </c>
      <c r="F890" s="22">
        <v>1.0641108760060858</v>
      </c>
      <c r="G890" s="22">
        <v>1.0649999999999999</v>
      </c>
      <c r="H890" s="22">
        <v>0.7533333333333333</v>
      </c>
      <c r="I890" s="22">
        <v>1.9033333333333331</v>
      </c>
      <c r="J890" s="22">
        <v>1.0633333333333335</v>
      </c>
      <c r="K890" s="22">
        <v>1.0216666666666667</v>
      </c>
      <c r="L890" s="22">
        <v>1.2383333333333333</v>
      </c>
      <c r="M890" s="22">
        <v>1.03</v>
      </c>
      <c r="N890" s="22">
        <v>0.94577084692864999</v>
      </c>
      <c r="O890" s="22">
        <v>1.6500000000000001</v>
      </c>
      <c r="P890" s="22">
        <v>0.6333333333333333</v>
      </c>
      <c r="Q890" s="22">
        <v>1.1302400000000001</v>
      </c>
      <c r="R890" s="22">
        <v>1.0733333333333335</v>
      </c>
      <c r="S890" s="22">
        <v>1.0383333333333333</v>
      </c>
      <c r="T890" s="22">
        <v>0.995</v>
      </c>
      <c r="U890" s="22">
        <v>1.1083333333333334</v>
      </c>
      <c r="V890" s="22">
        <v>0.97833333333333339</v>
      </c>
      <c r="W890" s="22">
        <v>0.94833333333333325</v>
      </c>
      <c r="X890" s="22">
        <v>1.1500000000000001</v>
      </c>
      <c r="Y890" s="22">
        <v>1.3283333333333334</v>
      </c>
      <c r="Z890" s="22">
        <v>0.96666666666666679</v>
      </c>
      <c r="AA890" s="22">
        <v>1.2566666666666668</v>
      </c>
      <c r="AB890" s="22">
        <v>1.0466666666666666</v>
      </c>
      <c r="AC890" s="22">
        <v>1.0666666666666667</v>
      </c>
      <c r="AD890" s="22">
        <v>1.1733333333333333</v>
      </c>
      <c r="AE890" s="151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29"/>
      <c r="B891" s="3" t="s">
        <v>274</v>
      </c>
      <c r="C891" s="28"/>
      <c r="D891" s="11">
        <v>1.0449999999999999</v>
      </c>
      <c r="E891" s="11">
        <v>1.085</v>
      </c>
      <c r="F891" s="11">
        <v>1.0561314419302033</v>
      </c>
      <c r="G891" s="11">
        <v>1.0550000000000002</v>
      </c>
      <c r="H891" s="11">
        <v>0.76500000000000001</v>
      </c>
      <c r="I891" s="11">
        <v>1.895</v>
      </c>
      <c r="J891" s="11">
        <v>1.06</v>
      </c>
      <c r="K891" s="11">
        <v>1.0150000000000001</v>
      </c>
      <c r="L891" s="11">
        <v>1.25</v>
      </c>
      <c r="M891" s="11">
        <v>1.0150000000000001</v>
      </c>
      <c r="N891" s="11">
        <v>0.95237281278176988</v>
      </c>
      <c r="O891" s="11">
        <v>1.65</v>
      </c>
      <c r="P891" s="11">
        <v>0.5</v>
      </c>
      <c r="Q891" s="11">
        <v>1.1193600000000001</v>
      </c>
      <c r="R891" s="11">
        <v>1.07</v>
      </c>
      <c r="S891" s="11">
        <v>1.0449999999999999</v>
      </c>
      <c r="T891" s="11">
        <v>0.99500000000000011</v>
      </c>
      <c r="U891" s="11">
        <v>1.1100000000000001</v>
      </c>
      <c r="V891" s="11">
        <v>0.9850000000000001</v>
      </c>
      <c r="W891" s="11">
        <v>0.94499999999999995</v>
      </c>
      <c r="X891" s="11">
        <v>1.2</v>
      </c>
      <c r="Y891" s="11">
        <v>1.335</v>
      </c>
      <c r="Z891" s="11">
        <v>1</v>
      </c>
      <c r="AA891" s="11">
        <v>1.27</v>
      </c>
      <c r="AB891" s="11">
        <v>1.0449999999999999</v>
      </c>
      <c r="AC891" s="11">
        <v>1.1000000000000001</v>
      </c>
      <c r="AD891" s="11">
        <v>1.1599999999999999</v>
      </c>
      <c r="AE891" s="151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29"/>
      <c r="B892" s="3" t="s">
        <v>275</v>
      </c>
      <c r="C892" s="28"/>
      <c r="D892" s="23">
        <v>3.5590260840104401E-2</v>
      </c>
      <c r="E892" s="23">
        <v>2.483277404291892E-2</v>
      </c>
      <c r="F892" s="23">
        <v>2.6746327329166604E-2</v>
      </c>
      <c r="G892" s="23">
        <v>5.0892042599997869E-2</v>
      </c>
      <c r="H892" s="23">
        <v>7.0616334276615261E-2</v>
      </c>
      <c r="I892" s="23">
        <v>3.0767948691238143E-2</v>
      </c>
      <c r="J892" s="23">
        <v>2.3380903889000264E-2</v>
      </c>
      <c r="K892" s="23">
        <v>2.4013884872437191E-2</v>
      </c>
      <c r="L892" s="23">
        <v>8.7044050150867094E-2</v>
      </c>
      <c r="M892" s="23">
        <v>5.8309518948452939E-2</v>
      </c>
      <c r="N892" s="23">
        <v>3.6978956839821366E-2</v>
      </c>
      <c r="O892" s="23">
        <v>0.15165750888103099</v>
      </c>
      <c r="P892" s="23">
        <v>0.21602468994692869</v>
      </c>
      <c r="Q892" s="23">
        <v>2.3110614011747976E-2</v>
      </c>
      <c r="R892" s="23">
        <v>1.3662601021279476E-2</v>
      </c>
      <c r="S892" s="23">
        <v>1.6020819787597236E-2</v>
      </c>
      <c r="T892" s="23">
        <v>1.0488088481701505E-2</v>
      </c>
      <c r="U892" s="23">
        <v>1.3291601358251269E-2</v>
      </c>
      <c r="V892" s="23">
        <v>2.4832774042918941E-2</v>
      </c>
      <c r="W892" s="23">
        <v>1.4719601443879762E-2</v>
      </c>
      <c r="X892" s="23">
        <v>8.3666002653407526E-2</v>
      </c>
      <c r="Y892" s="23">
        <v>9.662642840686321E-2</v>
      </c>
      <c r="Z892" s="23">
        <v>5.1639777949432218E-2</v>
      </c>
      <c r="AA892" s="23">
        <v>6.6833125519211459E-2</v>
      </c>
      <c r="AB892" s="23">
        <v>3.9327683210007035E-2</v>
      </c>
      <c r="AC892" s="23">
        <v>5.1639777949432274E-2</v>
      </c>
      <c r="AD892" s="23">
        <v>0.10519822558706335</v>
      </c>
      <c r="AE892" s="205"/>
      <c r="AF892" s="206"/>
      <c r="AG892" s="206"/>
      <c r="AH892" s="206"/>
      <c r="AI892" s="206"/>
      <c r="AJ892" s="206"/>
      <c r="AK892" s="206"/>
      <c r="AL892" s="206"/>
      <c r="AM892" s="206"/>
      <c r="AN892" s="206"/>
      <c r="AO892" s="206"/>
      <c r="AP892" s="206"/>
      <c r="AQ892" s="206"/>
      <c r="AR892" s="206"/>
      <c r="AS892" s="206"/>
      <c r="AT892" s="206"/>
      <c r="AU892" s="206"/>
      <c r="AV892" s="206"/>
      <c r="AW892" s="206"/>
      <c r="AX892" s="206"/>
      <c r="AY892" s="206"/>
      <c r="AZ892" s="206"/>
      <c r="BA892" s="206"/>
      <c r="BB892" s="206"/>
      <c r="BC892" s="206"/>
      <c r="BD892" s="206"/>
      <c r="BE892" s="206"/>
      <c r="BF892" s="206"/>
      <c r="BG892" s="206"/>
      <c r="BH892" s="206"/>
      <c r="BI892" s="206"/>
      <c r="BJ892" s="206"/>
      <c r="BK892" s="206"/>
      <c r="BL892" s="206"/>
      <c r="BM892" s="56"/>
    </row>
    <row r="893" spans="1:65">
      <c r="A893" s="29"/>
      <c r="B893" s="3" t="s">
        <v>86</v>
      </c>
      <c r="C893" s="28"/>
      <c r="D893" s="13">
        <v>3.4003433923666622E-2</v>
      </c>
      <c r="E893" s="13">
        <v>2.3028847644128828E-2</v>
      </c>
      <c r="F893" s="13">
        <v>2.5134906457824454E-2</v>
      </c>
      <c r="G893" s="13">
        <v>4.7785955492955751E-2</v>
      </c>
      <c r="H893" s="13">
        <v>9.3738496827365389E-2</v>
      </c>
      <c r="I893" s="13">
        <v>1.6165297035676783E-2</v>
      </c>
      <c r="J893" s="13">
        <v>2.1988310867398365E-2</v>
      </c>
      <c r="K893" s="13">
        <v>2.3504618145941784E-2</v>
      </c>
      <c r="L893" s="13">
        <v>7.0291292181050152E-2</v>
      </c>
      <c r="M893" s="13">
        <v>5.6611183445099938E-2</v>
      </c>
      <c r="N893" s="13">
        <v>3.9099277546890909E-2</v>
      </c>
      <c r="O893" s="13">
        <v>9.1913641746079383E-2</v>
      </c>
      <c r="P893" s="13">
        <v>0.34109161570567692</v>
      </c>
      <c r="Q893" s="13">
        <v>2.0447527969057876E-2</v>
      </c>
      <c r="R893" s="13">
        <v>1.2729131386285225E-2</v>
      </c>
      <c r="S893" s="13">
        <v>1.5429360951136985E-2</v>
      </c>
      <c r="T893" s="13">
        <v>1.054079244392111E-2</v>
      </c>
      <c r="U893" s="13">
        <v>1.1992422278121445E-2</v>
      </c>
      <c r="V893" s="13">
        <v>2.5382733263630945E-2</v>
      </c>
      <c r="W893" s="13">
        <v>1.5521548095479539E-2</v>
      </c>
      <c r="X893" s="13">
        <v>7.2753045785571749E-2</v>
      </c>
      <c r="Y893" s="13">
        <v>7.2742606077939684E-2</v>
      </c>
      <c r="Z893" s="13">
        <v>5.3420459947688494E-2</v>
      </c>
      <c r="AA893" s="13">
        <v>5.3182858503351284E-2</v>
      </c>
      <c r="AB893" s="13">
        <v>3.757421962739526E-2</v>
      </c>
      <c r="AC893" s="13">
        <v>4.8412291827592754E-2</v>
      </c>
      <c r="AD893" s="13">
        <v>8.9657578625338075E-2</v>
      </c>
      <c r="AE893" s="151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29"/>
      <c r="B894" s="3" t="s">
        <v>276</v>
      </c>
      <c r="C894" s="28"/>
      <c r="D894" s="13">
        <v>-1.6814313640331702E-2</v>
      </c>
      <c r="E894" s="13">
        <v>1.2931750118957419E-2</v>
      </c>
      <c r="F894" s="13">
        <v>-4.2810638009760371E-4</v>
      </c>
      <c r="G894" s="13">
        <v>4.0709169399333334E-4</v>
      </c>
      <c r="H894" s="13">
        <v>-0.29235679898953826</v>
      </c>
      <c r="I894" s="13">
        <v>0.7878949901636001</v>
      </c>
      <c r="J894" s="13">
        <v>-1.1584906091268721E-3</v>
      </c>
      <c r="K894" s="13">
        <v>-4.0298048187139224E-2</v>
      </c>
      <c r="L894" s="13">
        <v>0.16322765121852445</v>
      </c>
      <c r="M894" s="13">
        <v>-3.2470136671536753E-2</v>
      </c>
      <c r="N894" s="13">
        <v>-0.11159073954473631</v>
      </c>
      <c r="O894" s="13">
        <v>0.5499264800892858</v>
      </c>
      <c r="P894" s="13">
        <v>-0.40507872481421359</v>
      </c>
      <c r="Q894" s="13">
        <v>6.1690245367342023E-2</v>
      </c>
      <c r="R894" s="13">
        <v>8.2350032095961367E-3</v>
      </c>
      <c r="S894" s="13">
        <v>-2.4642225155934394E-2</v>
      </c>
      <c r="T894" s="13">
        <v>-6.5347365037067062E-2</v>
      </c>
      <c r="U894" s="13">
        <v>4.1112231575126224E-2</v>
      </c>
      <c r="V894" s="13">
        <v>-8.1003188068272003E-2</v>
      </c>
      <c r="W894" s="13">
        <v>-0.10918366952444092</v>
      </c>
      <c r="X894" s="13">
        <v>8.0251789153138686E-2</v>
      </c>
      <c r="Y894" s="13">
        <v>0.24776909558703109</v>
      </c>
      <c r="Z894" s="13">
        <v>-9.1962264190115328E-2</v>
      </c>
      <c r="AA894" s="13">
        <v>0.18044905655285004</v>
      </c>
      <c r="AB894" s="13">
        <v>-1.6814313640331924E-2</v>
      </c>
      <c r="AC894" s="13">
        <v>1.9726739971139828E-3</v>
      </c>
      <c r="AD894" s="13">
        <v>0.10216994139682534</v>
      </c>
      <c r="AE894" s="151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29"/>
      <c r="B895" s="45" t="s">
        <v>277</v>
      </c>
      <c r="C895" s="46"/>
      <c r="D895" s="44">
        <v>0.17</v>
      </c>
      <c r="E895" s="44">
        <v>0.14000000000000001</v>
      </c>
      <c r="F895" s="44">
        <v>0</v>
      </c>
      <c r="G895" s="44">
        <v>0.01</v>
      </c>
      <c r="H895" s="44">
        <v>3.03</v>
      </c>
      <c r="I895" s="44">
        <v>8.19</v>
      </c>
      <c r="J895" s="44">
        <v>0.01</v>
      </c>
      <c r="K895" s="44">
        <v>0.41</v>
      </c>
      <c r="L895" s="44">
        <v>1.7</v>
      </c>
      <c r="M895" s="44">
        <v>0.33</v>
      </c>
      <c r="N895" s="44">
        <v>1.1499999999999999</v>
      </c>
      <c r="O895" s="44">
        <v>5.72</v>
      </c>
      <c r="P895" s="44">
        <v>4.2</v>
      </c>
      <c r="Q895" s="44">
        <v>0.65</v>
      </c>
      <c r="R895" s="44">
        <v>0.09</v>
      </c>
      <c r="S895" s="44">
        <v>0.25</v>
      </c>
      <c r="T895" s="44">
        <v>0.67</v>
      </c>
      <c r="U895" s="44">
        <v>0.43</v>
      </c>
      <c r="V895" s="44">
        <v>0.84</v>
      </c>
      <c r="W895" s="44">
        <v>1.1299999999999999</v>
      </c>
      <c r="X895" s="44">
        <v>0.84</v>
      </c>
      <c r="Y895" s="44">
        <v>2.58</v>
      </c>
      <c r="Z895" s="44">
        <v>0.95</v>
      </c>
      <c r="AA895" s="44">
        <v>1.88</v>
      </c>
      <c r="AB895" s="44">
        <v>0.17</v>
      </c>
      <c r="AC895" s="44">
        <v>0.02</v>
      </c>
      <c r="AD895" s="44">
        <v>1.07</v>
      </c>
      <c r="AE895" s="151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B896" s="3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BM896" s="55"/>
    </row>
    <row r="897" spans="1:65" ht="15">
      <c r="B897" s="8" t="s">
        <v>520</v>
      </c>
      <c r="BM897" s="27" t="s">
        <v>66</v>
      </c>
    </row>
    <row r="898" spans="1:65" ht="15">
      <c r="A898" s="24" t="s">
        <v>24</v>
      </c>
      <c r="B898" s="18" t="s">
        <v>110</v>
      </c>
      <c r="C898" s="15" t="s">
        <v>111</v>
      </c>
      <c r="D898" s="16" t="s">
        <v>234</v>
      </c>
      <c r="E898" s="17" t="s">
        <v>234</v>
      </c>
      <c r="F898" s="17" t="s">
        <v>234</v>
      </c>
      <c r="G898" s="17" t="s">
        <v>234</v>
      </c>
      <c r="H898" s="17" t="s">
        <v>234</v>
      </c>
      <c r="I898" s="17" t="s">
        <v>234</v>
      </c>
      <c r="J898" s="17" t="s">
        <v>234</v>
      </c>
      <c r="K898" s="17" t="s">
        <v>234</v>
      </c>
      <c r="L898" s="17" t="s">
        <v>234</v>
      </c>
      <c r="M898" s="17" t="s">
        <v>234</v>
      </c>
      <c r="N898" s="17" t="s">
        <v>234</v>
      </c>
      <c r="O898" s="17" t="s">
        <v>234</v>
      </c>
      <c r="P898" s="17" t="s">
        <v>234</v>
      </c>
      <c r="Q898" s="17" t="s">
        <v>234</v>
      </c>
      <c r="R898" s="17" t="s">
        <v>234</v>
      </c>
      <c r="S898" s="17" t="s">
        <v>234</v>
      </c>
      <c r="T898" s="151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</v>
      </c>
    </row>
    <row r="899" spans="1:65">
      <c r="A899" s="29"/>
      <c r="B899" s="19" t="s">
        <v>235</v>
      </c>
      <c r="C899" s="9" t="s">
        <v>235</v>
      </c>
      <c r="D899" s="149" t="s">
        <v>237</v>
      </c>
      <c r="E899" s="150" t="s">
        <v>238</v>
      </c>
      <c r="F899" s="150" t="s">
        <v>239</v>
      </c>
      <c r="G899" s="150" t="s">
        <v>242</v>
      </c>
      <c r="H899" s="150" t="s">
        <v>243</v>
      </c>
      <c r="I899" s="150" t="s">
        <v>245</v>
      </c>
      <c r="J899" s="150" t="s">
        <v>246</v>
      </c>
      <c r="K899" s="150" t="s">
        <v>249</v>
      </c>
      <c r="L899" s="150" t="s">
        <v>250</v>
      </c>
      <c r="M899" s="150" t="s">
        <v>251</v>
      </c>
      <c r="N899" s="150" t="s">
        <v>257</v>
      </c>
      <c r="O899" s="150" t="s">
        <v>259</v>
      </c>
      <c r="P899" s="150" t="s">
        <v>260</v>
      </c>
      <c r="Q899" s="150" t="s">
        <v>261</v>
      </c>
      <c r="R899" s="150" t="s">
        <v>264</v>
      </c>
      <c r="S899" s="150" t="s">
        <v>265</v>
      </c>
      <c r="T899" s="151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 t="s">
        <v>3</v>
      </c>
    </row>
    <row r="900" spans="1:65">
      <c r="A900" s="29"/>
      <c r="B900" s="19"/>
      <c r="C900" s="9"/>
      <c r="D900" s="10" t="s">
        <v>285</v>
      </c>
      <c r="E900" s="11" t="s">
        <v>285</v>
      </c>
      <c r="F900" s="11" t="s">
        <v>285</v>
      </c>
      <c r="G900" s="11" t="s">
        <v>285</v>
      </c>
      <c r="H900" s="11" t="s">
        <v>285</v>
      </c>
      <c r="I900" s="11" t="s">
        <v>285</v>
      </c>
      <c r="J900" s="11" t="s">
        <v>285</v>
      </c>
      <c r="K900" s="11" t="s">
        <v>285</v>
      </c>
      <c r="L900" s="11" t="s">
        <v>286</v>
      </c>
      <c r="M900" s="11" t="s">
        <v>285</v>
      </c>
      <c r="N900" s="11" t="s">
        <v>285</v>
      </c>
      <c r="O900" s="11" t="s">
        <v>286</v>
      </c>
      <c r="P900" s="11" t="s">
        <v>286</v>
      </c>
      <c r="Q900" s="11" t="s">
        <v>286</v>
      </c>
      <c r="R900" s="11" t="s">
        <v>285</v>
      </c>
      <c r="S900" s="11" t="s">
        <v>286</v>
      </c>
      <c r="T900" s="151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2</v>
      </c>
    </row>
    <row r="901" spans="1:65">
      <c r="A901" s="29"/>
      <c r="B901" s="19"/>
      <c r="C901" s="9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151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2</v>
      </c>
    </row>
    <row r="902" spans="1:65">
      <c r="A902" s="29"/>
      <c r="B902" s="18">
        <v>1</v>
      </c>
      <c r="C902" s="14">
        <v>1</v>
      </c>
      <c r="D902" s="21">
        <v>0.59</v>
      </c>
      <c r="E902" s="21">
        <v>0.62</v>
      </c>
      <c r="F902" s="21">
        <v>0.68262934336217385</v>
      </c>
      <c r="G902" s="21">
        <v>0.63</v>
      </c>
      <c r="H902" s="21">
        <v>0.6</v>
      </c>
      <c r="I902" s="21">
        <v>0.7</v>
      </c>
      <c r="J902" s="21">
        <v>0.53</v>
      </c>
      <c r="K902" s="21">
        <v>0.7</v>
      </c>
      <c r="L902" s="145">
        <v>0.6</v>
      </c>
      <c r="M902" s="21">
        <v>0.47748000000000007</v>
      </c>
      <c r="N902" s="21">
        <v>0.6</v>
      </c>
      <c r="O902" s="21">
        <v>0.61</v>
      </c>
      <c r="P902" s="145">
        <v>0.6</v>
      </c>
      <c r="Q902" s="21">
        <v>0.72</v>
      </c>
      <c r="R902" s="21">
        <v>0.62</v>
      </c>
      <c r="S902" s="21">
        <v>0.5</v>
      </c>
      <c r="T902" s="151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</v>
      </c>
    </row>
    <row r="903" spans="1:65">
      <c r="A903" s="29"/>
      <c r="B903" s="19">
        <v>1</v>
      </c>
      <c r="C903" s="9">
        <v>2</v>
      </c>
      <c r="D903" s="11">
        <v>0.59</v>
      </c>
      <c r="E903" s="11">
        <v>0.63</v>
      </c>
      <c r="F903" s="11">
        <v>0.68793710508495343</v>
      </c>
      <c r="G903" s="11">
        <v>0.64</v>
      </c>
      <c r="H903" s="11">
        <v>0.6</v>
      </c>
      <c r="I903" s="11">
        <v>0.7</v>
      </c>
      <c r="J903" s="11">
        <v>0.59</v>
      </c>
      <c r="K903" s="11">
        <v>0.6</v>
      </c>
      <c r="L903" s="146">
        <v>0.6</v>
      </c>
      <c r="M903" s="147">
        <v>0.45232</v>
      </c>
      <c r="N903" s="11">
        <v>0.6</v>
      </c>
      <c r="O903" s="11">
        <v>0.63</v>
      </c>
      <c r="P903" s="146">
        <v>0.6</v>
      </c>
      <c r="Q903" s="11">
        <v>0.69</v>
      </c>
      <c r="R903" s="11">
        <v>0.62</v>
      </c>
      <c r="S903" s="11">
        <v>0.62</v>
      </c>
      <c r="T903" s="151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21</v>
      </c>
    </row>
    <row r="904" spans="1:65">
      <c r="A904" s="29"/>
      <c r="B904" s="19">
        <v>1</v>
      </c>
      <c r="C904" s="9">
        <v>3</v>
      </c>
      <c r="D904" s="11">
        <v>0.56999999999999995</v>
      </c>
      <c r="E904" s="11">
        <v>0.63</v>
      </c>
      <c r="F904" s="11">
        <v>0.68115155683186235</v>
      </c>
      <c r="G904" s="11">
        <v>0.65</v>
      </c>
      <c r="H904" s="11">
        <v>0.61</v>
      </c>
      <c r="I904" s="11">
        <v>0.69</v>
      </c>
      <c r="J904" s="11">
        <v>0.6</v>
      </c>
      <c r="K904" s="11">
        <v>0.7</v>
      </c>
      <c r="L904" s="146">
        <v>0.7</v>
      </c>
      <c r="M904" s="11">
        <v>0.48080000000000001</v>
      </c>
      <c r="N904" s="11">
        <v>0.57999999999999996</v>
      </c>
      <c r="O904" s="11">
        <v>0.63</v>
      </c>
      <c r="P904" s="146">
        <v>0.6</v>
      </c>
      <c r="Q904" s="11">
        <v>0.7</v>
      </c>
      <c r="R904" s="11">
        <v>0.62</v>
      </c>
      <c r="S904" s="11">
        <v>0.5</v>
      </c>
      <c r="T904" s="151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16</v>
      </c>
    </row>
    <row r="905" spans="1:65">
      <c r="A905" s="29"/>
      <c r="B905" s="19">
        <v>1</v>
      </c>
      <c r="C905" s="9">
        <v>4</v>
      </c>
      <c r="D905" s="11">
        <v>0.56999999999999995</v>
      </c>
      <c r="E905" s="11">
        <v>0.63</v>
      </c>
      <c r="F905" s="11">
        <v>0.67397969237369459</v>
      </c>
      <c r="G905" s="11">
        <v>0.67</v>
      </c>
      <c r="H905" s="11">
        <v>0.61</v>
      </c>
      <c r="I905" s="11">
        <v>0.71</v>
      </c>
      <c r="J905" s="147">
        <v>0.47</v>
      </c>
      <c r="K905" s="11">
        <v>0.7</v>
      </c>
      <c r="L905" s="146">
        <v>0.7</v>
      </c>
      <c r="M905" s="11">
        <v>0.48248000000000002</v>
      </c>
      <c r="N905" s="11">
        <v>0.56000000000000005</v>
      </c>
      <c r="O905" s="11">
        <v>0.59</v>
      </c>
      <c r="P905" s="146">
        <v>0.6</v>
      </c>
      <c r="Q905" s="11">
        <v>0.64</v>
      </c>
      <c r="R905" s="11">
        <v>0.62</v>
      </c>
      <c r="S905" s="11">
        <v>0.48</v>
      </c>
      <c r="T905" s="151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0.6174746798812073</v>
      </c>
    </row>
    <row r="906" spans="1:65">
      <c r="A906" s="29"/>
      <c r="B906" s="19">
        <v>1</v>
      </c>
      <c r="C906" s="9">
        <v>5</v>
      </c>
      <c r="D906" s="11">
        <v>0.54</v>
      </c>
      <c r="E906" s="11">
        <v>0.65</v>
      </c>
      <c r="F906" s="11">
        <v>0.673549908173114</v>
      </c>
      <c r="G906" s="11">
        <v>0.65</v>
      </c>
      <c r="H906" s="11">
        <v>0.64</v>
      </c>
      <c r="I906" s="11">
        <v>0.7</v>
      </c>
      <c r="J906" s="11">
        <v>0.61</v>
      </c>
      <c r="K906" s="11">
        <v>0.7</v>
      </c>
      <c r="L906" s="146">
        <v>0.7</v>
      </c>
      <c r="M906" s="11">
        <v>0.48887999999999998</v>
      </c>
      <c r="N906" s="11">
        <v>0.59</v>
      </c>
      <c r="O906" s="11">
        <v>0.6</v>
      </c>
      <c r="P906" s="146">
        <v>0.6</v>
      </c>
      <c r="Q906" s="11">
        <v>0.67</v>
      </c>
      <c r="R906" s="11">
        <v>0.64</v>
      </c>
      <c r="S906" s="11">
        <v>0.6</v>
      </c>
      <c r="T906" s="151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58</v>
      </c>
    </row>
    <row r="907" spans="1:65">
      <c r="A907" s="29"/>
      <c r="B907" s="19">
        <v>1</v>
      </c>
      <c r="C907" s="9">
        <v>6</v>
      </c>
      <c r="D907" s="11">
        <v>0.52</v>
      </c>
      <c r="E907" s="11">
        <v>0.64</v>
      </c>
      <c r="F907" s="11">
        <v>0.67812950419562212</v>
      </c>
      <c r="G907" s="11">
        <v>0.66</v>
      </c>
      <c r="H907" s="11">
        <v>0.62</v>
      </c>
      <c r="I907" s="11">
        <v>0.71</v>
      </c>
      <c r="J907" s="11">
        <v>0.62</v>
      </c>
      <c r="K907" s="11">
        <v>0.7</v>
      </c>
      <c r="L907" s="146">
        <v>0.7</v>
      </c>
      <c r="M907" s="11">
        <v>0.48744000000000004</v>
      </c>
      <c r="N907" s="11">
        <v>0.61</v>
      </c>
      <c r="O907" s="11">
        <v>0.64</v>
      </c>
      <c r="P907" s="146">
        <v>0.6</v>
      </c>
      <c r="Q907" s="11">
        <v>0.68</v>
      </c>
      <c r="R907" s="11">
        <v>0.62</v>
      </c>
      <c r="S907" s="11">
        <v>0.5</v>
      </c>
      <c r="T907" s="151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20" t="s">
        <v>273</v>
      </c>
      <c r="C908" s="12"/>
      <c r="D908" s="22">
        <v>0.56333333333333335</v>
      </c>
      <c r="E908" s="22">
        <v>0.6333333333333333</v>
      </c>
      <c r="F908" s="22">
        <v>0.67956285167023667</v>
      </c>
      <c r="G908" s="22">
        <v>0.65</v>
      </c>
      <c r="H908" s="22">
        <v>0.6133333333333334</v>
      </c>
      <c r="I908" s="22">
        <v>0.70166666666666666</v>
      </c>
      <c r="J908" s="22">
        <v>0.57000000000000006</v>
      </c>
      <c r="K908" s="22">
        <v>0.68333333333333324</v>
      </c>
      <c r="L908" s="22">
        <v>0.66666666666666663</v>
      </c>
      <c r="M908" s="22">
        <v>0.47823333333333334</v>
      </c>
      <c r="N908" s="22">
        <v>0.59</v>
      </c>
      <c r="O908" s="22">
        <v>0.6166666666666667</v>
      </c>
      <c r="P908" s="22">
        <v>0.6</v>
      </c>
      <c r="Q908" s="22">
        <v>0.68333333333333324</v>
      </c>
      <c r="R908" s="22">
        <v>0.62333333333333341</v>
      </c>
      <c r="S908" s="22">
        <v>0.53333333333333333</v>
      </c>
      <c r="T908" s="151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9"/>
      <c r="B909" s="3" t="s">
        <v>274</v>
      </c>
      <c r="C909" s="28"/>
      <c r="D909" s="11">
        <v>0.56999999999999995</v>
      </c>
      <c r="E909" s="11">
        <v>0.63</v>
      </c>
      <c r="F909" s="11">
        <v>0.67964053051374229</v>
      </c>
      <c r="G909" s="11">
        <v>0.65</v>
      </c>
      <c r="H909" s="11">
        <v>0.61</v>
      </c>
      <c r="I909" s="11">
        <v>0.7</v>
      </c>
      <c r="J909" s="11">
        <v>0.59499999999999997</v>
      </c>
      <c r="K909" s="11">
        <v>0.7</v>
      </c>
      <c r="L909" s="11">
        <v>0.7</v>
      </c>
      <c r="M909" s="11">
        <v>0.48164000000000001</v>
      </c>
      <c r="N909" s="11">
        <v>0.59499999999999997</v>
      </c>
      <c r="O909" s="11">
        <v>0.62</v>
      </c>
      <c r="P909" s="11">
        <v>0.6</v>
      </c>
      <c r="Q909" s="11">
        <v>0.68500000000000005</v>
      </c>
      <c r="R909" s="11">
        <v>0.62</v>
      </c>
      <c r="S909" s="11">
        <v>0.5</v>
      </c>
      <c r="T909" s="151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29"/>
      <c r="B910" s="3" t="s">
        <v>275</v>
      </c>
      <c r="C910" s="28"/>
      <c r="D910" s="23">
        <v>2.8047578623950142E-2</v>
      </c>
      <c r="E910" s="23">
        <v>1.0327955589886455E-2</v>
      </c>
      <c r="F910" s="23">
        <v>5.5034010912222093E-3</v>
      </c>
      <c r="G910" s="23">
        <v>1.4142135623730963E-2</v>
      </c>
      <c r="H910" s="23">
        <v>1.5055453054181633E-2</v>
      </c>
      <c r="I910" s="23">
        <v>7.5277265270908165E-3</v>
      </c>
      <c r="J910" s="23">
        <v>5.8309518948453008E-2</v>
      </c>
      <c r="K910" s="23">
        <v>4.0824829046386291E-2</v>
      </c>
      <c r="L910" s="23">
        <v>5.1639777949432218E-2</v>
      </c>
      <c r="M910" s="23">
        <v>1.3377627094020328E-2</v>
      </c>
      <c r="N910" s="23">
        <v>1.7888543819998298E-2</v>
      </c>
      <c r="O910" s="23">
        <v>1.9663841605003517E-2</v>
      </c>
      <c r="P910" s="23">
        <v>0</v>
      </c>
      <c r="Q910" s="23">
        <v>2.7325202042558904E-2</v>
      </c>
      <c r="R910" s="23">
        <v>8.1649658092772682E-3</v>
      </c>
      <c r="S910" s="23">
        <v>6.0221812216726116E-2</v>
      </c>
      <c r="T910" s="151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29"/>
      <c r="B911" s="3" t="s">
        <v>86</v>
      </c>
      <c r="C911" s="28"/>
      <c r="D911" s="13">
        <v>4.9788601107603803E-2</v>
      </c>
      <c r="E911" s="13">
        <v>1.6307298299820718E-2</v>
      </c>
      <c r="F911" s="13">
        <v>8.0984431060289602E-3</v>
      </c>
      <c r="G911" s="13">
        <v>2.1757131728816863E-2</v>
      </c>
      <c r="H911" s="13">
        <v>2.454693432747005E-2</v>
      </c>
      <c r="I911" s="13">
        <v>1.0728351345022541E-2</v>
      </c>
      <c r="J911" s="13">
        <v>0.10229740166395264</v>
      </c>
      <c r="K911" s="13">
        <v>5.9743652263004335E-2</v>
      </c>
      <c r="L911" s="13">
        <v>7.7459666924148338E-2</v>
      </c>
      <c r="M911" s="13">
        <v>2.7973012673075195E-2</v>
      </c>
      <c r="N911" s="13">
        <v>3.0319565796607287E-2</v>
      </c>
      <c r="O911" s="13">
        <v>3.1887310710816512E-2</v>
      </c>
      <c r="P911" s="13">
        <v>0</v>
      </c>
      <c r="Q911" s="13">
        <v>3.9988100550086204E-2</v>
      </c>
      <c r="R911" s="13">
        <v>1.3098875629856578E-2</v>
      </c>
      <c r="S911" s="13">
        <v>0.11291589790636147</v>
      </c>
      <c r="T911" s="151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29"/>
      <c r="B912" s="3" t="s">
        <v>276</v>
      </c>
      <c r="C912" s="28"/>
      <c r="D912" s="13">
        <v>-8.7681889333972252E-2</v>
      </c>
      <c r="E912" s="13">
        <v>2.5683082997309148E-2</v>
      </c>
      <c r="F912" s="13">
        <v>0.1005517696709024</v>
      </c>
      <c r="G912" s="13">
        <v>5.2674743076185804E-2</v>
      </c>
      <c r="H912" s="13">
        <v>-6.7069090973425061E-3</v>
      </c>
      <c r="I912" s="13">
        <v>0.13634888932070321</v>
      </c>
      <c r="J912" s="13">
        <v>-7.6885225302421589E-2</v>
      </c>
      <c r="K912" s="13">
        <v>0.10665806323393889</v>
      </c>
      <c r="L912" s="13">
        <v>7.966640315506246E-2</v>
      </c>
      <c r="M912" s="13">
        <v>-0.225501305696716</v>
      </c>
      <c r="N912" s="13">
        <v>-4.4495233207769824E-2</v>
      </c>
      <c r="O912" s="13">
        <v>-1.3085770815671749E-3</v>
      </c>
      <c r="P912" s="13">
        <v>-2.8300237160443831E-2</v>
      </c>
      <c r="Q912" s="13">
        <v>0.10665806323393889</v>
      </c>
      <c r="R912" s="13">
        <v>9.4880869499833764E-3</v>
      </c>
      <c r="S912" s="13">
        <v>-0.13626687747595012</v>
      </c>
      <c r="T912" s="151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29"/>
      <c r="B913" s="45" t="s">
        <v>277</v>
      </c>
      <c r="C913" s="46"/>
      <c r="D913" s="44">
        <v>0.72</v>
      </c>
      <c r="E913" s="44">
        <v>0.17</v>
      </c>
      <c r="F913" s="44">
        <v>0.75</v>
      </c>
      <c r="G913" s="44">
        <v>0.38</v>
      </c>
      <c r="H913" s="44">
        <v>0.08</v>
      </c>
      <c r="I913" s="44">
        <v>1.03</v>
      </c>
      <c r="J913" s="44">
        <v>0.63</v>
      </c>
      <c r="K913" s="44">
        <v>0.8</v>
      </c>
      <c r="L913" s="44" t="s">
        <v>278</v>
      </c>
      <c r="M913" s="44">
        <v>1.79</v>
      </c>
      <c r="N913" s="44">
        <v>0.38</v>
      </c>
      <c r="O913" s="44">
        <v>0.04</v>
      </c>
      <c r="P913" s="44" t="s">
        <v>278</v>
      </c>
      <c r="Q913" s="44">
        <v>0.8</v>
      </c>
      <c r="R913" s="44">
        <v>0.04</v>
      </c>
      <c r="S913" s="44">
        <v>1.1000000000000001</v>
      </c>
      <c r="T913" s="151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B914" s="30" t="s">
        <v>304</v>
      </c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BM914" s="55"/>
    </row>
    <row r="915" spans="1:65">
      <c r="BM915" s="55"/>
    </row>
    <row r="916" spans="1:65" ht="15">
      <c r="B916" s="8" t="s">
        <v>521</v>
      </c>
      <c r="BM916" s="27" t="s">
        <v>66</v>
      </c>
    </row>
    <row r="917" spans="1:65" ht="15">
      <c r="A917" s="24" t="s">
        <v>27</v>
      </c>
      <c r="B917" s="18" t="s">
        <v>110</v>
      </c>
      <c r="C917" s="15" t="s">
        <v>111</v>
      </c>
      <c r="D917" s="16" t="s">
        <v>234</v>
      </c>
      <c r="E917" s="17" t="s">
        <v>234</v>
      </c>
      <c r="F917" s="17" t="s">
        <v>234</v>
      </c>
      <c r="G917" s="17" t="s">
        <v>234</v>
      </c>
      <c r="H917" s="17" t="s">
        <v>234</v>
      </c>
      <c r="I917" s="17" t="s">
        <v>234</v>
      </c>
      <c r="J917" s="17" t="s">
        <v>234</v>
      </c>
      <c r="K917" s="17" t="s">
        <v>234</v>
      </c>
      <c r="L917" s="17" t="s">
        <v>234</v>
      </c>
      <c r="M917" s="17" t="s">
        <v>234</v>
      </c>
      <c r="N917" s="17" t="s">
        <v>234</v>
      </c>
      <c r="O917" s="17" t="s">
        <v>234</v>
      </c>
      <c r="P917" s="17" t="s">
        <v>234</v>
      </c>
      <c r="Q917" s="17" t="s">
        <v>234</v>
      </c>
      <c r="R917" s="17" t="s">
        <v>234</v>
      </c>
      <c r="S917" s="17" t="s">
        <v>234</v>
      </c>
      <c r="T917" s="17" t="s">
        <v>234</v>
      </c>
      <c r="U917" s="17" t="s">
        <v>234</v>
      </c>
      <c r="V917" s="17" t="s">
        <v>234</v>
      </c>
      <c r="W917" s="17" t="s">
        <v>234</v>
      </c>
      <c r="X917" s="17" t="s">
        <v>234</v>
      </c>
      <c r="Y917" s="17" t="s">
        <v>234</v>
      </c>
      <c r="Z917" s="17" t="s">
        <v>234</v>
      </c>
      <c r="AA917" s="17" t="s">
        <v>234</v>
      </c>
      <c r="AB917" s="17" t="s">
        <v>234</v>
      </c>
      <c r="AC917" s="17" t="s">
        <v>234</v>
      </c>
      <c r="AD917" s="17" t="s">
        <v>234</v>
      </c>
      <c r="AE917" s="151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1</v>
      </c>
    </row>
    <row r="918" spans="1:65">
      <c r="A918" s="29"/>
      <c r="B918" s="19" t="s">
        <v>235</v>
      </c>
      <c r="C918" s="9" t="s">
        <v>235</v>
      </c>
      <c r="D918" s="149" t="s">
        <v>237</v>
      </c>
      <c r="E918" s="150" t="s">
        <v>238</v>
      </c>
      <c r="F918" s="150" t="s">
        <v>239</v>
      </c>
      <c r="G918" s="150" t="s">
        <v>240</v>
      </c>
      <c r="H918" s="150" t="s">
        <v>241</v>
      </c>
      <c r="I918" s="150" t="s">
        <v>243</v>
      </c>
      <c r="J918" s="150" t="s">
        <v>244</v>
      </c>
      <c r="K918" s="150" t="s">
        <v>245</v>
      </c>
      <c r="L918" s="150" t="s">
        <v>246</v>
      </c>
      <c r="M918" s="150" t="s">
        <v>247</v>
      </c>
      <c r="N918" s="150" t="s">
        <v>248</v>
      </c>
      <c r="O918" s="150" t="s">
        <v>249</v>
      </c>
      <c r="P918" s="150" t="s">
        <v>250</v>
      </c>
      <c r="Q918" s="150" t="s">
        <v>251</v>
      </c>
      <c r="R918" s="150" t="s">
        <v>253</v>
      </c>
      <c r="S918" s="150" t="s">
        <v>254</v>
      </c>
      <c r="T918" s="150" t="s">
        <v>255</v>
      </c>
      <c r="U918" s="150" t="s">
        <v>256</v>
      </c>
      <c r="V918" s="150" t="s">
        <v>279</v>
      </c>
      <c r="W918" s="150" t="s">
        <v>257</v>
      </c>
      <c r="X918" s="150" t="s">
        <v>258</v>
      </c>
      <c r="Y918" s="150" t="s">
        <v>259</v>
      </c>
      <c r="Z918" s="150" t="s">
        <v>260</v>
      </c>
      <c r="AA918" s="150" t="s">
        <v>262</v>
      </c>
      <c r="AB918" s="150" t="s">
        <v>263</v>
      </c>
      <c r="AC918" s="150" t="s">
        <v>264</v>
      </c>
      <c r="AD918" s="150" t="s">
        <v>265</v>
      </c>
      <c r="AE918" s="151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 t="s">
        <v>3</v>
      </c>
    </row>
    <row r="919" spans="1:65">
      <c r="A919" s="29"/>
      <c r="B919" s="19"/>
      <c r="C919" s="9"/>
      <c r="D919" s="10" t="s">
        <v>114</v>
      </c>
      <c r="E919" s="11" t="s">
        <v>285</v>
      </c>
      <c r="F919" s="11" t="s">
        <v>285</v>
      </c>
      <c r="G919" s="11" t="s">
        <v>285</v>
      </c>
      <c r="H919" s="11" t="s">
        <v>285</v>
      </c>
      <c r="I919" s="11" t="s">
        <v>285</v>
      </c>
      <c r="J919" s="11" t="s">
        <v>285</v>
      </c>
      <c r="K919" s="11" t="s">
        <v>114</v>
      </c>
      <c r="L919" s="11" t="s">
        <v>285</v>
      </c>
      <c r="M919" s="11" t="s">
        <v>114</v>
      </c>
      <c r="N919" s="11" t="s">
        <v>114</v>
      </c>
      <c r="O919" s="11" t="s">
        <v>285</v>
      </c>
      <c r="P919" s="11" t="s">
        <v>286</v>
      </c>
      <c r="Q919" s="11" t="s">
        <v>285</v>
      </c>
      <c r="R919" s="11" t="s">
        <v>286</v>
      </c>
      <c r="S919" s="11" t="s">
        <v>286</v>
      </c>
      <c r="T919" s="11" t="s">
        <v>286</v>
      </c>
      <c r="U919" s="11" t="s">
        <v>286</v>
      </c>
      <c r="V919" s="11" t="s">
        <v>286</v>
      </c>
      <c r="W919" s="11" t="s">
        <v>285</v>
      </c>
      <c r="X919" s="11" t="s">
        <v>286</v>
      </c>
      <c r="Y919" s="11" t="s">
        <v>286</v>
      </c>
      <c r="Z919" s="11" t="s">
        <v>286</v>
      </c>
      <c r="AA919" s="11" t="s">
        <v>285</v>
      </c>
      <c r="AB919" s="11" t="s">
        <v>285</v>
      </c>
      <c r="AC919" s="11" t="s">
        <v>285</v>
      </c>
      <c r="AD919" s="11" t="s">
        <v>286</v>
      </c>
      <c r="AE919" s="151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2</v>
      </c>
    </row>
    <row r="920" spans="1:65">
      <c r="A920" s="29"/>
      <c r="B920" s="19"/>
      <c r="C920" s="9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151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3</v>
      </c>
    </row>
    <row r="921" spans="1:65">
      <c r="A921" s="29"/>
      <c r="B921" s="18">
        <v>1</v>
      </c>
      <c r="C921" s="14">
        <v>1</v>
      </c>
      <c r="D921" s="145">
        <v>7</v>
      </c>
      <c r="E921" s="21">
        <v>4.5</v>
      </c>
      <c r="F921" s="21">
        <v>4.556609893840788</v>
      </c>
      <c r="G921" s="21">
        <v>4.5199999999999996</v>
      </c>
      <c r="H921" s="21">
        <v>4.45</v>
      </c>
      <c r="I921" s="21">
        <v>4.78</v>
      </c>
      <c r="J921" s="21">
        <v>4.3</v>
      </c>
      <c r="K921" s="145" t="s">
        <v>103</v>
      </c>
      <c r="L921" s="21">
        <v>3.92</v>
      </c>
      <c r="M921" s="21">
        <v>4.7717319080751812</v>
      </c>
      <c r="N921" s="145" t="s">
        <v>95</v>
      </c>
      <c r="O921" s="21">
        <v>4.62</v>
      </c>
      <c r="P921" s="145">
        <v>3.5</v>
      </c>
      <c r="Q921" s="21">
        <v>4.4268400000000003</v>
      </c>
      <c r="R921" s="21">
        <v>4.8499999999999996</v>
      </c>
      <c r="S921" s="152">
        <v>4.7300000000000004</v>
      </c>
      <c r="T921" s="21">
        <v>4.5199999999999996</v>
      </c>
      <c r="U921" s="21">
        <v>4.95</v>
      </c>
      <c r="V921" s="21">
        <v>4.63</v>
      </c>
      <c r="W921" s="21">
        <v>3.9099999999999997</v>
      </c>
      <c r="X921" s="21">
        <v>5.3</v>
      </c>
      <c r="Y921" s="21">
        <v>4.58</v>
      </c>
      <c r="Z921" s="21">
        <v>4.57</v>
      </c>
      <c r="AA921" s="21">
        <v>4.79</v>
      </c>
      <c r="AB921" s="21">
        <v>4.3</v>
      </c>
      <c r="AC921" s="21">
        <v>4.4000000000000004</v>
      </c>
      <c r="AD921" s="21">
        <v>3.8299999999999996</v>
      </c>
      <c r="AE921" s="151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1</v>
      </c>
    </row>
    <row r="922" spans="1:65">
      <c r="A922" s="29"/>
      <c r="B922" s="19">
        <v>1</v>
      </c>
      <c r="C922" s="9">
        <v>2</v>
      </c>
      <c r="D922" s="146">
        <v>6</v>
      </c>
      <c r="E922" s="11">
        <v>4.7</v>
      </c>
      <c r="F922" s="11">
        <v>4.4591643627930759</v>
      </c>
      <c r="G922" s="11">
        <v>4.63</v>
      </c>
      <c r="H922" s="147">
        <v>6.13</v>
      </c>
      <c r="I922" s="11">
        <v>4.97</v>
      </c>
      <c r="J922" s="11">
        <v>4.4000000000000004</v>
      </c>
      <c r="K922" s="146" t="s">
        <v>103</v>
      </c>
      <c r="L922" s="11">
        <v>3.84</v>
      </c>
      <c r="M922" s="11">
        <v>4.7791656366299673</v>
      </c>
      <c r="N922" s="146" t="s">
        <v>95</v>
      </c>
      <c r="O922" s="11">
        <v>4.6399999999999997</v>
      </c>
      <c r="P922" s="146">
        <v>4.7</v>
      </c>
      <c r="Q922" s="11">
        <v>4.4139200000000001</v>
      </c>
      <c r="R922" s="11">
        <v>4.8600000000000003</v>
      </c>
      <c r="S922" s="11">
        <v>4.3499999999999996</v>
      </c>
      <c r="T922" s="11">
        <v>4.4000000000000004</v>
      </c>
      <c r="U922" s="11">
        <v>4.8499999999999996</v>
      </c>
      <c r="V922" s="11">
        <v>4.4800000000000004</v>
      </c>
      <c r="W922" s="11">
        <v>4.12</v>
      </c>
      <c r="X922" s="11">
        <v>4.7</v>
      </c>
      <c r="Y922" s="11">
        <v>4.71</v>
      </c>
      <c r="Z922" s="11">
        <v>4.74</v>
      </c>
      <c r="AA922" s="11">
        <v>4.84</v>
      </c>
      <c r="AB922" s="11">
        <v>4.5</v>
      </c>
      <c r="AC922" s="11">
        <v>4.5999999999999996</v>
      </c>
      <c r="AD922" s="11">
        <v>3.9300000000000006</v>
      </c>
      <c r="AE922" s="151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>
        <v>22</v>
      </c>
    </row>
    <row r="923" spans="1:65">
      <c r="A923" s="29"/>
      <c r="B923" s="19">
        <v>1</v>
      </c>
      <c r="C923" s="9">
        <v>3</v>
      </c>
      <c r="D923" s="146">
        <v>7</v>
      </c>
      <c r="E923" s="11">
        <v>4.5</v>
      </c>
      <c r="F923" s="11">
        <v>4.4925589144130154</v>
      </c>
      <c r="G923" s="11">
        <v>4.6100000000000003</v>
      </c>
      <c r="H923" s="147">
        <v>6.86</v>
      </c>
      <c r="I923" s="11">
        <v>4.88</v>
      </c>
      <c r="J923" s="11">
        <v>4.3</v>
      </c>
      <c r="K923" s="146" t="s">
        <v>103</v>
      </c>
      <c r="L923" s="11">
        <v>4.12</v>
      </c>
      <c r="M923" s="11">
        <v>4.7500924286288777</v>
      </c>
      <c r="N923" s="146" t="s">
        <v>95</v>
      </c>
      <c r="O923" s="11">
        <v>5.01</v>
      </c>
      <c r="P923" s="146">
        <v>3.3</v>
      </c>
      <c r="Q923" s="11">
        <v>4.4279599999999997</v>
      </c>
      <c r="R923" s="11">
        <v>5.13</v>
      </c>
      <c r="S923" s="11">
        <v>4.45</v>
      </c>
      <c r="T923" s="11">
        <v>4.55</v>
      </c>
      <c r="U923" s="11">
        <v>5.13</v>
      </c>
      <c r="V923" s="11">
        <v>4.32</v>
      </c>
      <c r="W923" s="11">
        <v>4.3499999999999996</v>
      </c>
      <c r="X923" s="11">
        <v>5.3</v>
      </c>
      <c r="Y923" s="11">
        <v>4.6399999999999997</v>
      </c>
      <c r="Z923" s="11">
        <v>4.58</v>
      </c>
      <c r="AA923" s="11">
        <v>4.9800000000000004</v>
      </c>
      <c r="AB923" s="11">
        <v>4.3</v>
      </c>
      <c r="AC923" s="11">
        <v>4.5999999999999996</v>
      </c>
      <c r="AD923" s="11">
        <v>4.3499999999999996</v>
      </c>
      <c r="AE923" s="151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16</v>
      </c>
    </row>
    <row r="924" spans="1:65">
      <c r="A924" s="29"/>
      <c r="B924" s="19">
        <v>1</v>
      </c>
      <c r="C924" s="9">
        <v>4</v>
      </c>
      <c r="D924" s="146">
        <v>7</v>
      </c>
      <c r="E924" s="11">
        <v>4.5999999999999996</v>
      </c>
      <c r="F924" s="11">
        <v>4.4959169476734315</v>
      </c>
      <c r="G924" s="11">
        <v>4.75</v>
      </c>
      <c r="H924" s="11">
        <v>5.0199999999999996</v>
      </c>
      <c r="I924" s="11">
        <v>4.82</v>
      </c>
      <c r="J924" s="11">
        <v>4.5</v>
      </c>
      <c r="K924" s="146" t="s">
        <v>103</v>
      </c>
      <c r="L924" s="11">
        <v>3.9099999999999997</v>
      </c>
      <c r="M924" s="11">
        <v>4.5572084698181454</v>
      </c>
      <c r="N924" s="146" t="s">
        <v>95</v>
      </c>
      <c r="O924" s="11">
        <v>5.12</v>
      </c>
      <c r="P924" s="146">
        <v>3.9</v>
      </c>
      <c r="Q924" s="11">
        <v>4.5244799999999996</v>
      </c>
      <c r="R924" s="11">
        <v>5.23</v>
      </c>
      <c r="S924" s="11">
        <v>4.4000000000000004</v>
      </c>
      <c r="T924" s="11">
        <v>4.54</v>
      </c>
      <c r="U924" s="11">
        <v>5.0199999999999996</v>
      </c>
      <c r="V924" s="11">
        <v>4.5199999999999996</v>
      </c>
      <c r="W924" s="11">
        <v>3.9300000000000006</v>
      </c>
      <c r="X924" s="11">
        <v>5.0999999999999996</v>
      </c>
      <c r="Y924" s="11">
        <v>4.5599999999999996</v>
      </c>
      <c r="Z924" s="11">
        <v>4.75</v>
      </c>
      <c r="AA924" s="11">
        <v>4.93</v>
      </c>
      <c r="AB924" s="11">
        <v>4.5999999999999996</v>
      </c>
      <c r="AC924" s="11">
        <v>4.2</v>
      </c>
      <c r="AD924" s="11">
        <v>4.1100000000000003</v>
      </c>
      <c r="AE924" s="151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7">
        <v>4.5839899748282118</v>
      </c>
    </row>
    <row r="925" spans="1:65">
      <c r="A925" s="29"/>
      <c r="B925" s="19">
        <v>1</v>
      </c>
      <c r="C925" s="9">
        <v>5</v>
      </c>
      <c r="D925" s="146">
        <v>7</v>
      </c>
      <c r="E925" s="11">
        <v>4.5999999999999996</v>
      </c>
      <c r="F925" s="11">
        <v>4.4550439552471861</v>
      </c>
      <c r="G925" s="11">
        <v>4.68</v>
      </c>
      <c r="H925" s="11">
        <v>4.83</v>
      </c>
      <c r="I925" s="11">
        <v>4.95</v>
      </c>
      <c r="J925" s="11">
        <v>4.0999999999999996</v>
      </c>
      <c r="K925" s="146" t="s">
        <v>103</v>
      </c>
      <c r="L925" s="11">
        <v>4.17</v>
      </c>
      <c r="M925" s="11">
        <v>4.4627258150093585</v>
      </c>
      <c r="N925" s="146" t="s">
        <v>95</v>
      </c>
      <c r="O925" s="11">
        <v>5.03</v>
      </c>
      <c r="P925" s="146">
        <v>2.8</v>
      </c>
      <c r="Q925" s="11">
        <v>4.4256000000000002</v>
      </c>
      <c r="R925" s="11">
        <v>5.2</v>
      </c>
      <c r="S925" s="11">
        <v>4.41</v>
      </c>
      <c r="T925" s="11">
        <v>4.4800000000000004</v>
      </c>
      <c r="U925" s="11">
        <v>4.83</v>
      </c>
      <c r="V925" s="11">
        <v>4.3899999999999997</v>
      </c>
      <c r="W925" s="11">
        <v>4.3899999999999997</v>
      </c>
      <c r="X925" s="11">
        <v>5.4</v>
      </c>
      <c r="Y925" s="11">
        <v>4.58</v>
      </c>
      <c r="Z925" s="11">
        <v>4.75</v>
      </c>
      <c r="AA925" s="11">
        <v>4.66</v>
      </c>
      <c r="AB925" s="11">
        <v>4.9000000000000004</v>
      </c>
      <c r="AC925" s="11">
        <v>4.2</v>
      </c>
      <c r="AD925" s="11">
        <v>4.26</v>
      </c>
      <c r="AE925" s="151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7">
        <v>59</v>
      </c>
    </row>
    <row r="926" spans="1:65">
      <c r="A926" s="29"/>
      <c r="B926" s="19">
        <v>1</v>
      </c>
      <c r="C926" s="9">
        <v>6</v>
      </c>
      <c r="D926" s="146">
        <v>7</v>
      </c>
      <c r="E926" s="11">
        <v>4.5999999999999996</v>
      </c>
      <c r="F926" s="11">
        <v>4.5731663712659962</v>
      </c>
      <c r="G926" s="11">
        <v>4.42</v>
      </c>
      <c r="H926" s="11">
        <v>4.2300000000000004</v>
      </c>
      <c r="I926" s="11">
        <v>4.78</v>
      </c>
      <c r="J926" s="11">
        <v>4.3</v>
      </c>
      <c r="K926" s="146" t="s">
        <v>103</v>
      </c>
      <c r="L926" s="11">
        <v>4.13</v>
      </c>
      <c r="M926" s="11">
        <v>4.4553118228982083</v>
      </c>
      <c r="N926" s="146" t="s">
        <v>95</v>
      </c>
      <c r="O926" s="11">
        <v>5.15</v>
      </c>
      <c r="P926" s="146">
        <v>3.1</v>
      </c>
      <c r="Q926" s="11">
        <v>4.5221200000000001</v>
      </c>
      <c r="R926" s="11">
        <v>5.04</v>
      </c>
      <c r="S926" s="11">
        <v>4.32</v>
      </c>
      <c r="T926" s="11">
        <v>4.3</v>
      </c>
      <c r="U926" s="11">
        <v>5.0599999999999996</v>
      </c>
      <c r="V926" s="11">
        <v>4.7</v>
      </c>
      <c r="W926" s="11">
        <v>4.42</v>
      </c>
      <c r="X926" s="11">
        <v>4.8</v>
      </c>
      <c r="Y926" s="11">
        <v>4.72</v>
      </c>
      <c r="Z926" s="11">
        <v>4.5999999999999996</v>
      </c>
      <c r="AA926" s="11">
        <v>4.8499999999999996</v>
      </c>
      <c r="AB926" s="11">
        <v>4.5999999999999996</v>
      </c>
      <c r="AC926" s="11">
        <v>4.8</v>
      </c>
      <c r="AD926" s="11">
        <v>4.07</v>
      </c>
      <c r="AE926" s="151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29"/>
      <c r="B927" s="20" t="s">
        <v>273</v>
      </c>
      <c r="C927" s="12"/>
      <c r="D927" s="22">
        <v>6.833333333333333</v>
      </c>
      <c r="E927" s="22">
        <v>4.583333333333333</v>
      </c>
      <c r="F927" s="22">
        <v>4.5054100742055825</v>
      </c>
      <c r="G927" s="22">
        <v>4.6016666666666666</v>
      </c>
      <c r="H927" s="22">
        <v>5.253333333333333</v>
      </c>
      <c r="I927" s="22">
        <v>4.8633333333333333</v>
      </c>
      <c r="J927" s="22">
        <v>4.3166666666666673</v>
      </c>
      <c r="K927" s="22" t="s">
        <v>661</v>
      </c>
      <c r="L927" s="22">
        <v>4.0149999999999997</v>
      </c>
      <c r="M927" s="22">
        <v>4.6293726801766235</v>
      </c>
      <c r="N927" s="22" t="s">
        <v>661</v>
      </c>
      <c r="O927" s="22">
        <v>4.9283333333333337</v>
      </c>
      <c r="P927" s="22">
        <v>3.5500000000000003</v>
      </c>
      <c r="Q927" s="22">
        <v>4.4568199999999996</v>
      </c>
      <c r="R927" s="22">
        <v>5.0516666666666667</v>
      </c>
      <c r="S927" s="22">
        <v>4.4433333333333334</v>
      </c>
      <c r="T927" s="22">
        <v>4.4649999999999999</v>
      </c>
      <c r="U927" s="22">
        <v>4.9733333333333336</v>
      </c>
      <c r="V927" s="22">
        <v>4.5066666666666668</v>
      </c>
      <c r="W927" s="22">
        <v>4.1866666666666665</v>
      </c>
      <c r="X927" s="22">
        <v>5.0999999999999996</v>
      </c>
      <c r="Y927" s="22">
        <v>4.6316666666666668</v>
      </c>
      <c r="Z927" s="22">
        <v>4.665</v>
      </c>
      <c r="AA927" s="22">
        <v>4.8416666666666659</v>
      </c>
      <c r="AB927" s="22">
        <v>4.5333333333333341</v>
      </c>
      <c r="AC927" s="22">
        <v>4.4666666666666668</v>
      </c>
      <c r="AD927" s="22">
        <v>4.0916666666666659</v>
      </c>
      <c r="AE927" s="151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29"/>
      <c r="B928" s="3" t="s">
        <v>274</v>
      </c>
      <c r="C928" s="28"/>
      <c r="D928" s="11">
        <v>7</v>
      </c>
      <c r="E928" s="11">
        <v>4.5999999999999996</v>
      </c>
      <c r="F928" s="11">
        <v>4.494237931043223</v>
      </c>
      <c r="G928" s="11">
        <v>4.62</v>
      </c>
      <c r="H928" s="11">
        <v>4.9249999999999998</v>
      </c>
      <c r="I928" s="11">
        <v>4.8499999999999996</v>
      </c>
      <c r="J928" s="11">
        <v>4.3</v>
      </c>
      <c r="K928" s="11" t="s">
        <v>661</v>
      </c>
      <c r="L928" s="11">
        <v>4.0199999999999996</v>
      </c>
      <c r="M928" s="11">
        <v>4.6536504492235116</v>
      </c>
      <c r="N928" s="11" t="s">
        <v>661</v>
      </c>
      <c r="O928" s="11">
        <v>5.0199999999999996</v>
      </c>
      <c r="P928" s="11">
        <v>3.4</v>
      </c>
      <c r="Q928" s="11">
        <v>4.4274000000000004</v>
      </c>
      <c r="R928" s="11">
        <v>5.085</v>
      </c>
      <c r="S928" s="11">
        <v>4.4050000000000002</v>
      </c>
      <c r="T928" s="11">
        <v>4.5</v>
      </c>
      <c r="U928" s="11">
        <v>4.9849999999999994</v>
      </c>
      <c r="V928" s="11">
        <v>4.5</v>
      </c>
      <c r="W928" s="11">
        <v>4.2349999999999994</v>
      </c>
      <c r="X928" s="11">
        <v>5.1999999999999993</v>
      </c>
      <c r="Y928" s="11">
        <v>4.6099999999999994</v>
      </c>
      <c r="Z928" s="11">
        <v>4.67</v>
      </c>
      <c r="AA928" s="11">
        <v>4.8449999999999998</v>
      </c>
      <c r="AB928" s="11">
        <v>4.55</v>
      </c>
      <c r="AC928" s="11">
        <v>4.5</v>
      </c>
      <c r="AD928" s="11">
        <v>4.09</v>
      </c>
      <c r="AE928" s="151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29"/>
      <c r="B929" s="3" t="s">
        <v>275</v>
      </c>
      <c r="C929" s="28"/>
      <c r="D929" s="23">
        <v>0.40824829046386302</v>
      </c>
      <c r="E929" s="23">
        <v>7.5277265270908111E-2</v>
      </c>
      <c r="F929" s="23">
        <v>4.9280870212215819E-2</v>
      </c>
      <c r="G929" s="23">
        <v>0.11720352668186516</v>
      </c>
      <c r="H929" s="23">
        <v>1.0272422628896574</v>
      </c>
      <c r="I929" s="23">
        <v>8.3586282766173053E-2</v>
      </c>
      <c r="J929" s="23">
        <v>0.13291601358251273</v>
      </c>
      <c r="K929" s="23" t="s">
        <v>661</v>
      </c>
      <c r="L929" s="23">
        <v>0.14067693485429664</v>
      </c>
      <c r="M929" s="23">
        <v>0.15527612192511667</v>
      </c>
      <c r="N929" s="23" t="s">
        <v>661</v>
      </c>
      <c r="O929" s="23">
        <v>0.23710054126185948</v>
      </c>
      <c r="P929" s="23">
        <v>0.67453687816160079</v>
      </c>
      <c r="Q929" s="23">
        <v>5.1747007642954479E-2</v>
      </c>
      <c r="R929" s="23">
        <v>0.16582118883504215</v>
      </c>
      <c r="S929" s="23">
        <v>0.14773850773128414</v>
      </c>
      <c r="T929" s="23">
        <v>9.7519228873079136E-2</v>
      </c>
      <c r="U929" s="23">
        <v>0.11877148928369405</v>
      </c>
      <c r="V929" s="23">
        <v>0.14278188493876476</v>
      </c>
      <c r="W929" s="23">
        <v>0.23209193580705595</v>
      </c>
      <c r="X929" s="23">
        <v>0.28982753492378877</v>
      </c>
      <c r="Y929" s="23">
        <v>6.9976186425573836E-2</v>
      </c>
      <c r="Z929" s="23">
        <v>9.005553841935543E-2</v>
      </c>
      <c r="AA929" s="23">
        <v>0.1119672571186178</v>
      </c>
      <c r="AB929" s="23">
        <v>0.22509257354845524</v>
      </c>
      <c r="AC929" s="23">
        <v>0.24221202832779909</v>
      </c>
      <c r="AD929" s="23">
        <v>0.1951836741806717</v>
      </c>
      <c r="AE929" s="205"/>
      <c r="AF929" s="206"/>
      <c r="AG929" s="206"/>
      <c r="AH929" s="206"/>
      <c r="AI929" s="206"/>
      <c r="AJ929" s="206"/>
      <c r="AK929" s="206"/>
      <c r="AL929" s="206"/>
      <c r="AM929" s="206"/>
      <c r="AN929" s="206"/>
      <c r="AO929" s="206"/>
      <c r="AP929" s="206"/>
      <c r="AQ929" s="206"/>
      <c r="AR929" s="206"/>
      <c r="AS929" s="206"/>
      <c r="AT929" s="206"/>
      <c r="AU929" s="206"/>
      <c r="AV929" s="206"/>
      <c r="AW929" s="206"/>
      <c r="AX929" s="206"/>
      <c r="AY929" s="206"/>
      <c r="AZ929" s="206"/>
      <c r="BA929" s="206"/>
      <c r="BB929" s="206"/>
      <c r="BC929" s="206"/>
      <c r="BD929" s="206"/>
      <c r="BE929" s="206"/>
      <c r="BF929" s="206"/>
      <c r="BG929" s="206"/>
      <c r="BH929" s="206"/>
      <c r="BI929" s="206"/>
      <c r="BJ929" s="206"/>
      <c r="BK929" s="206"/>
      <c r="BL929" s="206"/>
      <c r="BM929" s="56"/>
    </row>
    <row r="930" spans="1:65">
      <c r="A930" s="29"/>
      <c r="B930" s="3" t="s">
        <v>86</v>
      </c>
      <c r="C930" s="28"/>
      <c r="D930" s="13">
        <v>5.9743652263004349E-2</v>
      </c>
      <c r="E930" s="13">
        <v>1.6424130604561771E-2</v>
      </c>
      <c r="F930" s="13">
        <v>1.0938154219159569E-2</v>
      </c>
      <c r="G930" s="13">
        <v>2.5469799351365122E-2</v>
      </c>
      <c r="H930" s="13">
        <v>0.19554103989016322</v>
      </c>
      <c r="I930" s="13">
        <v>1.7187035524230239E-2</v>
      </c>
      <c r="J930" s="13">
        <v>3.0791354497879394E-2</v>
      </c>
      <c r="K930" s="13" t="s">
        <v>661</v>
      </c>
      <c r="L930" s="13">
        <v>3.503784180679867E-2</v>
      </c>
      <c r="M930" s="13">
        <v>3.3541503925579925E-2</v>
      </c>
      <c r="N930" s="13" t="s">
        <v>661</v>
      </c>
      <c r="O930" s="13">
        <v>4.8109680337205168E-2</v>
      </c>
      <c r="P930" s="13">
        <v>0.19001038821453542</v>
      </c>
      <c r="Q930" s="13">
        <v>1.161074659576884E-2</v>
      </c>
      <c r="R930" s="13">
        <v>3.282504562884371E-2</v>
      </c>
      <c r="S930" s="13">
        <v>3.3249476608691104E-2</v>
      </c>
      <c r="T930" s="13">
        <v>2.1840812737531721E-2</v>
      </c>
      <c r="U930" s="13">
        <v>2.3881666746051081E-2</v>
      </c>
      <c r="V930" s="13">
        <v>3.1682370918364962E-2</v>
      </c>
      <c r="W930" s="13">
        <v>5.5435971928436932E-2</v>
      </c>
      <c r="X930" s="13">
        <v>5.6828928416429177E-2</v>
      </c>
      <c r="Y930" s="13">
        <v>1.5108208656115257E-2</v>
      </c>
      <c r="Z930" s="13">
        <v>1.9304509843377369E-2</v>
      </c>
      <c r="AA930" s="13">
        <v>2.3125767391108672E-2</v>
      </c>
      <c r="AB930" s="13">
        <v>4.9652773576865115E-2</v>
      </c>
      <c r="AC930" s="13">
        <v>5.4226573506223674E-2</v>
      </c>
      <c r="AD930" s="13">
        <v>4.7702730960652973E-2</v>
      </c>
      <c r="AE930" s="151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29"/>
      <c r="B931" s="3" t="s">
        <v>276</v>
      </c>
      <c r="C931" s="28"/>
      <c r="D931" s="13">
        <v>0.49069552308290487</v>
      </c>
      <c r="E931" s="13">
        <v>-1.4324671268584055E-4</v>
      </c>
      <c r="F931" s="13">
        <v>-1.7142249667676079E-2</v>
      </c>
      <c r="G931" s="13">
        <v>3.8561803004635298E-3</v>
      </c>
      <c r="H931" s="13">
        <v>0.14601763140422341</v>
      </c>
      <c r="I931" s="13">
        <v>6.0938911306321009E-2</v>
      </c>
      <c r="J931" s="13">
        <v>-5.8316730540311168E-2</v>
      </c>
      <c r="K931" s="13" t="s">
        <v>661</v>
      </c>
      <c r="L931" s="13">
        <v>-0.12412548412031277</v>
      </c>
      <c r="M931" s="13">
        <v>9.900262783648861E-3</v>
      </c>
      <c r="N931" s="13" t="s">
        <v>661</v>
      </c>
      <c r="O931" s="13">
        <v>7.5118697989304817E-2</v>
      </c>
      <c r="P931" s="13">
        <v>-0.22556549654473468</v>
      </c>
      <c r="Q931" s="13">
        <v>-2.7742201777607112E-2</v>
      </c>
      <c r="R931" s="13">
        <v>0.10202393425958167</v>
      </c>
      <c r="S931" s="13">
        <v>-3.0684325722189154E-2</v>
      </c>
      <c r="T931" s="13">
        <v>-2.5957730161194625E-2</v>
      </c>
      <c r="U931" s="13">
        <v>8.4935473385216786E-2</v>
      </c>
      <c r="V931" s="13">
        <v>-1.6868123313128036E-2</v>
      </c>
      <c r="W931" s="13">
        <v>-8.6676303906278784E-2</v>
      </c>
      <c r="X931" s="13">
        <v>0.1125678782033388</v>
      </c>
      <c r="Y931" s="13">
        <v>1.040069723107151E-2</v>
      </c>
      <c r="Z931" s="13">
        <v>1.7672382709524648E-2</v>
      </c>
      <c r="AA931" s="13">
        <v>5.6212315745326258E-2</v>
      </c>
      <c r="AB931" s="13">
        <v>-1.1050774930365326E-2</v>
      </c>
      <c r="AC931" s="13">
        <v>-2.5594145887271935E-2</v>
      </c>
      <c r="AD931" s="13">
        <v>-0.10740060751987046</v>
      </c>
      <c r="AE931" s="151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29"/>
      <c r="B932" s="45" t="s">
        <v>277</v>
      </c>
      <c r="C932" s="46"/>
      <c r="D932" s="44">
        <v>5.69</v>
      </c>
      <c r="E932" s="44">
        <v>0</v>
      </c>
      <c r="F932" s="44">
        <v>0.2</v>
      </c>
      <c r="G932" s="44">
        <v>0.05</v>
      </c>
      <c r="H932" s="44">
        <v>1.69</v>
      </c>
      <c r="I932" s="44">
        <v>0.71</v>
      </c>
      <c r="J932" s="44">
        <v>0.67</v>
      </c>
      <c r="K932" s="44">
        <v>5.27</v>
      </c>
      <c r="L932" s="44">
        <v>1.44</v>
      </c>
      <c r="M932" s="44">
        <v>0.12</v>
      </c>
      <c r="N932" s="44">
        <v>1.05</v>
      </c>
      <c r="O932" s="44">
        <v>0.87</v>
      </c>
      <c r="P932" s="44">
        <v>2.61</v>
      </c>
      <c r="Q932" s="44">
        <v>0.32</v>
      </c>
      <c r="R932" s="44">
        <v>1.18</v>
      </c>
      <c r="S932" s="44">
        <v>0.35</v>
      </c>
      <c r="T932" s="44">
        <v>0.3</v>
      </c>
      <c r="U932" s="44">
        <v>0.99</v>
      </c>
      <c r="V932" s="44">
        <v>0.19</v>
      </c>
      <c r="W932" s="44">
        <v>1</v>
      </c>
      <c r="X932" s="44">
        <v>1.31</v>
      </c>
      <c r="Y932" s="44">
        <v>0.12</v>
      </c>
      <c r="Z932" s="44">
        <v>0.21</v>
      </c>
      <c r="AA932" s="44">
        <v>0.65</v>
      </c>
      <c r="AB932" s="44">
        <v>0.13</v>
      </c>
      <c r="AC932" s="44">
        <v>0.3</v>
      </c>
      <c r="AD932" s="44">
        <v>1.24</v>
      </c>
      <c r="AE932" s="151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B933" s="3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BM933" s="55"/>
    </row>
    <row r="934" spans="1:65" ht="15">
      <c r="B934" s="8" t="s">
        <v>522</v>
      </c>
      <c r="BM934" s="27" t="s">
        <v>66</v>
      </c>
    </row>
    <row r="935" spans="1:65" ht="15">
      <c r="A935" s="24" t="s">
        <v>30</v>
      </c>
      <c r="B935" s="18" t="s">
        <v>110</v>
      </c>
      <c r="C935" s="15" t="s">
        <v>111</v>
      </c>
      <c r="D935" s="16" t="s">
        <v>234</v>
      </c>
      <c r="E935" s="17" t="s">
        <v>234</v>
      </c>
      <c r="F935" s="17" t="s">
        <v>234</v>
      </c>
      <c r="G935" s="17" t="s">
        <v>234</v>
      </c>
      <c r="H935" s="17" t="s">
        <v>234</v>
      </c>
      <c r="I935" s="17" t="s">
        <v>234</v>
      </c>
      <c r="J935" s="17" t="s">
        <v>234</v>
      </c>
      <c r="K935" s="17" t="s">
        <v>234</v>
      </c>
      <c r="L935" s="17" t="s">
        <v>234</v>
      </c>
      <c r="M935" s="17" t="s">
        <v>234</v>
      </c>
      <c r="N935" s="17" t="s">
        <v>234</v>
      </c>
      <c r="O935" s="17" t="s">
        <v>234</v>
      </c>
      <c r="P935" s="17" t="s">
        <v>234</v>
      </c>
      <c r="Q935" s="17" t="s">
        <v>234</v>
      </c>
      <c r="R935" s="17" t="s">
        <v>234</v>
      </c>
      <c r="S935" s="17" t="s">
        <v>234</v>
      </c>
      <c r="T935" s="17" t="s">
        <v>234</v>
      </c>
      <c r="U935" s="17" t="s">
        <v>234</v>
      </c>
      <c r="V935" s="17" t="s">
        <v>234</v>
      </c>
      <c r="W935" s="17" t="s">
        <v>234</v>
      </c>
      <c r="X935" s="17" t="s">
        <v>234</v>
      </c>
      <c r="Y935" s="17" t="s">
        <v>234</v>
      </c>
      <c r="Z935" s="17" t="s">
        <v>234</v>
      </c>
      <c r="AA935" s="17" t="s">
        <v>234</v>
      </c>
      <c r="AB935" s="17" t="s">
        <v>234</v>
      </c>
      <c r="AC935" s="17" t="s">
        <v>234</v>
      </c>
      <c r="AD935" s="17" t="s">
        <v>234</v>
      </c>
      <c r="AE935" s="151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1</v>
      </c>
    </row>
    <row r="936" spans="1:65">
      <c r="A936" s="29"/>
      <c r="B936" s="19" t="s">
        <v>235</v>
      </c>
      <c r="C936" s="9" t="s">
        <v>235</v>
      </c>
      <c r="D936" s="149" t="s">
        <v>237</v>
      </c>
      <c r="E936" s="150" t="s">
        <v>238</v>
      </c>
      <c r="F936" s="150" t="s">
        <v>239</v>
      </c>
      <c r="G936" s="150" t="s">
        <v>240</v>
      </c>
      <c r="H936" s="150" t="s">
        <v>241</v>
      </c>
      <c r="I936" s="150" t="s">
        <v>242</v>
      </c>
      <c r="J936" s="150" t="s">
        <v>243</v>
      </c>
      <c r="K936" s="150" t="s">
        <v>244</v>
      </c>
      <c r="L936" s="150" t="s">
        <v>245</v>
      </c>
      <c r="M936" s="150" t="s">
        <v>246</v>
      </c>
      <c r="N936" s="150" t="s">
        <v>247</v>
      </c>
      <c r="O936" s="150" t="s">
        <v>249</v>
      </c>
      <c r="P936" s="150" t="s">
        <v>250</v>
      </c>
      <c r="Q936" s="150" t="s">
        <v>251</v>
      </c>
      <c r="R936" s="150" t="s">
        <v>253</v>
      </c>
      <c r="S936" s="150" t="s">
        <v>254</v>
      </c>
      <c r="T936" s="150" t="s">
        <v>255</v>
      </c>
      <c r="U936" s="150" t="s">
        <v>256</v>
      </c>
      <c r="V936" s="150" t="s">
        <v>279</v>
      </c>
      <c r="W936" s="150" t="s">
        <v>257</v>
      </c>
      <c r="X936" s="150" t="s">
        <v>258</v>
      </c>
      <c r="Y936" s="150" t="s">
        <v>259</v>
      </c>
      <c r="Z936" s="150" t="s">
        <v>260</v>
      </c>
      <c r="AA936" s="150" t="s">
        <v>261</v>
      </c>
      <c r="AB936" s="150" t="s">
        <v>263</v>
      </c>
      <c r="AC936" s="150" t="s">
        <v>264</v>
      </c>
      <c r="AD936" s="150" t="s">
        <v>265</v>
      </c>
      <c r="AE936" s="151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 t="s">
        <v>3</v>
      </c>
    </row>
    <row r="937" spans="1:65">
      <c r="A937" s="29"/>
      <c r="B937" s="19"/>
      <c r="C937" s="9"/>
      <c r="D937" s="10" t="s">
        <v>285</v>
      </c>
      <c r="E937" s="11" t="s">
        <v>285</v>
      </c>
      <c r="F937" s="11" t="s">
        <v>285</v>
      </c>
      <c r="G937" s="11" t="s">
        <v>285</v>
      </c>
      <c r="H937" s="11" t="s">
        <v>114</v>
      </c>
      <c r="I937" s="11" t="s">
        <v>285</v>
      </c>
      <c r="J937" s="11" t="s">
        <v>285</v>
      </c>
      <c r="K937" s="11" t="s">
        <v>285</v>
      </c>
      <c r="L937" s="11" t="s">
        <v>114</v>
      </c>
      <c r="M937" s="11" t="s">
        <v>285</v>
      </c>
      <c r="N937" s="11" t="s">
        <v>114</v>
      </c>
      <c r="O937" s="11" t="s">
        <v>285</v>
      </c>
      <c r="P937" s="11" t="s">
        <v>286</v>
      </c>
      <c r="Q937" s="11" t="s">
        <v>285</v>
      </c>
      <c r="R937" s="11" t="s">
        <v>286</v>
      </c>
      <c r="S937" s="11" t="s">
        <v>286</v>
      </c>
      <c r="T937" s="11" t="s">
        <v>286</v>
      </c>
      <c r="U937" s="11" t="s">
        <v>286</v>
      </c>
      <c r="V937" s="11" t="s">
        <v>286</v>
      </c>
      <c r="W937" s="11" t="s">
        <v>285</v>
      </c>
      <c r="X937" s="11" t="s">
        <v>286</v>
      </c>
      <c r="Y937" s="11" t="s">
        <v>286</v>
      </c>
      <c r="Z937" s="11" t="s">
        <v>286</v>
      </c>
      <c r="AA937" s="11" t="s">
        <v>286</v>
      </c>
      <c r="AB937" s="11" t="s">
        <v>285</v>
      </c>
      <c r="AC937" s="11" t="s">
        <v>285</v>
      </c>
      <c r="AD937" s="11" t="s">
        <v>286</v>
      </c>
      <c r="AE937" s="151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1</v>
      </c>
    </row>
    <row r="938" spans="1:65">
      <c r="A938" s="29"/>
      <c r="B938" s="19"/>
      <c r="C938" s="9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151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2</v>
      </c>
    </row>
    <row r="939" spans="1:65">
      <c r="A939" s="29"/>
      <c r="B939" s="18">
        <v>1</v>
      </c>
      <c r="C939" s="14">
        <v>1</v>
      </c>
      <c r="D939" s="219">
        <v>15.270000000000001</v>
      </c>
      <c r="E939" s="212">
        <v>12.39</v>
      </c>
      <c r="F939" s="212">
        <v>12.449818988025299</v>
      </c>
      <c r="G939" s="212">
        <v>13.17</v>
      </c>
      <c r="H939" s="219" t="s">
        <v>305</v>
      </c>
      <c r="I939" s="212">
        <v>11.1</v>
      </c>
      <c r="J939" s="212">
        <v>12.73</v>
      </c>
      <c r="K939" s="212">
        <v>11.9</v>
      </c>
      <c r="L939" s="212">
        <v>12.5</v>
      </c>
      <c r="M939" s="212">
        <v>13.8</v>
      </c>
      <c r="N939" s="212">
        <v>12.795545054878154</v>
      </c>
      <c r="O939" s="212">
        <v>13.3</v>
      </c>
      <c r="P939" s="212">
        <v>11.5</v>
      </c>
      <c r="Q939" s="212">
        <v>13.305999999999999</v>
      </c>
      <c r="R939" s="212">
        <v>12.55</v>
      </c>
      <c r="S939" s="212">
        <v>12.6</v>
      </c>
      <c r="T939" s="212">
        <v>13.3</v>
      </c>
      <c r="U939" s="212">
        <v>13</v>
      </c>
      <c r="V939" s="212">
        <v>11.65</v>
      </c>
      <c r="W939" s="212">
        <v>11.2</v>
      </c>
      <c r="X939" s="212">
        <v>12.1</v>
      </c>
      <c r="Y939" s="212">
        <v>12.1</v>
      </c>
      <c r="Z939" s="212">
        <v>10.6</v>
      </c>
      <c r="AA939" s="212">
        <v>11.81</v>
      </c>
      <c r="AB939" s="212">
        <v>12.56</v>
      </c>
      <c r="AC939" s="212">
        <v>10.5</v>
      </c>
      <c r="AD939" s="219">
        <v>9.4</v>
      </c>
      <c r="AE939" s="213"/>
      <c r="AF939" s="214"/>
      <c r="AG939" s="214"/>
      <c r="AH939" s="214"/>
      <c r="AI939" s="214"/>
      <c r="AJ939" s="214"/>
      <c r="AK939" s="214"/>
      <c r="AL939" s="214"/>
      <c r="AM939" s="214"/>
      <c r="AN939" s="214"/>
      <c r="AO939" s="214"/>
      <c r="AP939" s="214"/>
      <c r="AQ939" s="214"/>
      <c r="AR939" s="214"/>
      <c r="AS939" s="214"/>
      <c r="AT939" s="214"/>
      <c r="AU939" s="214"/>
      <c r="AV939" s="214"/>
      <c r="AW939" s="214"/>
      <c r="AX939" s="214"/>
      <c r="AY939" s="214"/>
      <c r="AZ939" s="214"/>
      <c r="BA939" s="214"/>
      <c r="BB939" s="214"/>
      <c r="BC939" s="214"/>
      <c r="BD939" s="214"/>
      <c r="BE939" s="214"/>
      <c r="BF939" s="214"/>
      <c r="BG939" s="214"/>
      <c r="BH939" s="214"/>
      <c r="BI939" s="214"/>
      <c r="BJ939" s="214"/>
      <c r="BK939" s="214"/>
      <c r="BL939" s="214"/>
      <c r="BM939" s="215">
        <v>1</v>
      </c>
    </row>
    <row r="940" spans="1:65">
      <c r="A940" s="29"/>
      <c r="B940" s="19">
        <v>1</v>
      </c>
      <c r="C940" s="9">
        <v>2</v>
      </c>
      <c r="D940" s="220">
        <v>14.95</v>
      </c>
      <c r="E940" s="216">
        <v>12.67</v>
      </c>
      <c r="F940" s="216">
        <v>12.457612187933764</v>
      </c>
      <c r="G940" s="216">
        <v>12.86</v>
      </c>
      <c r="H940" s="220" t="s">
        <v>305</v>
      </c>
      <c r="I940" s="216">
        <v>11.2</v>
      </c>
      <c r="J940" s="216">
        <v>12.69</v>
      </c>
      <c r="K940" s="216">
        <v>12.2</v>
      </c>
      <c r="L940" s="216">
        <v>11.5</v>
      </c>
      <c r="M940" s="216">
        <v>14</v>
      </c>
      <c r="N940" s="216">
        <v>12.852451555388702</v>
      </c>
      <c r="O940" s="216">
        <v>12.4</v>
      </c>
      <c r="P940" s="216">
        <v>12.6</v>
      </c>
      <c r="Q940" s="216">
        <v>13.446999999999999</v>
      </c>
      <c r="R940" s="216">
        <v>12.7</v>
      </c>
      <c r="S940" s="216">
        <v>11.4</v>
      </c>
      <c r="T940" s="216">
        <v>13.05</v>
      </c>
      <c r="U940" s="216">
        <v>13.5</v>
      </c>
      <c r="V940" s="216">
        <v>11.6</v>
      </c>
      <c r="W940" s="216">
        <v>11.16</v>
      </c>
      <c r="X940" s="216">
        <v>12.7</v>
      </c>
      <c r="Y940" s="216">
        <v>12.6</v>
      </c>
      <c r="Z940" s="216">
        <v>10.7</v>
      </c>
      <c r="AA940" s="216">
        <v>11.64</v>
      </c>
      <c r="AB940" s="216">
        <v>12.66</v>
      </c>
      <c r="AC940" s="216">
        <v>11.5</v>
      </c>
      <c r="AD940" s="220">
        <v>12.5</v>
      </c>
      <c r="AE940" s="213"/>
      <c r="AF940" s="214"/>
      <c r="AG940" s="214"/>
      <c r="AH940" s="214"/>
      <c r="AI940" s="214"/>
      <c r="AJ940" s="214"/>
      <c r="AK940" s="214"/>
      <c r="AL940" s="214"/>
      <c r="AM940" s="214"/>
      <c r="AN940" s="214"/>
      <c r="AO940" s="214"/>
      <c r="AP940" s="214"/>
      <c r="AQ940" s="214"/>
      <c r="AR940" s="214"/>
      <c r="AS940" s="214"/>
      <c r="AT940" s="214"/>
      <c r="AU940" s="214"/>
      <c r="AV940" s="214"/>
      <c r="AW940" s="214"/>
      <c r="AX940" s="214"/>
      <c r="AY940" s="214"/>
      <c r="AZ940" s="214"/>
      <c r="BA940" s="214"/>
      <c r="BB940" s="214"/>
      <c r="BC940" s="214"/>
      <c r="BD940" s="214"/>
      <c r="BE940" s="214"/>
      <c r="BF940" s="214"/>
      <c r="BG940" s="214"/>
      <c r="BH940" s="214"/>
      <c r="BI940" s="214"/>
      <c r="BJ940" s="214"/>
      <c r="BK940" s="214"/>
      <c r="BL940" s="214"/>
      <c r="BM940" s="215">
        <v>23</v>
      </c>
    </row>
    <row r="941" spans="1:65">
      <c r="A941" s="29"/>
      <c r="B941" s="19">
        <v>1</v>
      </c>
      <c r="C941" s="9">
        <v>3</v>
      </c>
      <c r="D941" s="220">
        <v>14.57</v>
      </c>
      <c r="E941" s="216">
        <v>12.47</v>
      </c>
      <c r="F941" s="216">
        <v>12.334707960448718</v>
      </c>
      <c r="G941" s="216">
        <v>12.99</v>
      </c>
      <c r="H941" s="220" t="s">
        <v>305</v>
      </c>
      <c r="I941" s="216">
        <v>11.2</v>
      </c>
      <c r="J941" s="231">
        <v>13.17</v>
      </c>
      <c r="K941" s="216">
        <v>12.2</v>
      </c>
      <c r="L941" s="216">
        <v>12.7</v>
      </c>
      <c r="M941" s="216">
        <v>13.4</v>
      </c>
      <c r="N941" s="216">
        <v>12.994268105090352</v>
      </c>
      <c r="O941" s="216">
        <v>13.2</v>
      </c>
      <c r="P941" s="216">
        <v>13.4</v>
      </c>
      <c r="Q941" s="216">
        <v>13.353999999999999</v>
      </c>
      <c r="R941" s="216">
        <v>12.75</v>
      </c>
      <c r="S941" s="216">
        <v>11.6</v>
      </c>
      <c r="T941" s="216">
        <v>13.45</v>
      </c>
      <c r="U941" s="216">
        <v>13.45</v>
      </c>
      <c r="V941" s="216">
        <v>11.65</v>
      </c>
      <c r="W941" s="216">
        <v>10.81</v>
      </c>
      <c r="X941" s="216">
        <v>11.7</v>
      </c>
      <c r="Y941" s="216">
        <v>12.3</v>
      </c>
      <c r="Z941" s="216">
        <v>10.8</v>
      </c>
      <c r="AA941" s="216">
        <v>11.46</v>
      </c>
      <c r="AB941" s="216">
        <v>12.76</v>
      </c>
      <c r="AC941" s="216">
        <v>11.1</v>
      </c>
      <c r="AD941" s="220">
        <v>9.1999999999999993</v>
      </c>
      <c r="AE941" s="213"/>
      <c r="AF941" s="214"/>
      <c r="AG941" s="214"/>
      <c r="AH941" s="214"/>
      <c r="AI941" s="214"/>
      <c r="AJ941" s="214"/>
      <c r="AK941" s="214"/>
      <c r="AL941" s="214"/>
      <c r="AM941" s="214"/>
      <c r="AN941" s="214"/>
      <c r="AO941" s="214"/>
      <c r="AP941" s="214"/>
      <c r="AQ941" s="214"/>
      <c r="AR941" s="214"/>
      <c r="AS941" s="214"/>
      <c r="AT941" s="214"/>
      <c r="AU941" s="214"/>
      <c r="AV941" s="214"/>
      <c r="AW941" s="214"/>
      <c r="AX941" s="214"/>
      <c r="AY941" s="214"/>
      <c r="AZ941" s="214"/>
      <c r="BA941" s="214"/>
      <c r="BB941" s="214"/>
      <c r="BC941" s="214"/>
      <c r="BD941" s="214"/>
      <c r="BE941" s="214"/>
      <c r="BF941" s="214"/>
      <c r="BG941" s="214"/>
      <c r="BH941" s="214"/>
      <c r="BI941" s="214"/>
      <c r="BJ941" s="214"/>
      <c r="BK941" s="214"/>
      <c r="BL941" s="214"/>
      <c r="BM941" s="215">
        <v>16</v>
      </c>
    </row>
    <row r="942" spans="1:65">
      <c r="A942" s="29"/>
      <c r="B942" s="19">
        <v>1</v>
      </c>
      <c r="C942" s="9">
        <v>4</v>
      </c>
      <c r="D942" s="220">
        <v>14.54</v>
      </c>
      <c r="E942" s="216">
        <v>12.74</v>
      </c>
      <c r="F942" s="216">
        <v>12.62430566825822</v>
      </c>
      <c r="G942" s="216">
        <v>12.91</v>
      </c>
      <c r="H942" s="220" t="s">
        <v>305</v>
      </c>
      <c r="I942" s="216">
        <v>11.5</v>
      </c>
      <c r="J942" s="216">
        <v>12.81</v>
      </c>
      <c r="K942" s="216">
        <v>12.2</v>
      </c>
      <c r="L942" s="216">
        <v>11.3</v>
      </c>
      <c r="M942" s="216">
        <v>13.6</v>
      </c>
      <c r="N942" s="216">
        <v>12.9958286598324</v>
      </c>
      <c r="O942" s="216">
        <v>12.9</v>
      </c>
      <c r="P942" s="216">
        <v>12.6</v>
      </c>
      <c r="Q942" s="216">
        <v>13.583</v>
      </c>
      <c r="R942" s="216">
        <v>12.6</v>
      </c>
      <c r="S942" s="216">
        <v>11.7</v>
      </c>
      <c r="T942" s="216">
        <v>13.65</v>
      </c>
      <c r="U942" s="216">
        <v>13.7</v>
      </c>
      <c r="V942" s="216">
        <v>11.7</v>
      </c>
      <c r="W942" s="216">
        <v>10.88</v>
      </c>
      <c r="X942" s="216">
        <v>13.3</v>
      </c>
      <c r="Y942" s="216">
        <v>11.8</v>
      </c>
      <c r="Z942" s="231">
        <v>11.4</v>
      </c>
      <c r="AA942" s="216">
        <v>11.02</v>
      </c>
      <c r="AB942" s="216">
        <v>12.74</v>
      </c>
      <c r="AC942" s="216">
        <v>11.2</v>
      </c>
      <c r="AD942" s="220">
        <v>8.6999999999999993</v>
      </c>
      <c r="AE942" s="213"/>
      <c r="AF942" s="214"/>
      <c r="AG942" s="214"/>
      <c r="AH942" s="214"/>
      <c r="AI942" s="214"/>
      <c r="AJ942" s="214"/>
      <c r="AK942" s="214"/>
      <c r="AL942" s="214"/>
      <c r="AM942" s="214"/>
      <c r="AN942" s="214"/>
      <c r="AO942" s="214"/>
      <c r="AP942" s="214"/>
      <c r="AQ942" s="214"/>
      <c r="AR942" s="214"/>
      <c r="AS942" s="214"/>
      <c r="AT942" s="214"/>
      <c r="AU942" s="214"/>
      <c r="AV942" s="214"/>
      <c r="AW942" s="214"/>
      <c r="AX942" s="214"/>
      <c r="AY942" s="214"/>
      <c r="AZ942" s="214"/>
      <c r="BA942" s="214"/>
      <c r="BB942" s="214"/>
      <c r="BC942" s="214"/>
      <c r="BD942" s="214"/>
      <c r="BE942" s="214"/>
      <c r="BF942" s="214"/>
      <c r="BG942" s="214"/>
      <c r="BH942" s="214"/>
      <c r="BI942" s="214"/>
      <c r="BJ942" s="214"/>
      <c r="BK942" s="214"/>
      <c r="BL942" s="214"/>
      <c r="BM942" s="215">
        <v>12.345051498056256</v>
      </c>
    </row>
    <row r="943" spans="1:65">
      <c r="A943" s="29"/>
      <c r="B943" s="19">
        <v>1</v>
      </c>
      <c r="C943" s="9">
        <v>5</v>
      </c>
      <c r="D943" s="220">
        <v>14.17</v>
      </c>
      <c r="E943" s="216">
        <v>12.79</v>
      </c>
      <c r="F943" s="216">
        <v>12.597959739029847</v>
      </c>
      <c r="G943" s="216">
        <v>13.3</v>
      </c>
      <c r="H943" s="220" t="s">
        <v>305</v>
      </c>
      <c r="I943" s="216">
        <v>11.2</v>
      </c>
      <c r="J943" s="216">
        <v>12.65</v>
      </c>
      <c r="K943" s="216">
        <v>11.7</v>
      </c>
      <c r="L943" s="216">
        <v>11.8</v>
      </c>
      <c r="M943" s="231">
        <v>11.8</v>
      </c>
      <c r="N943" s="216">
        <v>12.588853949835825</v>
      </c>
      <c r="O943" s="216">
        <v>12.7</v>
      </c>
      <c r="P943" s="216">
        <v>12.1</v>
      </c>
      <c r="Q943" s="216">
        <v>13.438000000000001</v>
      </c>
      <c r="R943" s="216">
        <v>12.25</v>
      </c>
      <c r="S943" s="216">
        <v>12.15</v>
      </c>
      <c r="T943" s="216">
        <v>13.55</v>
      </c>
      <c r="U943" s="216">
        <v>13.95</v>
      </c>
      <c r="V943" s="231">
        <v>12.5</v>
      </c>
      <c r="W943" s="216">
        <v>11.06</v>
      </c>
      <c r="X943" s="216">
        <v>12.5</v>
      </c>
      <c r="Y943" s="216">
        <v>11.9</v>
      </c>
      <c r="Z943" s="216">
        <v>11</v>
      </c>
      <c r="AA943" s="216">
        <v>11.25</v>
      </c>
      <c r="AB943" s="216">
        <v>12.95</v>
      </c>
      <c r="AC943" s="216">
        <v>11.9</v>
      </c>
      <c r="AD943" s="220">
        <v>12.1</v>
      </c>
      <c r="AE943" s="213"/>
      <c r="AF943" s="214"/>
      <c r="AG943" s="214"/>
      <c r="AH943" s="214"/>
      <c r="AI943" s="214"/>
      <c r="AJ943" s="214"/>
      <c r="AK943" s="214"/>
      <c r="AL943" s="214"/>
      <c r="AM943" s="214"/>
      <c r="AN943" s="214"/>
      <c r="AO943" s="214"/>
      <c r="AP943" s="214"/>
      <c r="AQ943" s="214"/>
      <c r="AR943" s="214"/>
      <c r="AS943" s="214"/>
      <c r="AT943" s="214"/>
      <c r="AU943" s="214"/>
      <c r="AV943" s="214"/>
      <c r="AW943" s="214"/>
      <c r="AX943" s="214"/>
      <c r="AY943" s="214"/>
      <c r="AZ943" s="214"/>
      <c r="BA943" s="214"/>
      <c r="BB943" s="214"/>
      <c r="BC943" s="214"/>
      <c r="BD943" s="214"/>
      <c r="BE943" s="214"/>
      <c r="BF943" s="214"/>
      <c r="BG943" s="214"/>
      <c r="BH943" s="214"/>
      <c r="BI943" s="214"/>
      <c r="BJ943" s="214"/>
      <c r="BK943" s="214"/>
      <c r="BL943" s="214"/>
      <c r="BM943" s="215">
        <v>60</v>
      </c>
    </row>
    <row r="944" spans="1:65">
      <c r="A944" s="29"/>
      <c r="B944" s="19">
        <v>1</v>
      </c>
      <c r="C944" s="9">
        <v>6</v>
      </c>
      <c r="D944" s="220">
        <v>15.19</v>
      </c>
      <c r="E944" s="216">
        <v>12.69</v>
      </c>
      <c r="F944" s="216">
        <v>12.4643124200324</v>
      </c>
      <c r="G944" s="216">
        <v>12.89</v>
      </c>
      <c r="H944" s="220" t="s">
        <v>305</v>
      </c>
      <c r="I944" s="216">
        <v>11.4</v>
      </c>
      <c r="J944" s="216">
        <v>12.75</v>
      </c>
      <c r="K944" s="216">
        <v>11.9</v>
      </c>
      <c r="L944" s="216">
        <v>12.2</v>
      </c>
      <c r="M944" s="216">
        <v>13.1</v>
      </c>
      <c r="N944" s="216">
        <v>12.681751431347333</v>
      </c>
      <c r="O944" s="216">
        <v>13.5</v>
      </c>
      <c r="P944" s="216">
        <v>11.8</v>
      </c>
      <c r="Q944" s="216">
        <v>13.366</v>
      </c>
      <c r="R944" s="216">
        <v>12.85</v>
      </c>
      <c r="S944" s="216">
        <v>12.3</v>
      </c>
      <c r="T944" s="216">
        <v>13.35</v>
      </c>
      <c r="U944" s="216">
        <v>13.35</v>
      </c>
      <c r="V944" s="216">
        <v>11.75</v>
      </c>
      <c r="W944" s="216">
        <v>11.83</v>
      </c>
      <c r="X944" s="216">
        <v>12.7</v>
      </c>
      <c r="Y944" s="216">
        <v>12.5</v>
      </c>
      <c r="Z944" s="216">
        <v>10.7</v>
      </c>
      <c r="AA944" s="216">
        <v>11.41</v>
      </c>
      <c r="AB944" s="216">
        <v>12.32</v>
      </c>
      <c r="AC944" s="216">
        <v>10.7</v>
      </c>
      <c r="AD944" s="220">
        <v>9.1999999999999993</v>
      </c>
      <c r="AE944" s="213"/>
      <c r="AF944" s="214"/>
      <c r="AG944" s="214"/>
      <c r="AH944" s="214"/>
      <c r="AI944" s="214"/>
      <c r="AJ944" s="214"/>
      <c r="AK944" s="214"/>
      <c r="AL944" s="214"/>
      <c r="AM944" s="214"/>
      <c r="AN944" s="214"/>
      <c r="AO944" s="214"/>
      <c r="AP944" s="214"/>
      <c r="AQ944" s="214"/>
      <c r="AR944" s="214"/>
      <c r="AS944" s="214"/>
      <c r="AT944" s="214"/>
      <c r="AU944" s="214"/>
      <c r="AV944" s="214"/>
      <c r="AW944" s="214"/>
      <c r="AX944" s="214"/>
      <c r="AY944" s="214"/>
      <c r="AZ944" s="214"/>
      <c r="BA944" s="214"/>
      <c r="BB944" s="214"/>
      <c r="BC944" s="214"/>
      <c r="BD944" s="214"/>
      <c r="BE944" s="214"/>
      <c r="BF944" s="214"/>
      <c r="BG944" s="214"/>
      <c r="BH944" s="214"/>
      <c r="BI944" s="214"/>
      <c r="BJ944" s="214"/>
      <c r="BK944" s="214"/>
      <c r="BL944" s="214"/>
      <c r="BM944" s="217"/>
    </row>
    <row r="945" spans="1:65">
      <c r="A945" s="29"/>
      <c r="B945" s="20" t="s">
        <v>273</v>
      </c>
      <c r="C945" s="12"/>
      <c r="D945" s="218">
        <v>14.781666666666666</v>
      </c>
      <c r="E945" s="218">
        <v>12.625</v>
      </c>
      <c r="F945" s="218">
        <v>12.488119493954708</v>
      </c>
      <c r="G945" s="218">
        <v>13.020000000000001</v>
      </c>
      <c r="H945" s="218" t="s">
        <v>661</v>
      </c>
      <c r="I945" s="218">
        <v>11.266666666666667</v>
      </c>
      <c r="J945" s="218">
        <v>12.800000000000002</v>
      </c>
      <c r="K945" s="218">
        <v>12.016666666666667</v>
      </c>
      <c r="L945" s="218">
        <v>12</v>
      </c>
      <c r="M945" s="218">
        <v>13.283333333333333</v>
      </c>
      <c r="N945" s="218">
        <v>12.818116459395462</v>
      </c>
      <c r="O945" s="218">
        <v>13</v>
      </c>
      <c r="P945" s="218">
        <v>12.333333333333334</v>
      </c>
      <c r="Q945" s="218">
        <v>13.415666666666667</v>
      </c>
      <c r="R945" s="218">
        <v>12.616666666666667</v>
      </c>
      <c r="S945" s="218">
        <v>11.958333333333334</v>
      </c>
      <c r="T945" s="218">
        <v>13.391666666666666</v>
      </c>
      <c r="U945" s="218">
        <v>13.491666666666667</v>
      </c>
      <c r="V945" s="218">
        <v>11.808333333333332</v>
      </c>
      <c r="W945" s="218">
        <v>11.156666666666668</v>
      </c>
      <c r="X945" s="218">
        <v>12.5</v>
      </c>
      <c r="Y945" s="218">
        <v>12.199999999999998</v>
      </c>
      <c r="Z945" s="218">
        <v>10.866666666666665</v>
      </c>
      <c r="AA945" s="218">
        <v>11.431666666666667</v>
      </c>
      <c r="AB945" s="218">
        <v>12.665000000000001</v>
      </c>
      <c r="AC945" s="218">
        <v>11.149999999999999</v>
      </c>
      <c r="AD945" s="218">
        <v>10.183333333333332</v>
      </c>
      <c r="AE945" s="213"/>
      <c r="AF945" s="214"/>
      <c r="AG945" s="214"/>
      <c r="AH945" s="214"/>
      <c r="AI945" s="214"/>
      <c r="AJ945" s="214"/>
      <c r="AK945" s="214"/>
      <c r="AL945" s="214"/>
      <c r="AM945" s="214"/>
      <c r="AN945" s="214"/>
      <c r="AO945" s="214"/>
      <c r="AP945" s="214"/>
      <c r="AQ945" s="214"/>
      <c r="AR945" s="214"/>
      <c r="AS945" s="214"/>
      <c r="AT945" s="214"/>
      <c r="AU945" s="214"/>
      <c r="AV945" s="214"/>
      <c r="AW945" s="214"/>
      <c r="AX945" s="214"/>
      <c r="AY945" s="214"/>
      <c r="AZ945" s="214"/>
      <c r="BA945" s="214"/>
      <c r="BB945" s="214"/>
      <c r="BC945" s="214"/>
      <c r="BD945" s="214"/>
      <c r="BE945" s="214"/>
      <c r="BF945" s="214"/>
      <c r="BG945" s="214"/>
      <c r="BH945" s="214"/>
      <c r="BI945" s="214"/>
      <c r="BJ945" s="214"/>
      <c r="BK945" s="214"/>
      <c r="BL945" s="214"/>
      <c r="BM945" s="217"/>
    </row>
    <row r="946" spans="1:65">
      <c r="A946" s="29"/>
      <c r="B946" s="3" t="s">
        <v>274</v>
      </c>
      <c r="C946" s="28"/>
      <c r="D946" s="216">
        <v>14.76</v>
      </c>
      <c r="E946" s="216">
        <v>12.68</v>
      </c>
      <c r="F946" s="216">
        <v>12.460962303983081</v>
      </c>
      <c r="G946" s="216">
        <v>12.95</v>
      </c>
      <c r="H946" s="216" t="s">
        <v>661</v>
      </c>
      <c r="I946" s="216">
        <v>11.2</v>
      </c>
      <c r="J946" s="216">
        <v>12.74</v>
      </c>
      <c r="K946" s="216">
        <v>12.05</v>
      </c>
      <c r="L946" s="216">
        <v>12</v>
      </c>
      <c r="M946" s="216">
        <v>13.5</v>
      </c>
      <c r="N946" s="216">
        <v>12.823998305133429</v>
      </c>
      <c r="O946" s="216">
        <v>13.05</v>
      </c>
      <c r="P946" s="216">
        <v>12.35</v>
      </c>
      <c r="Q946" s="216">
        <v>13.402000000000001</v>
      </c>
      <c r="R946" s="216">
        <v>12.649999999999999</v>
      </c>
      <c r="S946" s="216">
        <v>11.925000000000001</v>
      </c>
      <c r="T946" s="216">
        <v>13.399999999999999</v>
      </c>
      <c r="U946" s="216">
        <v>13.475</v>
      </c>
      <c r="V946" s="216">
        <v>11.675000000000001</v>
      </c>
      <c r="W946" s="216">
        <v>11.11</v>
      </c>
      <c r="X946" s="216">
        <v>12.6</v>
      </c>
      <c r="Y946" s="216">
        <v>12.2</v>
      </c>
      <c r="Z946" s="216">
        <v>10.75</v>
      </c>
      <c r="AA946" s="216">
        <v>11.435</v>
      </c>
      <c r="AB946" s="216">
        <v>12.7</v>
      </c>
      <c r="AC946" s="216">
        <v>11.149999999999999</v>
      </c>
      <c r="AD946" s="216">
        <v>9.3000000000000007</v>
      </c>
      <c r="AE946" s="213"/>
      <c r="AF946" s="214"/>
      <c r="AG946" s="214"/>
      <c r="AH946" s="214"/>
      <c r="AI946" s="214"/>
      <c r="AJ946" s="214"/>
      <c r="AK946" s="214"/>
      <c r="AL946" s="214"/>
      <c r="AM946" s="214"/>
      <c r="AN946" s="214"/>
      <c r="AO946" s="214"/>
      <c r="AP946" s="214"/>
      <c r="AQ946" s="214"/>
      <c r="AR946" s="214"/>
      <c r="AS946" s="214"/>
      <c r="AT946" s="214"/>
      <c r="AU946" s="214"/>
      <c r="AV946" s="214"/>
      <c r="AW946" s="214"/>
      <c r="AX946" s="214"/>
      <c r="AY946" s="214"/>
      <c r="AZ946" s="214"/>
      <c r="BA946" s="214"/>
      <c r="BB946" s="214"/>
      <c r="BC946" s="214"/>
      <c r="BD946" s="214"/>
      <c r="BE946" s="214"/>
      <c r="BF946" s="214"/>
      <c r="BG946" s="214"/>
      <c r="BH946" s="214"/>
      <c r="BI946" s="214"/>
      <c r="BJ946" s="214"/>
      <c r="BK946" s="214"/>
      <c r="BL946" s="214"/>
      <c r="BM946" s="217"/>
    </row>
    <row r="947" spans="1:65">
      <c r="A947" s="29"/>
      <c r="B947" s="3" t="s">
        <v>275</v>
      </c>
      <c r="C947" s="28"/>
      <c r="D947" s="23">
        <v>0.42682158645816742</v>
      </c>
      <c r="E947" s="23">
        <v>0.15871357849913109</v>
      </c>
      <c r="F947" s="23">
        <v>0.10687474291533905</v>
      </c>
      <c r="G947" s="23">
        <v>0.17686152775547334</v>
      </c>
      <c r="H947" s="23" t="s">
        <v>661</v>
      </c>
      <c r="I947" s="23">
        <v>0.15055453054181653</v>
      </c>
      <c r="J947" s="23">
        <v>0.18920887928424496</v>
      </c>
      <c r="K947" s="23">
        <v>0.21369760566432786</v>
      </c>
      <c r="L947" s="23">
        <v>0.55856960175075721</v>
      </c>
      <c r="M947" s="23">
        <v>0.79099093968683765</v>
      </c>
      <c r="N947" s="23">
        <v>0.16459411578064106</v>
      </c>
      <c r="O947" s="23">
        <v>0.40987803063838396</v>
      </c>
      <c r="P947" s="23">
        <v>0.68019605016985119</v>
      </c>
      <c r="Q947" s="23">
        <v>9.775206732681789E-2</v>
      </c>
      <c r="R947" s="23">
        <v>0.20896570691543287</v>
      </c>
      <c r="S947" s="23">
        <v>0.4630514730207288</v>
      </c>
      <c r="T947" s="23">
        <v>0.2107526195962143</v>
      </c>
      <c r="U947" s="23">
        <v>0.3215846182059498</v>
      </c>
      <c r="V947" s="23">
        <v>0.34266115430066868</v>
      </c>
      <c r="W947" s="23">
        <v>0.36368484525295591</v>
      </c>
      <c r="X947" s="23">
        <v>0.55136195008360922</v>
      </c>
      <c r="Y947" s="23">
        <v>0.32249030993194172</v>
      </c>
      <c r="Z947" s="23">
        <v>0.29439202887759525</v>
      </c>
      <c r="AA947" s="23">
        <v>0.27938623206354829</v>
      </c>
      <c r="AB947" s="23">
        <v>0.2125793969320636</v>
      </c>
      <c r="AC947" s="23">
        <v>0.5128352561983236</v>
      </c>
      <c r="AD947" s="23">
        <v>1.660622373288613</v>
      </c>
      <c r="AE947" s="151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29"/>
      <c r="B948" s="3" t="s">
        <v>86</v>
      </c>
      <c r="C948" s="28"/>
      <c r="D948" s="13">
        <v>2.8875065043962166E-2</v>
      </c>
      <c r="E948" s="13">
        <v>1.2571372554386621E-2</v>
      </c>
      <c r="F948" s="13">
        <v>8.5581134106760704E-3</v>
      </c>
      <c r="G948" s="13">
        <v>1.3583834697040963E-2</v>
      </c>
      <c r="H948" s="13" t="s">
        <v>661</v>
      </c>
      <c r="I948" s="13">
        <v>1.3362828154599099E-2</v>
      </c>
      <c r="J948" s="13">
        <v>1.4781943694081635E-2</v>
      </c>
      <c r="K948" s="13">
        <v>1.7783434590651414E-2</v>
      </c>
      <c r="L948" s="13">
        <v>4.6547466812563103E-2</v>
      </c>
      <c r="M948" s="13">
        <v>5.9547624066763186E-2</v>
      </c>
      <c r="N948" s="13">
        <v>1.284074117301348E-2</v>
      </c>
      <c r="O948" s="13">
        <v>3.1529079279875687E-2</v>
      </c>
      <c r="P948" s="13">
        <v>5.5151031094852795E-2</v>
      </c>
      <c r="Q948" s="13">
        <v>7.2864114587535391E-3</v>
      </c>
      <c r="R948" s="13">
        <v>1.6562671618132064E-2</v>
      </c>
      <c r="S948" s="13">
        <v>3.8722074398945962E-2</v>
      </c>
      <c r="T948" s="13">
        <v>1.5737594493805674E-2</v>
      </c>
      <c r="U948" s="13">
        <v>2.3835796284567001E-2</v>
      </c>
      <c r="V948" s="13">
        <v>2.9018587520169545E-2</v>
      </c>
      <c r="W948" s="13">
        <v>3.2597984336984395E-2</v>
      </c>
      <c r="X948" s="13">
        <v>4.4108956006688738E-2</v>
      </c>
      <c r="Y948" s="13">
        <v>2.6433631961634573E-2</v>
      </c>
      <c r="Z948" s="13">
        <v>2.7091291001005702E-2</v>
      </c>
      <c r="AA948" s="13">
        <v>2.4439676226582444E-2</v>
      </c>
      <c r="AB948" s="13">
        <v>1.678479249364892E-2</v>
      </c>
      <c r="AC948" s="13">
        <v>4.5994193381015576E-2</v>
      </c>
      <c r="AD948" s="13">
        <v>0.16307257348169688</v>
      </c>
      <c r="AE948" s="151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29"/>
      <c r="B949" s="3" t="s">
        <v>276</v>
      </c>
      <c r="C949" s="28"/>
      <c r="D949" s="13">
        <v>0.19737586100747007</v>
      </c>
      <c r="E949" s="13">
        <v>2.2676981297957477E-2</v>
      </c>
      <c r="F949" s="13">
        <v>1.1589096726002168E-2</v>
      </c>
      <c r="G949" s="13">
        <v>5.4673607643517474E-2</v>
      </c>
      <c r="H949" s="13" t="s">
        <v>661</v>
      </c>
      <c r="I949" s="13">
        <v>-8.7353611409347387E-2</v>
      </c>
      <c r="J949" s="13">
        <v>3.6852701830800694E-2</v>
      </c>
      <c r="K949" s="13">
        <v>-2.6600523411448918E-2</v>
      </c>
      <c r="L949" s="13">
        <v>-2.7950592033624488E-2</v>
      </c>
      <c r="M949" s="13">
        <v>7.6004691873890584E-2</v>
      </c>
      <c r="N949" s="13">
        <v>3.8320209633284419E-2</v>
      </c>
      <c r="O949" s="13">
        <v>5.3053525296906878E-2</v>
      </c>
      <c r="P949" s="13">
        <v>-9.4921959011406987E-4</v>
      </c>
      <c r="Q949" s="13">
        <v>8.6724236733964233E-2</v>
      </c>
      <c r="R949" s="13">
        <v>2.2001946986869747E-2</v>
      </c>
      <c r="S949" s="13">
        <v>-3.1325763589063249E-2</v>
      </c>
      <c r="T949" s="13">
        <v>8.4780137918031517E-2</v>
      </c>
      <c r="U949" s="13">
        <v>9.2880549651084721E-2</v>
      </c>
      <c r="V949" s="13">
        <v>-4.3476381188643165E-2</v>
      </c>
      <c r="W949" s="13">
        <v>-9.6264064315705777E-2</v>
      </c>
      <c r="X949" s="13">
        <v>1.2551466631641084E-2</v>
      </c>
      <c r="Y949" s="13">
        <v>-1.1749768567518415E-2</v>
      </c>
      <c r="Z949" s="13">
        <v>-0.11975525834156009</v>
      </c>
      <c r="AA949" s="13">
        <v>-7.3987932049809801E-2</v>
      </c>
      <c r="AB949" s="13">
        <v>2.5917145991178892E-2</v>
      </c>
      <c r="AC949" s="13">
        <v>-9.6804091764576272E-2</v>
      </c>
      <c r="AD949" s="13">
        <v>-0.1751080718507565</v>
      </c>
      <c r="AE949" s="151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29"/>
      <c r="B950" s="45" t="s">
        <v>277</v>
      </c>
      <c r="C950" s="46"/>
      <c r="D950" s="44">
        <v>2.91</v>
      </c>
      <c r="E950" s="44">
        <v>0.17</v>
      </c>
      <c r="F950" s="44">
        <v>0</v>
      </c>
      <c r="G950" s="44">
        <v>0.67</v>
      </c>
      <c r="H950" s="44">
        <v>3.15</v>
      </c>
      <c r="I950" s="44">
        <v>1.55</v>
      </c>
      <c r="J950" s="44">
        <v>0.4</v>
      </c>
      <c r="K950" s="44">
        <v>0.6</v>
      </c>
      <c r="L950" s="44">
        <v>0.62</v>
      </c>
      <c r="M950" s="44">
        <v>1.01</v>
      </c>
      <c r="N950" s="44">
        <v>0.42</v>
      </c>
      <c r="O950" s="44">
        <v>0.65</v>
      </c>
      <c r="P950" s="44">
        <v>0.2</v>
      </c>
      <c r="Q950" s="44">
        <v>1.18</v>
      </c>
      <c r="R950" s="44">
        <v>0.16</v>
      </c>
      <c r="S950" s="44">
        <v>0.67</v>
      </c>
      <c r="T950" s="44">
        <v>1.1499999999999999</v>
      </c>
      <c r="U950" s="44">
        <v>1.27</v>
      </c>
      <c r="V950" s="44">
        <v>0.86</v>
      </c>
      <c r="W950" s="44">
        <v>1.69</v>
      </c>
      <c r="X950" s="44">
        <v>0.02</v>
      </c>
      <c r="Y950" s="44">
        <v>0.37</v>
      </c>
      <c r="Z950" s="44">
        <v>2.06</v>
      </c>
      <c r="AA950" s="44">
        <v>1.34</v>
      </c>
      <c r="AB950" s="44">
        <v>0.22</v>
      </c>
      <c r="AC950" s="44">
        <v>1.7</v>
      </c>
      <c r="AD950" s="44">
        <v>2.92</v>
      </c>
      <c r="AE950" s="151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B951" s="3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BM951" s="55"/>
    </row>
    <row r="952" spans="1:65" ht="15">
      <c r="B952" s="8" t="s">
        <v>523</v>
      </c>
      <c r="BM952" s="27" t="s">
        <v>66</v>
      </c>
    </row>
    <row r="953" spans="1:65" ht="15">
      <c r="A953" s="24" t="s">
        <v>62</v>
      </c>
      <c r="B953" s="18" t="s">
        <v>110</v>
      </c>
      <c r="C953" s="15" t="s">
        <v>111</v>
      </c>
      <c r="D953" s="16" t="s">
        <v>234</v>
      </c>
      <c r="E953" s="17" t="s">
        <v>234</v>
      </c>
      <c r="F953" s="17" t="s">
        <v>234</v>
      </c>
      <c r="G953" s="17" t="s">
        <v>234</v>
      </c>
      <c r="H953" s="17" t="s">
        <v>234</v>
      </c>
      <c r="I953" s="17" t="s">
        <v>234</v>
      </c>
      <c r="J953" s="17" t="s">
        <v>234</v>
      </c>
      <c r="K953" s="17" t="s">
        <v>234</v>
      </c>
      <c r="L953" s="17" t="s">
        <v>234</v>
      </c>
      <c r="M953" s="17" t="s">
        <v>234</v>
      </c>
      <c r="N953" s="17" t="s">
        <v>234</v>
      </c>
      <c r="O953" s="17" t="s">
        <v>234</v>
      </c>
      <c r="P953" s="17" t="s">
        <v>234</v>
      </c>
      <c r="Q953" s="17" t="s">
        <v>234</v>
      </c>
      <c r="R953" s="17" t="s">
        <v>234</v>
      </c>
      <c r="S953" s="17" t="s">
        <v>234</v>
      </c>
      <c r="T953" s="17" t="s">
        <v>234</v>
      </c>
      <c r="U953" s="17" t="s">
        <v>234</v>
      </c>
      <c r="V953" s="17" t="s">
        <v>234</v>
      </c>
      <c r="W953" s="17" t="s">
        <v>234</v>
      </c>
      <c r="X953" s="17" t="s">
        <v>234</v>
      </c>
      <c r="Y953" s="17" t="s">
        <v>234</v>
      </c>
      <c r="Z953" s="17" t="s">
        <v>234</v>
      </c>
      <c r="AA953" s="17" t="s">
        <v>234</v>
      </c>
      <c r="AB953" s="17" t="s">
        <v>234</v>
      </c>
      <c r="AC953" s="17" t="s">
        <v>234</v>
      </c>
      <c r="AD953" s="17" t="s">
        <v>234</v>
      </c>
      <c r="AE953" s="151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</v>
      </c>
    </row>
    <row r="954" spans="1:65">
      <c r="A954" s="29"/>
      <c r="B954" s="19" t="s">
        <v>235</v>
      </c>
      <c r="C954" s="9" t="s">
        <v>235</v>
      </c>
      <c r="D954" s="149" t="s">
        <v>237</v>
      </c>
      <c r="E954" s="150" t="s">
        <v>238</v>
      </c>
      <c r="F954" s="150" t="s">
        <v>239</v>
      </c>
      <c r="G954" s="150" t="s">
        <v>240</v>
      </c>
      <c r="H954" s="150" t="s">
        <v>241</v>
      </c>
      <c r="I954" s="150" t="s">
        <v>242</v>
      </c>
      <c r="J954" s="150" t="s">
        <v>243</v>
      </c>
      <c r="K954" s="150" t="s">
        <v>244</v>
      </c>
      <c r="L954" s="150" t="s">
        <v>245</v>
      </c>
      <c r="M954" s="150" t="s">
        <v>246</v>
      </c>
      <c r="N954" s="150" t="s">
        <v>247</v>
      </c>
      <c r="O954" s="150" t="s">
        <v>249</v>
      </c>
      <c r="P954" s="150" t="s">
        <v>250</v>
      </c>
      <c r="Q954" s="150" t="s">
        <v>251</v>
      </c>
      <c r="R954" s="150" t="s">
        <v>253</v>
      </c>
      <c r="S954" s="150" t="s">
        <v>254</v>
      </c>
      <c r="T954" s="150" t="s">
        <v>255</v>
      </c>
      <c r="U954" s="150" t="s">
        <v>256</v>
      </c>
      <c r="V954" s="150" t="s">
        <v>279</v>
      </c>
      <c r="W954" s="150" t="s">
        <v>257</v>
      </c>
      <c r="X954" s="150" t="s">
        <v>258</v>
      </c>
      <c r="Y954" s="150" t="s">
        <v>259</v>
      </c>
      <c r="Z954" s="150" t="s">
        <v>260</v>
      </c>
      <c r="AA954" s="150" t="s">
        <v>261</v>
      </c>
      <c r="AB954" s="150" t="s">
        <v>263</v>
      </c>
      <c r="AC954" s="150" t="s">
        <v>264</v>
      </c>
      <c r="AD954" s="150" t="s">
        <v>265</v>
      </c>
      <c r="AE954" s="151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 t="s">
        <v>1</v>
      </c>
    </row>
    <row r="955" spans="1:65">
      <c r="A955" s="29"/>
      <c r="B955" s="19"/>
      <c r="C955" s="9"/>
      <c r="D955" s="10" t="s">
        <v>285</v>
      </c>
      <c r="E955" s="11" t="s">
        <v>114</v>
      </c>
      <c r="F955" s="11" t="s">
        <v>285</v>
      </c>
      <c r="G955" s="11" t="s">
        <v>285</v>
      </c>
      <c r="H955" s="11" t="s">
        <v>285</v>
      </c>
      <c r="I955" s="11" t="s">
        <v>114</v>
      </c>
      <c r="J955" s="11" t="s">
        <v>286</v>
      </c>
      <c r="K955" s="11" t="s">
        <v>114</v>
      </c>
      <c r="L955" s="11" t="s">
        <v>114</v>
      </c>
      <c r="M955" s="11" t="s">
        <v>114</v>
      </c>
      <c r="N955" s="11" t="s">
        <v>114</v>
      </c>
      <c r="O955" s="11" t="s">
        <v>285</v>
      </c>
      <c r="P955" s="11" t="s">
        <v>286</v>
      </c>
      <c r="Q955" s="11" t="s">
        <v>114</v>
      </c>
      <c r="R955" s="11" t="s">
        <v>286</v>
      </c>
      <c r="S955" s="11" t="s">
        <v>286</v>
      </c>
      <c r="T955" s="11" t="s">
        <v>286</v>
      </c>
      <c r="U955" s="11" t="s">
        <v>286</v>
      </c>
      <c r="V955" s="11" t="s">
        <v>286</v>
      </c>
      <c r="W955" s="11" t="s">
        <v>114</v>
      </c>
      <c r="X955" s="11" t="s">
        <v>286</v>
      </c>
      <c r="Y955" s="11" t="s">
        <v>286</v>
      </c>
      <c r="Z955" s="11" t="s">
        <v>286</v>
      </c>
      <c r="AA955" s="11" t="s">
        <v>286</v>
      </c>
      <c r="AB955" s="11" t="s">
        <v>285</v>
      </c>
      <c r="AC955" s="11" t="s">
        <v>114</v>
      </c>
      <c r="AD955" s="11" t="s">
        <v>286</v>
      </c>
      <c r="AE955" s="151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3</v>
      </c>
    </row>
    <row r="956" spans="1:65">
      <c r="A956" s="29"/>
      <c r="B956" s="19"/>
      <c r="C956" s="9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151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3</v>
      </c>
    </row>
    <row r="957" spans="1:65">
      <c r="A957" s="29"/>
      <c r="B957" s="18">
        <v>1</v>
      </c>
      <c r="C957" s="14">
        <v>1</v>
      </c>
      <c r="D957" s="204">
        <v>0.15</v>
      </c>
      <c r="E957" s="203">
        <v>0.18720000000000001</v>
      </c>
      <c r="F957" s="203">
        <v>0.18203604322899256</v>
      </c>
      <c r="G957" s="203">
        <v>0.188</v>
      </c>
      <c r="H957" s="203">
        <v>0.18</v>
      </c>
      <c r="I957" s="203">
        <v>0.18459999999999999</v>
      </c>
      <c r="J957" s="203">
        <v>0.18099999999999999</v>
      </c>
      <c r="K957" s="203">
        <v>0.18</v>
      </c>
      <c r="L957" s="203">
        <v>0.17</v>
      </c>
      <c r="M957" s="203">
        <v>0.17599999999999999</v>
      </c>
      <c r="N957" s="203">
        <v>0.18024100960686412</v>
      </c>
      <c r="O957" s="203">
        <v>0.183</v>
      </c>
      <c r="P957" s="203">
        <v>0.183</v>
      </c>
      <c r="Q957" s="203">
        <v>0.17916120000000002</v>
      </c>
      <c r="R957" s="203">
        <v>0.189</v>
      </c>
      <c r="S957" s="203">
        <v>0.189</v>
      </c>
      <c r="T957" s="203">
        <v>0.17799999999999999</v>
      </c>
      <c r="U957" s="203">
        <v>0.17699999999999999</v>
      </c>
      <c r="V957" s="203">
        <v>0.17199999999999999</v>
      </c>
      <c r="W957" s="203">
        <v>0.17299999999999999</v>
      </c>
      <c r="X957" s="203">
        <v>0.17899999999999999</v>
      </c>
      <c r="Y957" s="204">
        <v>0.17</v>
      </c>
      <c r="Z957" s="203">
        <v>0.17899999999999999</v>
      </c>
      <c r="AA957" s="203">
        <v>0.18099999999999999</v>
      </c>
      <c r="AB957" s="203">
        <v>0.17349999999999999</v>
      </c>
      <c r="AC957" s="203">
        <v>0.185</v>
      </c>
      <c r="AD957" s="203">
        <v>0.17</v>
      </c>
      <c r="AE957" s="205"/>
      <c r="AF957" s="206"/>
      <c r="AG957" s="206"/>
      <c r="AH957" s="206"/>
      <c r="AI957" s="206"/>
      <c r="AJ957" s="206"/>
      <c r="AK957" s="206"/>
      <c r="AL957" s="206"/>
      <c r="AM957" s="206"/>
      <c r="AN957" s="206"/>
      <c r="AO957" s="206"/>
      <c r="AP957" s="206"/>
      <c r="AQ957" s="206"/>
      <c r="AR957" s="206"/>
      <c r="AS957" s="206"/>
      <c r="AT957" s="206"/>
      <c r="AU957" s="206"/>
      <c r="AV957" s="206"/>
      <c r="AW957" s="206"/>
      <c r="AX957" s="206"/>
      <c r="AY957" s="206"/>
      <c r="AZ957" s="206"/>
      <c r="BA957" s="206"/>
      <c r="BB957" s="206"/>
      <c r="BC957" s="206"/>
      <c r="BD957" s="206"/>
      <c r="BE957" s="206"/>
      <c r="BF957" s="206"/>
      <c r="BG957" s="206"/>
      <c r="BH957" s="206"/>
      <c r="BI957" s="206"/>
      <c r="BJ957" s="206"/>
      <c r="BK957" s="206"/>
      <c r="BL957" s="206"/>
      <c r="BM957" s="207">
        <v>1</v>
      </c>
    </row>
    <row r="958" spans="1:65">
      <c r="A958" s="29"/>
      <c r="B958" s="19">
        <v>1</v>
      </c>
      <c r="C958" s="9">
        <v>2</v>
      </c>
      <c r="D958" s="209">
        <v>0.16</v>
      </c>
      <c r="E958" s="23">
        <v>0.1845</v>
      </c>
      <c r="F958" s="23">
        <v>0.18265034798075</v>
      </c>
      <c r="G958" s="23">
        <v>0.189</v>
      </c>
      <c r="H958" s="23">
        <v>0.188</v>
      </c>
      <c r="I958" s="23">
        <v>0.18640000000000001</v>
      </c>
      <c r="J958" s="23">
        <v>0.18099999999999999</v>
      </c>
      <c r="K958" s="23">
        <v>0.18099999999999999</v>
      </c>
      <c r="L958" s="23">
        <v>0.17</v>
      </c>
      <c r="M958" s="23">
        <v>0.17799999999999999</v>
      </c>
      <c r="N958" s="23">
        <v>0.18135103729878552</v>
      </c>
      <c r="O958" s="23">
        <v>0.18099999999999999</v>
      </c>
      <c r="P958" s="23">
        <v>0.185</v>
      </c>
      <c r="Q958" s="23">
        <v>0.17758099999999999</v>
      </c>
      <c r="R958" s="23">
        <v>0.187</v>
      </c>
      <c r="S958" s="23">
        <v>0.187</v>
      </c>
      <c r="T958" s="23">
        <v>0.17299999999999999</v>
      </c>
      <c r="U958" s="23">
        <v>0.17399999999999999</v>
      </c>
      <c r="V958" s="23">
        <v>0.17399999999999999</v>
      </c>
      <c r="W958" s="23">
        <v>0.17299999999999999</v>
      </c>
      <c r="X958" s="23">
        <v>0.183</v>
      </c>
      <c r="Y958" s="209">
        <v>0.16</v>
      </c>
      <c r="Z958" s="23">
        <v>0.187</v>
      </c>
      <c r="AA958" s="23">
        <v>0.18099999999999999</v>
      </c>
      <c r="AB958" s="23">
        <v>0.17780000000000001</v>
      </c>
      <c r="AC958" s="23">
        <v>0.185</v>
      </c>
      <c r="AD958" s="23">
        <v>0.18</v>
      </c>
      <c r="AE958" s="205"/>
      <c r="AF958" s="206"/>
      <c r="AG958" s="206"/>
      <c r="AH958" s="206"/>
      <c r="AI958" s="206"/>
      <c r="AJ958" s="206"/>
      <c r="AK958" s="206"/>
      <c r="AL958" s="206"/>
      <c r="AM958" s="206"/>
      <c r="AN958" s="206"/>
      <c r="AO958" s="206"/>
      <c r="AP958" s="206"/>
      <c r="AQ958" s="206"/>
      <c r="AR958" s="206"/>
      <c r="AS958" s="206"/>
      <c r="AT958" s="206"/>
      <c r="AU958" s="206"/>
      <c r="AV958" s="206"/>
      <c r="AW958" s="206"/>
      <c r="AX958" s="206"/>
      <c r="AY958" s="206"/>
      <c r="AZ958" s="206"/>
      <c r="BA958" s="206"/>
      <c r="BB958" s="206"/>
      <c r="BC958" s="206"/>
      <c r="BD958" s="206"/>
      <c r="BE958" s="206"/>
      <c r="BF958" s="206"/>
      <c r="BG958" s="206"/>
      <c r="BH958" s="206"/>
      <c r="BI958" s="206"/>
      <c r="BJ958" s="206"/>
      <c r="BK958" s="206"/>
      <c r="BL958" s="206"/>
      <c r="BM958" s="207">
        <v>24</v>
      </c>
    </row>
    <row r="959" spans="1:65">
      <c r="A959" s="29"/>
      <c r="B959" s="19">
        <v>1</v>
      </c>
      <c r="C959" s="9">
        <v>3</v>
      </c>
      <c r="D959" s="209">
        <v>0.16</v>
      </c>
      <c r="E959" s="23">
        <v>0.182</v>
      </c>
      <c r="F959" s="23">
        <v>0.18278178493572619</v>
      </c>
      <c r="G959" s="23">
        <v>0.186</v>
      </c>
      <c r="H959" s="23">
        <v>0.19600000000000001</v>
      </c>
      <c r="I959" s="23">
        <v>0.19</v>
      </c>
      <c r="J959" s="23">
        <v>0.182</v>
      </c>
      <c r="K959" s="23">
        <v>0.17600000000000002</v>
      </c>
      <c r="L959" s="23">
        <v>0.17</v>
      </c>
      <c r="M959" s="23">
        <v>0.17699999999999999</v>
      </c>
      <c r="N959" s="23">
        <v>0.17901123414917819</v>
      </c>
      <c r="O959" s="23">
        <v>0.17899999999999999</v>
      </c>
      <c r="P959" s="23">
        <v>0.189</v>
      </c>
      <c r="Q959" s="23">
        <v>0.17943819999999996</v>
      </c>
      <c r="R959" s="23">
        <v>0.187</v>
      </c>
      <c r="S959" s="23">
        <v>0.187</v>
      </c>
      <c r="T959" s="23">
        <v>0.17499999999999999</v>
      </c>
      <c r="U959" s="23">
        <v>0.17899999999999999</v>
      </c>
      <c r="V959" s="23">
        <v>0.17</v>
      </c>
      <c r="W959" s="23">
        <v>0.17699999999999999</v>
      </c>
      <c r="X959" s="23">
        <v>0.18099999999999999</v>
      </c>
      <c r="Y959" s="209">
        <v>0.17</v>
      </c>
      <c r="Z959" s="23">
        <v>0.183</v>
      </c>
      <c r="AA959" s="23">
        <v>0.17799999999999999</v>
      </c>
      <c r="AB959" s="23">
        <v>0.18190000000000001</v>
      </c>
      <c r="AC959" s="23">
        <v>0.19</v>
      </c>
      <c r="AD959" s="23">
        <v>0.18</v>
      </c>
      <c r="AE959" s="205"/>
      <c r="AF959" s="206"/>
      <c r="AG959" s="206"/>
      <c r="AH959" s="206"/>
      <c r="AI959" s="206"/>
      <c r="AJ959" s="206"/>
      <c r="AK959" s="206"/>
      <c r="AL959" s="206"/>
      <c r="AM959" s="206"/>
      <c r="AN959" s="206"/>
      <c r="AO959" s="206"/>
      <c r="AP959" s="206"/>
      <c r="AQ959" s="206"/>
      <c r="AR959" s="206"/>
      <c r="AS959" s="206"/>
      <c r="AT959" s="206"/>
      <c r="AU959" s="206"/>
      <c r="AV959" s="206"/>
      <c r="AW959" s="206"/>
      <c r="AX959" s="206"/>
      <c r="AY959" s="206"/>
      <c r="AZ959" s="206"/>
      <c r="BA959" s="206"/>
      <c r="BB959" s="206"/>
      <c r="BC959" s="206"/>
      <c r="BD959" s="206"/>
      <c r="BE959" s="206"/>
      <c r="BF959" s="206"/>
      <c r="BG959" s="206"/>
      <c r="BH959" s="206"/>
      <c r="BI959" s="206"/>
      <c r="BJ959" s="206"/>
      <c r="BK959" s="206"/>
      <c r="BL959" s="206"/>
      <c r="BM959" s="207">
        <v>16</v>
      </c>
    </row>
    <row r="960" spans="1:65">
      <c r="A960" s="29"/>
      <c r="B960" s="19">
        <v>1</v>
      </c>
      <c r="C960" s="9">
        <v>4</v>
      </c>
      <c r="D960" s="209">
        <v>0.15</v>
      </c>
      <c r="E960" s="23">
        <v>0.18240000000000001</v>
      </c>
      <c r="F960" s="23">
        <v>0.18256175596397395</v>
      </c>
      <c r="G960" s="23">
        <v>0.186</v>
      </c>
      <c r="H960" s="23">
        <v>0.19600000000000001</v>
      </c>
      <c r="I960" s="23">
        <v>0.18759999999999999</v>
      </c>
      <c r="J960" s="23">
        <v>0.18099999999999999</v>
      </c>
      <c r="K960" s="23">
        <v>0.17899999999999999</v>
      </c>
      <c r="L960" s="23">
        <v>0.17</v>
      </c>
      <c r="M960" s="23">
        <v>0.17699999999999999</v>
      </c>
      <c r="N960" s="23">
        <v>0.18191622807533747</v>
      </c>
      <c r="O960" s="23">
        <v>0.184</v>
      </c>
      <c r="P960" s="23">
        <v>0.188</v>
      </c>
      <c r="Q960" s="23">
        <v>0.17836460000000001</v>
      </c>
      <c r="R960" s="23">
        <v>0.182</v>
      </c>
      <c r="S960" s="23">
        <v>0.188</v>
      </c>
      <c r="T960" s="23">
        <v>0.17899999999999999</v>
      </c>
      <c r="U960" s="23">
        <v>0.17899999999999999</v>
      </c>
      <c r="V960" s="23">
        <v>0.16800000000000001</v>
      </c>
      <c r="W960" s="23">
        <v>0.17599999999999999</v>
      </c>
      <c r="X960" s="23">
        <v>0.18099999999999999</v>
      </c>
      <c r="Y960" s="209">
        <v>0.17</v>
      </c>
      <c r="Z960" s="23">
        <v>0.185</v>
      </c>
      <c r="AA960" s="23">
        <v>0.17699999999999999</v>
      </c>
      <c r="AB960" s="23">
        <v>0.18229999999999999</v>
      </c>
      <c r="AC960" s="23">
        <v>0.19</v>
      </c>
      <c r="AD960" s="23">
        <v>0.18</v>
      </c>
      <c r="AE960" s="205"/>
      <c r="AF960" s="206"/>
      <c r="AG960" s="206"/>
      <c r="AH960" s="206"/>
      <c r="AI960" s="206"/>
      <c r="AJ960" s="206"/>
      <c r="AK960" s="206"/>
      <c r="AL960" s="206"/>
      <c r="AM960" s="206"/>
      <c r="AN960" s="206"/>
      <c r="AO960" s="206"/>
      <c r="AP960" s="206"/>
      <c r="AQ960" s="206"/>
      <c r="AR960" s="206"/>
      <c r="AS960" s="206"/>
      <c r="AT960" s="206"/>
      <c r="AU960" s="206"/>
      <c r="AV960" s="206"/>
      <c r="AW960" s="206"/>
      <c r="AX960" s="206"/>
      <c r="AY960" s="206"/>
      <c r="AZ960" s="206"/>
      <c r="BA960" s="206"/>
      <c r="BB960" s="206"/>
      <c r="BC960" s="206"/>
      <c r="BD960" s="206"/>
      <c r="BE960" s="206"/>
      <c r="BF960" s="206"/>
      <c r="BG960" s="206"/>
      <c r="BH960" s="206"/>
      <c r="BI960" s="206"/>
      <c r="BJ960" s="206"/>
      <c r="BK960" s="206"/>
      <c r="BL960" s="206"/>
      <c r="BM960" s="207">
        <v>0.1807564169926977</v>
      </c>
    </row>
    <row r="961" spans="1:65">
      <c r="A961" s="29"/>
      <c r="B961" s="19">
        <v>1</v>
      </c>
      <c r="C961" s="9">
        <v>5</v>
      </c>
      <c r="D961" s="209">
        <v>0.15</v>
      </c>
      <c r="E961" s="23">
        <v>0.18439999999999998</v>
      </c>
      <c r="F961" s="23">
        <v>0.18453943756775354</v>
      </c>
      <c r="G961" s="23">
        <v>0.192</v>
      </c>
      <c r="H961" s="23">
        <v>0.182</v>
      </c>
      <c r="I961" s="23">
        <v>0.19059999999999999</v>
      </c>
      <c r="J961" s="23">
        <v>0.18</v>
      </c>
      <c r="K961" s="23">
        <v>0.17299999999999999</v>
      </c>
      <c r="L961" s="210">
        <v>0.16</v>
      </c>
      <c r="M961" s="23">
        <v>0.17799999999999999</v>
      </c>
      <c r="N961" s="23">
        <v>0.17838272539553729</v>
      </c>
      <c r="O961" s="23">
        <v>0.17899999999999999</v>
      </c>
      <c r="P961" s="23">
        <v>0.18099999999999999</v>
      </c>
      <c r="Q961" s="23">
        <v>0.1795834</v>
      </c>
      <c r="R961" s="23">
        <v>0.187</v>
      </c>
      <c r="S961" s="23">
        <v>0.185</v>
      </c>
      <c r="T961" s="23">
        <v>0.17399999999999999</v>
      </c>
      <c r="U961" s="23">
        <v>0.17599999999999999</v>
      </c>
      <c r="V961" s="23">
        <v>0.17799999999999999</v>
      </c>
      <c r="W961" s="23">
        <v>0.17199999999999999</v>
      </c>
      <c r="X961" s="23">
        <v>0.18099999999999999</v>
      </c>
      <c r="Y961" s="209">
        <v>0.16</v>
      </c>
      <c r="Z961" s="23">
        <v>0.187</v>
      </c>
      <c r="AA961" s="23">
        <v>0.17799999999999999</v>
      </c>
      <c r="AB961" s="23">
        <v>0.1847</v>
      </c>
      <c r="AC961" s="23">
        <v>0.19</v>
      </c>
      <c r="AD961" s="23">
        <v>0.18</v>
      </c>
      <c r="AE961" s="205"/>
      <c r="AF961" s="206"/>
      <c r="AG961" s="206"/>
      <c r="AH961" s="206"/>
      <c r="AI961" s="206"/>
      <c r="AJ961" s="206"/>
      <c r="AK961" s="206"/>
      <c r="AL961" s="206"/>
      <c r="AM961" s="206"/>
      <c r="AN961" s="206"/>
      <c r="AO961" s="206"/>
      <c r="AP961" s="206"/>
      <c r="AQ961" s="206"/>
      <c r="AR961" s="206"/>
      <c r="AS961" s="206"/>
      <c r="AT961" s="206"/>
      <c r="AU961" s="206"/>
      <c r="AV961" s="206"/>
      <c r="AW961" s="206"/>
      <c r="AX961" s="206"/>
      <c r="AY961" s="206"/>
      <c r="AZ961" s="206"/>
      <c r="BA961" s="206"/>
      <c r="BB961" s="206"/>
      <c r="BC961" s="206"/>
      <c r="BD961" s="206"/>
      <c r="BE961" s="206"/>
      <c r="BF961" s="206"/>
      <c r="BG961" s="206"/>
      <c r="BH961" s="206"/>
      <c r="BI961" s="206"/>
      <c r="BJ961" s="206"/>
      <c r="BK961" s="206"/>
      <c r="BL961" s="206"/>
      <c r="BM961" s="207">
        <v>61</v>
      </c>
    </row>
    <row r="962" spans="1:65">
      <c r="A962" s="29"/>
      <c r="B962" s="19">
        <v>1</v>
      </c>
      <c r="C962" s="9">
        <v>6</v>
      </c>
      <c r="D962" s="209">
        <v>0.15</v>
      </c>
      <c r="E962" s="23">
        <v>0.17910000000000001</v>
      </c>
      <c r="F962" s="23">
        <v>0.18253657553281349</v>
      </c>
      <c r="G962" s="23">
        <v>0.183</v>
      </c>
      <c r="H962" s="23">
        <v>0.189</v>
      </c>
      <c r="I962" s="23">
        <v>0.184</v>
      </c>
      <c r="J962" s="23">
        <v>0.18</v>
      </c>
      <c r="K962" s="23">
        <v>0.17500000000000002</v>
      </c>
      <c r="L962" s="23">
        <v>0.17</v>
      </c>
      <c r="M962" s="23">
        <v>0.17599999999999999</v>
      </c>
      <c r="N962" s="23">
        <v>0.17964572227727979</v>
      </c>
      <c r="O962" s="23">
        <v>0.18099999999999999</v>
      </c>
      <c r="P962" s="23">
        <v>0.184</v>
      </c>
      <c r="Q962" s="23">
        <v>0.17934640000000002</v>
      </c>
      <c r="R962" s="23">
        <v>0.187</v>
      </c>
      <c r="S962" s="23">
        <v>0.189</v>
      </c>
      <c r="T962" s="23">
        <v>0.17499999999999999</v>
      </c>
      <c r="U962" s="23">
        <v>0.17799999999999999</v>
      </c>
      <c r="V962" s="23">
        <v>0.17499999999999999</v>
      </c>
      <c r="W962" s="23">
        <v>0.17</v>
      </c>
      <c r="X962" s="23">
        <v>0.18099999999999999</v>
      </c>
      <c r="Y962" s="209">
        <v>0.16</v>
      </c>
      <c r="Z962" s="23">
        <v>0.18</v>
      </c>
      <c r="AA962" s="23">
        <v>0.17899999999999999</v>
      </c>
      <c r="AB962" s="23">
        <v>0.1711</v>
      </c>
      <c r="AC962" s="23">
        <v>0.185</v>
      </c>
      <c r="AD962" s="23">
        <v>0.17</v>
      </c>
      <c r="AE962" s="205"/>
      <c r="AF962" s="206"/>
      <c r="AG962" s="206"/>
      <c r="AH962" s="206"/>
      <c r="AI962" s="206"/>
      <c r="AJ962" s="206"/>
      <c r="AK962" s="206"/>
      <c r="AL962" s="206"/>
      <c r="AM962" s="206"/>
      <c r="AN962" s="206"/>
      <c r="AO962" s="206"/>
      <c r="AP962" s="206"/>
      <c r="AQ962" s="206"/>
      <c r="AR962" s="206"/>
      <c r="AS962" s="206"/>
      <c r="AT962" s="206"/>
      <c r="AU962" s="206"/>
      <c r="AV962" s="206"/>
      <c r="AW962" s="206"/>
      <c r="AX962" s="206"/>
      <c r="AY962" s="206"/>
      <c r="AZ962" s="206"/>
      <c r="BA962" s="206"/>
      <c r="BB962" s="206"/>
      <c r="BC962" s="206"/>
      <c r="BD962" s="206"/>
      <c r="BE962" s="206"/>
      <c r="BF962" s="206"/>
      <c r="BG962" s="206"/>
      <c r="BH962" s="206"/>
      <c r="BI962" s="206"/>
      <c r="BJ962" s="206"/>
      <c r="BK962" s="206"/>
      <c r="BL962" s="206"/>
      <c r="BM962" s="56"/>
    </row>
    <row r="963" spans="1:65">
      <c r="A963" s="29"/>
      <c r="B963" s="20" t="s">
        <v>273</v>
      </c>
      <c r="C963" s="12"/>
      <c r="D963" s="211">
        <v>0.15333333333333335</v>
      </c>
      <c r="E963" s="211">
        <v>0.18326666666666669</v>
      </c>
      <c r="F963" s="211">
        <v>0.18285099086833492</v>
      </c>
      <c r="G963" s="211">
        <v>0.18733333333333332</v>
      </c>
      <c r="H963" s="211">
        <v>0.1885</v>
      </c>
      <c r="I963" s="211">
        <v>0.18720000000000001</v>
      </c>
      <c r="J963" s="211">
        <v>0.18083333333333332</v>
      </c>
      <c r="K963" s="211">
        <v>0.17733333333333334</v>
      </c>
      <c r="L963" s="211">
        <v>0.16833333333333333</v>
      </c>
      <c r="M963" s="211">
        <v>0.17699999999999996</v>
      </c>
      <c r="N963" s="211">
        <v>0.18009132613383039</v>
      </c>
      <c r="O963" s="211">
        <v>0.18116666666666667</v>
      </c>
      <c r="P963" s="211">
        <v>0.18499999999999997</v>
      </c>
      <c r="Q963" s="211">
        <v>0.17891246666666669</v>
      </c>
      <c r="R963" s="211">
        <v>0.1865</v>
      </c>
      <c r="S963" s="211">
        <v>0.1875</v>
      </c>
      <c r="T963" s="211">
        <v>0.17566666666666667</v>
      </c>
      <c r="U963" s="211">
        <v>0.17716666666666667</v>
      </c>
      <c r="V963" s="211">
        <v>0.17283333333333337</v>
      </c>
      <c r="W963" s="211">
        <v>0.17349999999999996</v>
      </c>
      <c r="X963" s="211">
        <v>0.18100000000000002</v>
      </c>
      <c r="Y963" s="211">
        <v>0.16500000000000001</v>
      </c>
      <c r="Z963" s="211">
        <v>0.1835</v>
      </c>
      <c r="AA963" s="211">
        <v>0.17900000000000002</v>
      </c>
      <c r="AB963" s="211">
        <v>0.17854999999999999</v>
      </c>
      <c r="AC963" s="211">
        <v>0.1875</v>
      </c>
      <c r="AD963" s="211">
        <v>0.17666666666666664</v>
      </c>
      <c r="AE963" s="205"/>
      <c r="AF963" s="206"/>
      <c r="AG963" s="206"/>
      <c r="AH963" s="206"/>
      <c r="AI963" s="206"/>
      <c r="AJ963" s="206"/>
      <c r="AK963" s="206"/>
      <c r="AL963" s="206"/>
      <c r="AM963" s="206"/>
      <c r="AN963" s="206"/>
      <c r="AO963" s="206"/>
      <c r="AP963" s="206"/>
      <c r="AQ963" s="206"/>
      <c r="AR963" s="206"/>
      <c r="AS963" s="206"/>
      <c r="AT963" s="206"/>
      <c r="AU963" s="206"/>
      <c r="AV963" s="206"/>
      <c r="AW963" s="206"/>
      <c r="AX963" s="206"/>
      <c r="AY963" s="206"/>
      <c r="AZ963" s="206"/>
      <c r="BA963" s="206"/>
      <c r="BB963" s="206"/>
      <c r="BC963" s="206"/>
      <c r="BD963" s="206"/>
      <c r="BE963" s="206"/>
      <c r="BF963" s="206"/>
      <c r="BG963" s="206"/>
      <c r="BH963" s="206"/>
      <c r="BI963" s="206"/>
      <c r="BJ963" s="206"/>
      <c r="BK963" s="206"/>
      <c r="BL963" s="206"/>
      <c r="BM963" s="56"/>
    </row>
    <row r="964" spans="1:65">
      <c r="A964" s="29"/>
      <c r="B964" s="3" t="s">
        <v>274</v>
      </c>
      <c r="C964" s="28"/>
      <c r="D964" s="23">
        <v>0.15</v>
      </c>
      <c r="E964" s="23">
        <v>0.18340000000000001</v>
      </c>
      <c r="F964" s="23">
        <v>0.18260605197236196</v>
      </c>
      <c r="G964" s="23">
        <v>0.187</v>
      </c>
      <c r="H964" s="23">
        <v>0.1885</v>
      </c>
      <c r="I964" s="23">
        <v>0.187</v>
      </c>
      <c r="J964" s="23">
        <v>0.18099999999999999</v>
      </c>
      <c r="K964" s="23">
        <v>0.17749999999999999</v>
      </c>
      <c r="L964" s="23">
        <v>0.17</v>
      </c>
      <c r="M964" s="23">
        <v>0.17699999999999999</v>
      </c>
      <c r="N964" s="23">
        <v>0.17994336594207194</v>
      </c>
      <c r="O964" s="23">
        <v>0.18099999999999999</v>
      </c>
      <c r="P964" s="23">
        <v>0.1845</v>
      </c>
      <c r="Q964" s="23">
        <v>0.17925380000000002</v>
      </c>
      <c r="R964" s="23">
        <v>0.187</v>
      </c>
      <c r="S964" s="23">
        <v>0.1875</v>
      </c>
      <c r="T964" s="23">
        <v>0.17499999999999999</v>
      </c>
      <c r="U964" s="23">
        <v>0.17749999999999999</v>
      </c>
      <c r="V964" s="23">
        <v>0.17299999999999999</v>
      </c>
      <c r="W964" s="23">
        <v>0.17299999999999999</v>
      </c>
      <c r="X964" s="23">
        <v>0.18099999999999999</v>
      </c>
      <c r="Y964" s="23">
        <v>0.16500000000000001</v>
      </c>
      <c r="Z964" s="23">
        <v>0.184</v>
      </c>
      <c r="AA964" s="23">
        <v>0.17849999999999999</v>
      </c>
      <c r="AB964" s="23">
        <v>0.17985000000000001</v>
      </c>
      <c r="AC964" s="23">
        <v>0.1875</v>
      </c>
      <c r="AD964" s="23">
        <v>0.18</v>
      </c>
      <c r="AE964" s="205"/>
      <c r="AF964" s="206"/>
      <c r="AG964" s="206"/>
      <c r="AH964" s="206"/>
      <c r="AI964" s="206"/>
      <c r="AJ964" s="206"/>
      <c r="AK964" s="206"/>
      <c r="AL964" s="206"/>
      <c r="AM964" s="206"/>
      <c r="AN964" s="206"/>
      <c r="AO964" s="206"/>
      <c r="AP964" s="206"/>
      <c r="AQ964" s="206"/>
      <c r="AR964" s="206"/>
      <c r="AS964" s="206"/>
      <c r="AT964" s="206"/>
      <c r="AU964" s="206"/>
      <c r="AV964" s="206"/>
      <c r="AW964" s="206"/>
      <c r="AX964" s="206"/>
      <c r="AY964" s="206"/>
      <c r="AZ964" s="206"/>
      <c r="BA964" s="206"/>
      <c r="BB964" s="206"/>
      <c r="BC964" s="206"/>
      <c r="BD964" s="206"/>
      <c r="BE964" s="206"/>
      <c r="BF964" s="206"/>
      <c r="BG964" s="206"/>
      <c r="BH964" s="206"/>
      <c r="BI964" s="206"/>
      <c r="BJ964" s="206"/>
      <c r="BK964" s="206"/>
      <c r="BL964" s="206"/>
      <c r="BM964" s="56"/>
    </row>
    <row r="965" spans="1:65">
      <c r="A965" s="29"/>
      <c r="B965" s="3" t="s">
        <v>275</v>
      </c>
      <c r="C965" s="28"/>
      <c r="D965" s="23">
        <v>5.1639777949432277E-3</v>
      </c>
      <c r="E965" s="23">
        <v>2.7565679143940298E-3</v>
      </c>
      <c r="F965" s="23">
        <v>8.6516504485626691E-4</v>
      </c>
      <c r="G965" s="23">
        <v>3.0767948691238231E-3</v>
      </c>
      <c r="H965" s="23">
        <v>6.745368781616027E-3</v>
      </c>
      <c r="I965" s="23">
        <v>2.7276363393971721E-3</v>
      </c>
      <c r="J965" s="23">
        <v>7.5277265270908163E-4</v>
      </c>
      <c r="K965" s="23">
        <v>3.1411250638372621E-3</v>
      </c>
      <c r="L965" s="23">
        <v>4.0824829046386332E-3</v>
      </c>
      <c r="M965" s="23">
        <v>8.9442719099991667E-4</v>
      </c>
      <c r="N965" s="23">
        <v>1.3582357993004593E-3</v>
      </c>
      <c r="O965" s="23">
        <v>2.041241452319317E-3</v>
      </c>
      <c r="P965" s="23">
        <v>3.0331501776206232E-3</v>
      </c>
      <c r="Q965" s="23">
        <v>7.8098333571637024E-4</v>
      </c>
      <c r="R965" s="23">
        <v>2.3452078799117166E-3</v>
      </c>
      <c r="S965" s="23">
        <v>1.5165750888103116E-3</v>
      </c>
      <c r="T965" s="23">
        <v>2.3380903889000265E-3</v>
      </c>
      <c r="U965" s="23">
        <v>1.9407902170679532E-3</v>
      </c>
      <c r="V965" s="23">
        <v>3.6009258068816974E-3</v>
      </c>
      <c r="W965" s="23">
        <v>2.5884358211089517E-3</v>
      </c>
      <c r="X965" s="23">
        <v>1.2649110640673528E-3</v>
      </c>
      <c r="Y965" s="23">
        <v>5.4772255750516656E-3</v>
      </c>
      <c r="Z965" s="23">
        <v>3.4496376621320711E-3</v>
      </c>
      <c r="AA965" s="23">
        <v>1.6733200530681526E-3</v>
      </c>
      <c r="AB965" s="23">
        <v>5.3791263231123335E-3</v>
      </c>
      <c r="AC965" s="23">
        <v>2.7386127875258328E-3</v>
      </c>
      <c r="AD965" s="23">
        <v>5.163977794943213E-3</v>
      </c>
      <c r="AE965" s="205"/>
      <c r="AF965" s="206"/>
      <c r="AG965" s="206"/>
      <c r="AH965" s="206"/>
      <c r="AI965" s="206"/>
      <c r="AJ965" s="206"/>
      <c r="AK965" s="206"/>
      <c r="AL965" s="206"/>
      <c r="AM965" s="206"/>
      <c r="AN965" s="206"/>
      <c r="AO965" s="206"/>
      <c r="AP965" s="206"/>
      <c r="AQ965" s="206"/>
      <c r="AR965" s="206"/>
      <c r="AS965" s="206"/>
      <c r="AT965" s="206"/>
      <c r="AU965" s="206"/>
      <c r="AV965" s="206"/>
      <c r="AW965" s="206"/>
      <c r="AX965" s="206"/>
      <c r="AY965" s="206"/>
      <c r="AZ965" s="206"/>
      <c r="BA965" s="206"/>
      <c r="BB965" s="206"/>
      <c r="BC965" s="206"/>
      <c r="BD965" s="206"/>
      <c r="BE965" s="206"/>
      <c r="BF965" s="206"/>
      <c r="BG965" s="206"/>
      <c r="BH965" s="206"/>
      <c r="BI965" s="206"/>
      <c r="BJ965" s="206"/>
      <c r="BK965" s="206"/>
      <c r="BL965" s="206"/>
      <c r="BM965" s="56"/>
    </row>
    <row r="966" spans="1:65">
      <c r="A966" s="29"/>
      <c r="B966" s="3" t="s">
        <v>86</v>
      </c>
      <c r="C966" s="28"/>
      <c r="D966" s="13">
        <v>3.3678116053977566E-2</v>
      </c>
      <c r="E966" s="13">
        <v>1.5041294549258073E-2</v>
      </c>
      <c r="F966" s="13">
        <v>4.7315305251982159E-3</v>
      </c>
      <c r="G966" s="13">
        <v>1.6424171899237491E-2</v>
      </c>
      <c r="H966" s="13">
        <v>3.5784449769846294E-2</v>
      </c>
      <c r="I966" s="13">
        <v>1.4570706941224209E-2</v>
      </c>
      <c r="J966" s="13">
        <v>4.1627980794972262E-3</v>
      </c>
      <c r="K966" s="13">
        <v>1.7713111262240198E-2</v>
      </c>
      <c r="L966" s="13">
        <v>2.4252373690922573E-2</v>
      </c>
      <c r="M966" s="13">
        <v>5.0532609661012255E-3</v>
      </c>
      <c r="N966" s="13">
        <v>7.5419279121256523E-3</v>
      </c>
      <c r="O966" s="13">
        <v>1.1267202128717482E-2</v>
      </c>
      <c r="P966" s="13">
        <v>1.6395406365516885E-2</v>
      </c>
      <c r="Q966" s="13">
        <v>4.3651700201050095E-3</v>
      </c>
      <c r="R966" s="13">
        <v>1.2574841179151296E-2</v>
      </c>
      <c r="S966" s="13">
        <v>8.0884004736549945E-3</v>
      </c>
      <c r="T966" s="13">
        <v>1.3309812460531461E-2</v>
      </c>
      <c r="U966" s="13">
        <v>1.0954601413365682E-2</v>
      </c>
      <c r="V966" s="13">
        <v>2.0834671978100464E-2</v>
      </c>
      <c r="W966" s="13">
        <v>1.4918938450195691E-2</v>
      </c>
      <c r="X966" s="13">
        <v>6.9884589174991863E-3</v>
      </c>
      <c r="Y966" s="13">
        <v>3.3195306515464637E-2</v>
      </c>
      <c r="Z966" s="13">
        <v>1.8799115324970417E-2</v>
      </c>
      <c r="AA966" s="13">
        <v>9.3481567210511301E-3</v>
      </c>
      <c r="AB966" s="13">
        <v>3.0126722616143006E-2</v>
      </c>
      <c r="AC966" s="13">
        <v>1.4605934866804442E-2</v>
      </c>
      <c r="AD966" s="13">
        <v>2.9230062990244606E-2</v>
      </c>
      <c r="AE966" s="151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29"/>
      <c r="B967" s="3" t="s">
        <v>276</v>
      </c>
      <c r="C967" s="28"/>
      <c r="D967" s="13">
        <v>-0.15171291905211981</v>
      </c>
      <c r="E967" s="13">
        <v>1.3887471967705567E-2</v>
      </c>
      <c r="F967" s="13">
        <v>1.1587825818221598E-2</v>
      </c>
      <c r="G967" s="13">
        <v>3.6385520636323054E-2</v>
      </c>
      <c r="H967" s="13">
        <v>4.283987886092655E-2</v>
      </c>
      <c r="I967" s="13">
        <v>3.5647879696368401E-2</v>
      </c>
      <c r="J967" s="13">
        <v>4.2552481353252958E-4</v>
      </c>
      <c r="K967" s="13">
        <v>-1.8937549860277736E-2</v>
      </c>
      <c r="L967" s="13">
        <v>-6.8728313307218514E-2</v>
      </c>
      <c r="M967" s="13">
        <v>-2.0781652210164703E-2</v>
      </c>
      <c r="N967" s="13">
        <v>-3.6794868471761166E-3</v>
      </c>
      <c r="O967" s="13">
        <v>2.2696271634192744E-3</v>
      </c>
      <c r="P967" s="13">
        <v>2.3476804187116063E-2</v>
      </c>
      <c r="Q967" s="13">
        <v>-1.0201299387924467E-2</v>
      </c>
      <c r="R967" s="13">
        <v>3.1775264761606303E-2</v>
      </c>
      <c r="S967" s="13">
        <v>3.7307571811266538E-2</v>
      </c>
      <c r="T967" s="13">
        <v>-2.8158061609711238E-2</v>
      </c>
      <c r="U967" s="13">
        <v>-1.9859601035221108E-2</v>
      </c>
      <c r="V967" s="13">
        <v>-4.3832931583748014E-2</v>
      </c>
      <c r="W967" s="13">
        <v>-4.0144726883974968E-2</v>
      </c>
      <c r="X967" s="13">
        <v>1.347575988476013E-3</v>
      </c>
      <c r="Y967" s="13">
        <v>-8.7169336806085518E-2</v>
      </c>
      <c r="Z967" s="13">
        <v>1.5178343612626044E-2</v>
      </c>
      <c r="AA967" s="13">
        <v>-9.7170381108441228E-3</v>
      </c>
      <c r="AB967" s="13">
        <v>-1.2206576283191439E-2</v>
      </c>
      <c r="AC967" s="13">
        <v>3.7307571811266538E-2</v>
      </c>
      <c r="AD967" s="13">
        <v>-2.2625754560051337E-2</v>
      </c>
      <c r="AE967" s="151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29"/>
      <c r="B968" s="45" t="s">
        <v>277</v>
      </c>
      <c r="C968" s="46"/>
      <c r="D968" s="44">
        <v>5.27</v>
      </c>
      <c r="E968" s="44">
        <v>0.63</v>
      </c>
      <c r="F968" s="44">
        <v>0.54</v>
      </c>
      <c r="G968" s="44">
        <v>1.43</v>
      </c>
      <c r="H968" s="44">
        <v>1.66</v>
      </c>
      <c r="I968" s="44">
        <v>1.41</v>
      </c>
      <c r="J968" s="44">
        <v>0.15</v>
      </c>
      <c r="K968" s="44">
        <v>0.54</v>
      </c>
      <c r="L968" s="44">
        <v>2.3199999999999998</v>
      </c>
      <c r="M968" s="44">
        <v>0.61</v>
      </c>
      <c r="N968" s="44">
        <v>0</v>
      </c>
      <c r="O968" s="44">
        <v>0.21</v>
      </c>
      <c r="P968" s="44">
        <v>0.97</v>
      </c>
      <c r="Q968" s="44">
        <v>0.23</v>
      </c>
      <c r="R968" s="44">
        <v>1.26</v>
      </c>
      <c r="S968" s="44">
        <v>1.46</v>
      </c>
      <c r="T968" s="44">
        <v>0.87</v>
      </c>
      <c r="U968" s="44">
        <v>0.57999999999999996</v>
      </c>
      <c r="V968" s="44">
        <v>1.43</v>
      </c>
      <c r="W968" s="44">
        <v>1.3</v>
      </c>
      <c r="X968" s="44">
        <v>0.18</v>
      </c>
      <c r="Y968" s="44">
        <v>2.97</v>
      </c>
      <c r="Z968" s="44">
        <v>0.67</v>
      </c>
      <c r="AA968" s="44">
        <v>0.21</v>
      </c>
      <c r="AB968" s="44">
        <v>0.3</v>
      </c>
      <c r="AC968" s="44">
        <v>1.46</v>
      </c>
      <c r="AD968" s="44">
        <v>0.67</v>
      </c>
      <c r="AE968" s="151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B969" s="3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BM969" s="55"/>
    </row>
    <row r="970" spans="1:65" ht="15">
      <c r="B970" s="8" t="s">
        <v>524</v>
      </c>
      <c r="BM970" s="27" t="s">
        <v>66</v>
      </c>
    </row>
    <row r="971" spans="1:65" ht="15">
      <c r="A971" s="24" t="s">
        <v>63</v>
      </c>
      <c r="B971" s="18" t="s">
        <v>110</v>
      </c>
      <c r="C971" s="15" t="s">
        <v>111</v>
      </c>
      <c r="D971" s="16" t="s">
        <v>234</v>
      </c>
      <c r="E971" s="17" t="s">
        <v>234</v>
      </c>
      <c r="F971" s="17" t="s">
        <v>234</v>
      </c>
      <c r="G971" s="17" t="s">
        <v>234</v>
      </c>
      <c r="H971" s="17" t="s">
        <v>234</v>
      </c>
      <c r="I971" s="17" t="s">
        <v>234</v>
      </c>
      <c r="J971" s="17" t="s">
        <v>234</v>
      </c>
      <c r="K971" s="17" t="s">
        <v>234</v>
      </c>
      <c r="L971" s="17" t="s">
        <v>234</v>
      </c>
      <c r="M971" s="17" t="s">
        <v>234</v>
      </c>
      <c r="N971" s="17" t="s">
        <v>234</v>
      </c>
      <c r="O971" s="17" t="s">
        <v>234</v>
      </c>
      <c r="P971" s="17" t="s">
        <v>234</v>
      </c>
      <c r="Q971" s="17" t="s">
        <v>234</v>
      </c>
      <c r="R971" s="17" t="s">
        <v>234</v>
      </c>
      <c r="S971" s="17" t="s">
        <v>234</v>
      </c>
      <c r="T971" s="17" t="s">
        <v>234</v>
      </c>
      <c r="U971" s="17" t="s">
        <v>234</v>
      </c>
      <c r="V971" s="17" t="s">
        <v>234</v>
      </c>
      <c r="W971" s="17" t="s">
        <v>234</v>
      </c>
      <c r="X971" s="17" t="s">
        <v>234</v>
      </c>
      <c r="Y971" s="17" t="s">
        <v>234</v>
      </c>
      <c r="Z971" s="17" t="s">
        <v>234</v>
      </c>
      <c r="AA971" s="17" t="s">
        <v>234</v>
      </c>
      <c r="AB971" s="17" t="s">
        <v>234</v>
      </c>
      <c r="AC971" s="151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1</v>
      </c>
    </row>
    <row r="972" spans="1:65">
      <c r="A972" s="29"/>
      <c r="B972" s="19" t="s">
        <v>235</v>
      </c>
      <c r="C972" s="9" t="s">
        <v>235</v>
      </c>
      <c r="D972" s="149" t="s">
        <v>238</v>
      </c>
      <c r="E972" s="150" t="s">
        <v>239</v>
      </c>
      <c r="F972" s="150" t="s">
        <v>240</v>
      </c>
      <c r="G972" s="150" t="s">
        <v>241</v>
      </c>
      <c r="H972" s="150" t="s">
        <v>243</v>
      </c>
      <c r="I972" s="150" t="s">
        <v>244</v>
      </c>
      <c r="J972" s="150" t="s">
        <v>245</v>
      </c>
      <c r="K972" s="150" t="s">
        <v>246</v>
      </c>
      <c r="L972" s="150" t="s">
        <v>247</v>
      </c>
      <c r="M972" s="150" t="s">
        <v>249</v>
      </c>
      <c r="N972" s="150" t="s">
        <v>250</v>
      </c>
      <c r="O972" s="150" t="s">
        <v>251</v>
      </c>
      <c r="P972" s="150" t="s">
        <v>253</v>
      </c>
      <c r="Q972" s="150" t="s">
        <v>254</v>
      </c>
      <c r="R972" s="150" t="s">
        <v>255</v>
      </c>
      <c r="S972" s="150" t="s">
        <v>256</v>
      </c>
      <c r="T972" s="150" t="s">
        <v>279</v>
      </c>
      <c r="U972" s="150" t="s">
        <v>257</v>
      </c>
      <c r="V972" s="150" t="s">
        <v>258</v>
      </c>
      <c r="W972" s="150" t="s">
        <v>259</v>
      </c>
      <c r="X972" s="150" t="s">
        <v>260</v>
      </c>
      <c r="Y972" s="150" t="s">
        <v>262</v>
      </c>
      <c r="Z972" s="150" t="s">
        <v>263</v>
      </c>
      <c r="AA972" s="150" t="s">
        <v>264</v>
      </c>
      <c r="AB972" s="150" t="s">
        <v>265</v>
      </c>
      <c r="AC972" s="151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 t="s">
        <v>3</v>
      </c>
    </row>
    <row r="973" spans="1:65">
      <c r="A973" s="29"/>
      <c r="B973" s="19"/>
      <c r="C973" s="9"/>
      <c r="D973" s="10" t="s">
        <v>285</v>
      </c>
      <c r="E973" s="11" t="s">
        <v>285</v>
      </c>
      <c r="F973" s="11" t="s">
        <v>285</v>
      </c>
      <c r="G973" s="11" t="s">
        <v>285</v>
      </c>
      <c r="H973" s="11" t="s">
        <v>285</v>
      </c>
      <c r="I973" s="11" t="s">
        <v>285</v>
      </c>
      <c r="J973" s="11" t="s">
        <v>285</v>
      </c>
      <c r="K973" s="11" t="s">
        <v>285</v>
      </c>
      <c r="L973" s="11" t="s">
        <v>114</v>
      </c>
      <c r="M973" s="11" t="s">
        <v>285</v>
      </c>
      <c r="N973" s="11" t="s">
        <v>286</v>
      </c>
      <c r="O973" s="11" t="s">
        <v>285</v>
      </c>
      <c r="P973" s="11" t="s">
        <v>286</v>
      </c>
      <c r="Q973" s="11" t="s">
        <v>286</v>
      </c>
      <c r="R973" s="11" t="s">
        <v>286</v>
      </c>
      <c r="S973" s="11" t="s">
        <v>286</v>
      </c>
      <c r="T973" s="11" t="s">
        <v>286</v>
      </c>
      <c r="U973" s="11" t="s">
        <v>285</v>
      </c>
      <c r="V973" s="11" t="s">
        <v>286</v>
      </c>
      <c r="W973" s="11" t="s">
        <v>286</v>
      </c>
      <c r="X973" s="11" t="s">
        <v>286</v>
      </c>
      <c r="Y973" s="11" t="s">
        <v>285</v>
      </c>
      <c r="Z973" s="11" t="s">
        <v>285</v>
      </c>
      <c r="AA973" s="11" t="s">
        <v>285</v>
      </c>
      <c r="AB973" s="11" t="s">
        <v>286</v>
      </c>
      <c r="AC973" s="151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2</v>
      </c>
    </row>
    <row r="974" spans="1:65">
      <c r="A974" s="29"/>
      <c r="B974" s="19"/>
      <c r="C974" s="9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151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3</v>
      </c>
    </row>
    <row r="975" spans="1:65">
      <c r="A975" s="29"/>
      <c r="B975" s="18">
        <v>1</v>
      </c>
      <c r="C975" s="14">
        <v>1</v>
      </c>
      <c r="D975" s="21">
        <v>4.16</v>
      </c>
      <c r="E975" s="21">
        <v>3.8504577354620255</v>
      </c>
      <c r="F975" s="21">
        <v>4.08</v>
      </c>
      <c r="G975" s="21">
        <v>3.9</v>
      </c>
      <c r="H975" s="21">
        <v>4.05</v>
      </c>
      <c r="I975" s="21">
        <v>3.97</v>
      </c>
      <c r="J975" s="21">
        <v>3.73</v>
      </c>
      <c r="K975" s="21">
        <v>3.73</v>
      </c>
      <c r="L975" s="21">
        <v>4.104236565687378</v>
      </c>
      <c r="M975" s="21">
        <v>3.95</v>
      </c>
      <c r="N975" s="21">
        <v>3.9899999999999998</v>
      </c>
      <c r="O975" s="21">
        <v>4.3570000000000002</v>
      </c>
      <c r="P975" s="21">
        <v>3.9300000000000006</v>
      </c>
      <c r="Q975" s="21">
        <v>3.8299999999999996</v>
      </c>
      <c r="R975" s="21">
        <v>3.58</v>
      </c>
      <c r="S975" s="21">
        <v>4.12</v>
      </c>
      <c r="T975" s="21">
        <v>3.8800000000000003</v>
      </c>
      <c r="U975" s="21">
        <v>3.51</v>
      </c>
      <c r="V975" s="21">
        <v>3.6</v>
      </c>
      <c r="W975" s="21">
        <v>4.2699999999999996</v>
      </c>
      <c r="X975" s="21">
        <v>4.1500000000000004</v>
      </c>
      <c r="Y975" s="21">
        <v>4.3499999999999996</v>
      </c>
      <c r="Z975" s="21">
        <v>4.13</v>
      </c>
      <c r="AA975" s="145">
        <v>3.4</v>
      </c>
      <c r="AB975" s="21">
        <v>3.8299999999999996</v>
      </c>
      <c r="AC975" s="151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1</v>
      </c>
    </row>
    <row r="976" spans="1:65">
      <c r="A976" s="29"/>
      <c r="B976" s="19">
        <v>1</v>
      </c>
      <c r="C976" s="9">
        <v>2</v>
      </c>
      <c r="D976" s="11">
        <v>4.17</v>
      </c>
      <c r="E976" s="11">
        <v>3.8368807699678316</v>
      </c>
      <c r="F976" s="11">
        <v>3.82</v>
      </c>
      <c r="G976" s="11">
        <v>4.05</v>
      </c>
      <c r="H976" s="11">
        <v>4.0199999999999996</v>
      </c>
      <c r="I976" s="11">
        <v>4.03</v>
      </c>
      <c r="J976" s="11">
        <v>3.8500000000000005</v>
      </c>
      <c r="K976" s="11">
        <v>3.61</v>
      </c>
      <c r="L976" s="11">
        <v>4.0955201315122682</v>
      </c>
      <c r="M976" s="11">
        <v>3.87</v>
      </c>
      <c r="N976" s="11">
        <v>4.05</v>
      </c>
      <c r="O976" s="11">
        <v>4.3643999999999998</v>
      </c>
      <c r="P976" s="11">
        <v>4.01</v>
      </c>
      <c r="Q976" s="11">
        <v>3.74</v>
      </c>
      <c r="R976" s="11">
        <v>3.55</v>
      </c>
      <c r="S976" s="11">
        <v>4.01</v>
      </c>
      <c r="T976" s="11">
        <v>3.9099999999999997</v>
      </c>
      <c r="U976" s="11">
        <v>3.55</v>
      </c>
      <c r="V976" s="11">
        <v>3.7</v>
      </c>
      <c r="W976" s="11">
        <v>4.0599999999999996</v>
      </c>
      <c r="X976" s="11">
        <v>4.26</v>
      </c>
      <c r="Y976" s="11">
        <v>4.1989999999999998</v>
      </c>
      <c r="Z976" s="11">
        <v>4.1100000000000003</v>
      </c>
      <c r="AA976" s="146">
        <v>3.3</v>
      </c>
      <c r="AB976" s="11">
        <v>4.22</v>
      </c>
      <c r="AC976" s="151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25</v>
      </c>
    </row>
    <row r="977" spans="1:65">
      <c r="A977" s="29"/>
      <c r="B977" s="19">
        <v>1</v>
      </c>
      <c r="C977" s="9">
        <v>3</v>
      </c>
      <c r="D977" s="11">
        <v>4.08</v>
      </c>
      <c r="E977" s="11">
        <v>3.8250932085103289</v>
      </c>
      <c r="F977" s="11">
        <v>3.92</v>
      </c>
      <c r="G977" s="11">
        <v>4.1500000000000004</v>
      </c>
      <c r="H977" s="11">
        <v>4.0199999999999996</v>
      </c>
      <c r="I977" s="11">
        <v>3.9099999999999997</v>
      </c>
      <c r="J977" s="11">
        <v>3.67</v>
      </c>
      <c r="K977" s="11">
        <v>3.73</v>
      </c>
      <c r="L977" s="11">
        <v>4.1199307488302903</v>
      </c>
      <c r="M977" s="11">
        <v>3.97</v>
      </c>
      <c r="N977" s="11">
        <v>3.9899999999999998</v>
      </c>
      <c r="O977" s="11">
        <v>4.4096399999999996</v>
      </c>
      <c r="P977" s="11">
        <v>4.03</v>
      </c>
      <c r="Q977" s="11">
        <v>3.84</v>
      </c>
      <c r="R977" s="11">
        <v>3.57</v>
      </c>
      <c r="S977" s="11">
        <v>4.12</v>
      </c>
      <c r="T977" s="11">
        <v>3.81</v>
      </c>
      <c r="U977" s="11">
        <v>3.59</v>
      </c>
      <c r="V977" s="11">
        <v>3.6</v>
      </c>
      <c r="W977" s="11">
        <v>4.25</v>
      </c>
      <c r="X977" s="11">
        <v>4.28</v>
      </c>
      <c r="Y977" s="11">
        <v>4.2140000000000004</v>
      </c>
      <c r="Z977" s="11">
        <v>4.21</v>
      </c>
      <c r="AA977" s="146">
        <v>3.5</v>
      </c>
      <c r="AB977" s="11">
        <v>4.1100000000000003</v>
      </c>
      <c r="AC977" s="151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16</v>
      </c>
    </row>
    <row r="978" spans="1:65">
      <c r="A978" s="29"/>
      <c r="B978" s="19">
        <v>1</v>
      </c>
      <c r="C978" s="9">
        <v>4</v>
      </c>
      <c r="D978" s="11">
        <v>4.2</v>
      </c>
      <c r="E978" s="11">
        <v>3.8457719357301685</v>
      </c>
      <c r="F978" s="11">
        <v>3.9300000000000006</v>
      </c>
      <c r="G978" s="11">
        <v>4.1100000000000003</v>
      </c>
      <c r="H978" s="11">
        <v>4.05</v>
      </c>
      <c r="I978" s="11">
        <v>4.1500000000000004</v>
      </c>
      <c r="J978" s="11">
        <v>3.74</v>
      </c>
      <c r="K978" s="11">
        <v>3.66</v>
      </c>
      <c r="L978" s="11">
        <v>4.0134934948199996</v>
      </c>
      <c r="M978" s="11">
        <v>4.08</v>
      </c>
      <c r="N978" s="11">
        <v>3.81</v>
      </c>
      <c r="O978" s="11">
        <v>4.3928399999999996</v>
      </c>
      <c r="P978" s="11">
        <v>3.9</v>
      </c>
      <c r="Q978" s="11">
        <v>3.8</v>
      </c>
      <c r="R978" s="11">
        <v>3.59</v>
      </c>
      <c r="S978" s="11">
        <v>4.07</v>
      </c>
      <c r="T978" s="11">
        <v>3.87</v>
      </c>
      <c r="U978" s="11">
        <v>3.61</v>
      </c>
      <c r="V978" s="11">
        <v>4</v>
      </c>
      <c r="W978" s="11">
        <v>4.18</v>
      </c>
      <c r="X978" s="11">
        <v>4.33</v>
      </c>
      <c r="Y978" s="11">
        <v>4.3070000000000004</v>
      </c>
      <c r="Z978" s="11">
        <v>4.1900000000000004</v>
      </c>
      <c r="AA978" s="146">
        <v>3.4</v>
      </c>
      <c r="AB978" s="11">
        <v>4</v>
      </c>
      <c r="AC978" s="151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3.963922441207087</v>
      </c>
    </row>
    <row r="979" spans="1:65">
      <c r="A979" s="29"/>
      <c r="B979" s="19">
        <v>1</v>
      </c>
      <c r="C979" s="9">
        <v>5</v>
      </c>
      <c r="D979" s="11">
        <v>4.2</v>
      </c>
      <c r="E979" s="11">
        <v>3.8851092264069913</v>
      </c>
      <c r="F979" s="11">
        <v>3.8299999999999996</v>
      </c>
      <c r="G979" s="11">
        <v>3.95</v>
      </c>
      <c r="H979" s="11">
        <v>4.04</v>
      </c>
      <c r="I979" s="11">
        <v>4.05</v>
      </c>
      <c r="J979" s="11">
        <v>3.8</v>
      </c>
      <c r="K979" s="11">
        <v>3.9</v>
      </c>
      <c r="L979" s="11">
        <v>4.0594857485546187</v>
      </c>
      <c r="M979" s="11">
        <v>3.95</v>
      </c>
      <c r="N979" s="11">
        <v>3.82</v>
      </c>
      <c r="O979" s="11">
        <v>4.3860799999999998</v>
      </c>
      <c r="P979" s="11">
        <v>3.8500000000000005</v>
      </c>
      <c r="Q979" s="11">
        <v>3.72</v>
      </c>
      <c r="R979" s="11">
        <v>3.6</v>
      </c>
      <c r="S979" s="11">
        <v>4.0999999999999996</v>
      </c>
      <c r="T979" s="11">
        <v>3.87</v>
      </c>
      <c r="U979" s="11">
        <v>3.54</v>
      </c>
      <c r="V979" s="11">
        <v>3.5</v>
      </c>
      <c r="W979" s="11">
        <v>4.09</v>
      </c>
      <c r="X979" s="11">
        <v>4.28</v>
      </c>
      <c r="Y979" s="11">
        <v>4.149</v>
      </c>
      <c r="Z979" s="11">
        <v>4.1500000000000004</v>
      </c>
      <c r="AA979" s="146">
        <v>3.4</v>
      </c>
      <c r="AB979" s="11">
        <v>4.22</v>
      </c>
      <c r="AC979" s="151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7">
        <v>62</v>
      </c>
    </row>
    <row r="980" spans="1:65">
      <c r="A980" s="29"/>
      <c r="B980" s="19">
        <v>1</v>
      </c>
      <c r="C980" s="9">
        <v>6</v>
      </c>
      <c r="D980" s="11">
        <v>4.1900000000000004</v>
      </c>
      <c r="E980" s="11">
        <v>3.8649819799982592</v>
      </c>
      <c r="F980" s="11">
        <v>3.79</v>
      </c>
      <c r="G980" s="11">
        <v>4.13</v>
      </c>
      <c r="H980" s="11">
        <v>3.9600000000000004</v>
      </c>
      <c r="I980" s="11">
        <v>3.9600000000000004</v>
      </c>
      <c r="J980" s="11">
        <v>3.82</v>
      </c>
      <c r="K980" s="11">
        <v>3.8599999999999994</v>
      </c>
      <c r="L980" s="11">
        <v>4.0211099883402781</v>
      </c>
      <c r="M980" s="11">
        <v>4.0999999999999996</v>
      </c>
      <c r="N980" s="11">
        <v>3.8</v>
      </c>
      <c r="O980" s="11">
        <v>4.4268000000000001</v>
      </c>
      <c r="P980" s="11">
        <v>3.92</v>
      </c>
      <c r="Q980" s="11">
        <v>3.8800000000000003</v>
      </c>
      <c r="R980" s="11">
        <v>3.59</v>
      </c>
      <c r="S980" s="11">
        <v>3.9899999999999998</v>
      </c>
      <c r="T980" s="11">
        <v>3.9</v>
      </c>
      <c r="U980" s="11">
        <v>3.61</v>
      </c>
      <c r="V980" s="11">
        <v>3.4</v>
      </c>
      <c r="W980" s="11">
        <v>4.07</v>
      </c>
      <c r="X980" s="11">
        <v>4.09</v>
      </c>
      <c r="Y980" s="11">
        <v>4.2270000000000003</v>
      </c>
      <c r="Z980" s="11">
        <v>4.01</v>
      </c>
      <c r="AA980" s="146">
        <v>3.3</v>
      </c>
      <c r="AB980" s="11">
        <v>3.87</v>
      </c>
      <c r="AC980" s="151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29"/>
      <c r="B981" s="20" t="s">
        <v>273</v>
      </c>
      <c r="C981" s="12"/>
      <c r="D981" s="22">
        <v>4.166666666666667</v>
      </c>
      <c r="E981" s="22">
        <v>3.8513824760126005</v>
      </c>
      <c r="F981" s="22">
        <v>3.8949999999999996</v>
      </c>
      <c r="G981" s="22">
        <v>4.0483333333333329</v>
      </c>
      <c r="H981" s="22">
        <v>4.0233333333333334</v>
      </c>
      <c r="I981" s="22">
        <v>4.0116666666666676</v>
      </c>
      <c r="J981" s="22">
        <v>3.7683333333333331</v>
      </c>
      <c r="K981" s="22">
        <v>3.7483333333333331</v>
      </c>
      <c r="L981" s="22">
        <v>4.0689627796241385</v>
      </c>
      <c r="M981" s="22">
        <v>3.9866666666666668</v>
      </c>
      <c r="N981" s="22">
        <v>3.91</v>
      </c>
      <c r="O981" s="22">
        <v>4.3894599999999997</v>
      </c>
      <c r="P981" s="22">
        <v>3.94</v>
      </c>
      <c r="Q981" s="22">
        <v>3.8016666666666663</v>
      </c>
      <c r="R981" s="22">
        <v>3.58</v>
      </c>
      <c r="S981" s="22">
        <v>4.0683333333333334</v>
      </c>
      <c r="T981" s="22">
        <v>3.8733333333333331</v>
      </c>
      <c r="U981" s="22">
        <v>3.5683333333333329</v>
      </c>
      <c r="V981" s="22">
        <v>3.6333333333333329</v>
      </c>
      <c r="W981" s="22">
        <v>4.1533333333333333</v>
      </c>
      <c r="X981" s="22">
        <v>4.2316666666666674</v>
      </c>
      <c r="Y981" s="22">
        <v>4.2410000000000005</v>
      </c>
      <c r="Z981" s="22">
        <v>4.1333333333333329</v>
      </c>
      <c r="AA981" s="22">
        <v>3.3833333333333333</v>
      </c>
      <c r="AB981" s="22">
        <v>4.041666666666667</v>
      </c>
      <c r="AC981" s="151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29"/>
      <c r="B982" s="3" t="s">
        <v>274</v>
      </c>
      <c r="C982" s="28"/>
      <c r="D982" s="11">
        <v>4.18</v>
      </c>
      <c r="E982" s="11">
        <v>3.848114835596097</v>
      </c>
      <c r="F982" s="11">
        <v>3.875</v>
      </c>
      <c r="G982" s="11">
        <v>4.08</v>
      </c>
      <c r="H982" s="11">
        <v>4.0299999999999994</v>
      </c>
      <c r="I982" s="11">
        <v>4</v>
      </c>
      <c r="J982" s="11">
        <v>3.77</v>
      </c>
      <c r="K982" s="11">
        <v>3.73</v>
      </c>
      <c r="L982" s="11">
        <v>4.0775029400334439</v>
      </c>
      <c r="M982" s="11">
        <v>3.96</v>
      </c>
      <c r="N982" s="11">
        <v>3.9049999999999998</v>
      </c>
      <c r="O982" s="11">
        <v>4.3894599999999997</v>
      </c>
      <c r="P982" s="11">
        <v>3.9250000000000003</v>
      </c>
      <c r="Q982" s="11">
        <v>3.8149999999999995</v>
      </c>
      <c r="R982" s="11">
        <v>3.585</v>
      </c>
      <c r="S982" s="11">
        <v>4.085</v>
      </c>
      <c r="T982" s="11">
        <v>3.875</v>
      </c>
      <c r="U982" s="11">
        <v>3.57</v>
      </c>
      <c r="V982" s="11">
        <v>3.6</v>
      </c>
      <c r="W982" s="11">
        <v>4.1349999999999998</v>
      </c>
      <c r="X982" s="11">
        <v>4.2699999999999996</v>
      </c>
      <c r="Y982" s="11">
        <v>4.2205000000000004</v>
      </c>
      <c r="Z982" s="11">
        <v>4.1400000000000006</v>
      </c>
      <c r="AA982" s="11">
        <v>3.4</v>
      </c>
      <c r="AB982" s="11">
        <v>4.0549999999999997</v>
      </c>
      <c r="AC982" s="151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29"/>
      <c r="B983" s="3" t="s">
        <v>275</v>
      </c>
      <c r="C983" s="28"/>
      <c r="D983" s="23">
        <v>4.5460605656619579E-2</v>
      </c>
      <c r="E983" s="23">
        <v>2.1242403687827049E-2</v>
      </c>
      <c r="F983" s="23">
        <v>0.10672394295564622</v>
      </c>
      <c r="G983" s="23">
        <v>0.1024532413673022</v>
      </c>
      <c r="H983" s="23">
        <v>3.3862466931200597E-2</v>
      </c>
      <c r="I983" s="23">
        <v>8.4478794183313749E-2</v>
      </c>
      <c r="J983" s="23">
        <v>6.6758270399005101E-2</v>
      </c>
      <c r="K983" s="23">
        <v>0.11232393630329486</v>
      </c>
      <c r="L983" s="23">
        <v>4.4729882887788563E-2</v>
      </c>
      <c r="M983" s="23">
        <v>8.7330788767001538E-2</v>
      </c>
      <c r="N983" s="23">
        <v>0.11189280584559486</v>
      </c>
      <c r="O983" s="23">
        <v>2.6480226585133222E-2</v>
      </c>
      <c r="P983" s="23">
        <v>6.8117545463705478E-2</v>
      </c>
      <c r="Q983" s="23">
        <v>6.1454590281496954E-2</v>
      </c>
      <c r="R983" s="23">
        <v>1.7888543819998385E-2</v>
      </c>
      <c r="S983" s="23">
        <v>5.6361925682739754E-2</v>
      </c>
      <c r="T983" s="23">
        <v>3.5023801430836436E-2</v>
      </c>
      <c r="U983" s="23">
        <v>4.1190613817551527E-2</v>
      </c>
      <c r="V983" s="23">
        <v>0.2065591117977289</v>
      </c>
      <c r="W983" s="23">
        <v>9.3094933625126192E-2</v>
      </c>
      <c r="X983" s="23">
        <v>9.1524131608372403E-2</v>
      </c>
      <c r="Y983" s="23">
        <v>7.4013512279853269E-2</v>
      </c>
      <c r="Z983" s="23">
        <v>7.0898989179442359E-2</v>
      </c>
      <c r="AA983" s="23">
        <v>7.5277265270908167E-2</v>
      </c>
      <c r="AB983" s="23">
        <v>0.16987250120801384</v>
      </c>
      <c r="AC983" s="205"/>
      <c r="AD983" s="206"/>
      <c r="AE983" s="206"/>
      <c r="AF983" s="206"/>
      <c r="AG983" s="206"/>
      <c r="AH983" s="206"/>
      <c r="AI983" s="206"/>
      <c r="AJ983" s="206"/>
      <c r="AK983" s="206"/>
      <c r="AL983" s="206"/>
      <c r="AM983" s="206"/>
      <c r="AN983" s="206"/>
      <c r="AO983" s="206"/>
      <c r="AP983" s="206"/>
      <c r="AQ983" s="206"/>
      <c r="AR983" s="206"/>
      <c r="AS983" s="206"/>
      <c r="AT983" s="206"/>
      <c r="AU983" s="206"/>
      <c r="AV983" s="206"/>
      <c r="AW983" s="206"/>
      <c r="AX983" s="206"/>
      <c r="AY983" s="206"/>
      <c r="AZ983" s="206"/>
      <c r="BA983" s="206"/>
      <c r="BB983" s="206"/>
      <c r="BC983" s="206"/>
      <c r="BD983" s="206"/>
      <c r="BE983" s="206"/>
      <c r="BF983" s="206"/>
      <c r="BG983" s="206"/>
      <c r="BH983" s="206"/>
      <c r="BI983" s="206"/>
      <c r="BJ983" s="206"/>
      <c r="BK983" s="206"/>
      <c r="BL983" s="206"/>
      <c r="BM983" s="56"/>
    </row>
    <row r="984" spans="1:65">
      <c r="A984" s="29"/>
      <c r="B984" s="3" t="s">
        <v>86</v>
      </c>
      <c r="C984" s="28"/>
      <c r="D984" s="13">
        <v>1.0910545357588699E-2</v>
      </c>
      <c r="E984" s="13">
        <v>5.5155269101758121E-3</v>
      </c>
      <c r="F984" s="13">
        <v>2.7400242093875798E-2</v>
      </c>
      <c r="G984" s="13">
        <v>2.5307511247583913E-2</v>
      </c>
      <c r="H984" s="13">
        <v>8.4165203640100897E-3</v>
      </c>
      <c r="I984" s="13">
        <v>2.105827856667563E-2</v>
      </c>
      <c r="J984" s="13">
        <v>1.7715595859974818E-2</v>
      </c>
      <c r="K984" s="13">
        <v>2.9966368066686049E-2</v>
      </c>
      <c r="L984" s="13">
        <v>1.0992944715980025E-2</v>
      </c>
      <c r="M984" s="13">
        <v>2.1905716245903394E-2</v>
      </c>
      <c r="N984" s="13">
        <v>2.861708589401403E-2</v>
      </c>
      <c r="O984" s="13">
        <v>6.0326843359167701E-3</v>
      </c>
      <c r="P984" s="13">
        <v>1.7288717122767888E-2</v>
      </c>
      <c r="Q984" s="13">
        <v>1.6165170613282848E-2</v>
      </c>
      <c r="R984" s="13">
        <v>4.9967999497202188E-3</v>
      </c>
      <c r="S984" s="13">
        <v>1.3853812130128575E-2</v>
      </c>
      <c r="T984" s="13">
        <v>9.0422895260335034E-3</v>
      </c>
      <c r="U984" s="13">
        <v>1.1543376128225558E-2</v>
      </c>
      <c r="V984" s="13">
        <v>5.6851131687448327E-2</v>
      </c>
      <c r="W984" s="13">
        <v>2.2414510503641939E-2</v>
      </c>
      <c r="X984" s="13">
        <v>2.1628388721947001E-2</v>
      </c>
      <c r="Y984" s="13">
        <v>1.7451901032740687E-2</v>
      </c>
      <c r="Z984" s="13">
        <v>1.7152981253090897E-2</v>
      </c>
      <c r="AA984" s="13">
        <v>2.2249438011105863E-2</v>
      </c>
      <c r="AB984" s="13">
        <v>4.2030309577240535E-2</v>
      </c>
      <c r="AC984" s="151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29"/>
      <c r="B985" s="3" t="s">
        <v>276</v>
      </c>
      <c r="C985" s="28"/>
      <c r="D985" s="13">
        <v>5.1147374467256368E-2</v>
      </c>
      <c r="E985" s="13">
        <v>-2.8391061344837043E-2</v>
      </c>
      <c r="F985" s="13">
        <v>-1.7387434348008934E-2</v>
      </c>
      <c r="G985" s="13">
        <v>2.1294789032386019E-2</v>
      </c>
      <c r="H985" s="13">
        <v>1.4987904785582762E-2</v>
      </c>
      <c r="I985" s="13">
        <v>1.2044692137074708E-2</v>
      </c>
      <c r="J985" s="13">
        <v>-4.934231453181348E-2</v>
      </c>
      <c r="K985" s="13">
        <v>-5.4387821929256286E-2</v>
      </c>
      <c r="L985" s="13">
        <v>2.6499090225656552E-2</v>
      </c>
      <c r="M985" s="13">
        <v>5.7378078902707852E-3</v>
      </c>
      <c r="N985" s="13">
        <v>-1.3603303799926691E-2</v>
      </c>
      <c r="O985" s="13">
        <v>0.10735264503897013</v>
      </c>
      <c r="P985" s="13">
        <v>-6.0350427037624277E-3</v>
      </c>
      <c r="Q985" s="13">
        <v>-4.0933135536075471E-2</v>
      </c>
      <c r="R985" s="13">
        <v>-9.6854175857733371E-2</v>
      </c>
      <c r="S985" s="13">
        <v>2.6340296429829158E-2</v>
      </c>
      <c r="T985" s="13">
        <v>-2.2853400695238557E-2</v>
      </c>
      <c r="U985" s="13">
        <v>-9.9797388506241758E-2</v>
      </c>
      <c r="V985" s="13">
        <v>-8.3399489464552667E-2</v>
      </c>
      <c r="W985" s="13">
        <v>4.7783702868961164E-2</v>
      </c>
      <c r="X985" s="13">
        <v>6.754527350894568E-2</v>
      </c>
      <c r="Y985" s="13">
        <v>6.9899843627752256E-2</v>
      </c>
      <c r="Z985" s="13">
        <v>4.2738195471518026E-2</v>
      </c>
      <c r="AA985" s="13">
        <v>-0.1464683319325879</v>
      </c>
      <c r="AB985" s="13">
        <v>1.961295323323875E-2</v>
      </c>
      <c r="AC985" s="151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29"/>
      <c r="B986" s="45" t="s">
        <v>277</v>
      </c>
      <c r="C986" s="46"/>
      <c r="D986" s="44">
        <v>0.83</v>
      </c>
      <c r="E986" s="44">
        <v>0.62</v>
      </c>
      <c r="F986" s="44">
        <v>0.42</v>
      </c>
      <c r="G986" s="44">
        <v>0.28000000000000003</v>
      </c>
      <c r="H986" s="44">
        <v>0.17</v>
      </c>
      <c r="I986" s="44">
        <v>0.11</v>
      </c>
      <c r="J986" s="44">
        <v>1</v>
      </c>
      <c r="K986" s="44">
        <v>1.1000000000000001</v>
      </c>
      <c r="L986" s="44">
        <v>0.38</v>
      </c>
      <c r="M986" s="44">
        <v>0</v>
      </c>
      <c r="N986" s="44">
        <v>0.35</v>
      </c>
      <c r="O986" s="44">
        <v>1.85</v>
      </c>
      <c r="P986" s="44">
        <v>0.21</v>
      </c>
      <c r="Q986" s="44">
        <v>0.85</v>
      </c>
      <c r="R986" s="44">
        <v>1.87</v>
      </c>
      <c r="S986" s="44">
        <v>0.38</v>
      </c>
      <c r="T986" s="44">
        <v>0.52</v>
      </c>
      <c r="U986" s="44">
        <v>1.92</v>
      </c>
      <c r="V986" s="44">
        <v>1.62</v>
      </c>
      <c r="W986" s="44">
        <v>0.77</v>
      </c>
      <c r="X986" s="44">
        <v>1.1299999999999999</v>
      </c>
      <c r="Y986" s="44">
        <v>1.17</v>
      </c>
      <c r="Z986" s="44">
        <v>0.67</v>
      </c>
      <c r="AA986" s="44">
        <v>2.77</v>
      </c>
      <c r="AB986" s="44">
        <v>0.25</v>
      </c>
      <c r="AC986" s="151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B987" s="3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BM987" s="55"/>
    </row>
    <row r="988" spans="1:65" ht="15">
      <c r="B988" s="8" t="s">
        <v>525</v>
      </c>
      <c r="BM988" s="27" t="s">
        <v>66</v>
      </c>
    </row>
    <row r="989" spans="1:65" ht="15">
      <c r="A989" s="24" t="s">
        <v>64</v>
      </c>
      <c r="B989" s="18" t="s">
        <v>110</v>
      </c>
      <c r="C989" s="15" t="s">
        <v>111</v>
      </c>
      <c r="D989" s="16" t="s">
        <v>234</v>
      </c>
      <c r="E989" s="17" t="s">
        <v>234</v>
      </c>
      <c r="F989" s="17" t="s">
        <v>234</v>
      </c>
      <c r="G989" s="17" t="s">
        <v>234</v>
      </c>
      <c r="H989" s="17" t="s">
        <v>234</v>
      </c>
      <c r="I989" s="17" t="s">
        <v>234</v>
      </c>
      <c r="J989" s="17" t="s">
        <v>234</v>
      </c>
      <c r="K989" s="17" t="s">
        <v>234</v>
      </c>
      <c r="L989" s="17" t="s">
        <v>234</v>
      </c>
      <c r="M989" s="17" t="s">
        <v>234</v>
      </c>
      <c r="N989" s="151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1</v>
      </c>
    </row>
    <row r="990" spans="1:65">
      <c r="A990" s="29"/>
      <c r="B990" s="19" t="s">
        <v>235</v>
      </c>
      <c r="C990" s="9" t="s">
        <v>235</v>
      </c>
      <c r="D990" s="149" t="s">
        <v>237</v>
      </c>
      <c r="E990" s="150" t="s">
        <v>238</v>
      </c>
      <c r="F990" s="150" t="s">
        <v>239</v>
      </c>
      <c r="G990" s="150" t="s">
        <v>246</v>
      </c>
      <c r="H990" s="150" t="s">
        <v>249</v>
      </c>
      <c r="I990" s="150" t="s">
        <v>250</v>
      </c>
      <c r="J990" s="150" t="s">
        <v>251</v>
      </c>
      <c r="K990" s="150" t="s">
        <v>257</v>
      </c>
      <c r="L990" s="150" t="s">
        <v>260</v>
      </c>
      <c r="M990" s="150" t="s">
        <v>264</v>
      </c>
      <c r="N990" s="151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 t="s">
        <v>3</v>
      </c>
    </row>
    <row r="991" spans="1:65">
      <c r="A991" s="29"/>
      <c r="B991" s="19"/>
      <c r="C991" s="9"/>
      <c r="D991" s="10" t="s">
        <v>285</v>
      </c>
      <c r="E991" s="11" t="s">
        <v>285</v>
      </c>
      <c r="F991" s="11" t="s">
        <v>285</v>
      </c>
      <c r="G991" s="11" t="s">
        <v>285</v>
      </c>
      <c r="H991" s="11" t="s">
        <v>285</v>
      </c>
      <c r="I991" s="11" t="s">
        <v>286</v>
      </c>
      <c r="J991" s="11" t="s">
        <v>285</v>
      </c>
      <c r="K991" s="11" t="s">
        <v>285</v>
      </c>
      <c r="L991" s="11" t="s">
        <v>286</v>
      </c>
      <c r="M991" s="11" t="s">
        <v>285</v>
      </c>
      <c r="N991" s="151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2</v>
      </c>
    </row>
    <row r="992" spans="1:65">
      <c r="A992" s="29"/>
      <c r="B992" s="19"/>
      <c r="C992" s="9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151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2</v>
      </c>
    </row>
    <row r="993" spans="1:65">
      <c r="A993" s="29"/>
      <c r="B993" s="18">
        <v>1</v>
      </c>
      <c r="C993" s="14">
        <v>1</v>
      </c>
      <c r="D993" s="21">
        <v>0.14000000000000001</v>
      </c>
      <c r="E993" s="21">
        <v>0.14000000000000001</v>
      </c>
      <c r="F993" s="21">
        <v>0.170580309872957</v>
      </c>
      <c r="G993" s="145" t="s">
        <v>306</v>
      </c>
      <c r="H993" s="145">
        <v>0.1</v>
      </c>
      <c r="I993" s="145">
        <v>0.1</v>
      </c>
      <c r="J993" s="21">
        <v>0.16475999999999999</v>
      </c>
      <c r="K993" s="21">
        <v>0.13</v>
      </c>
      <c r="L993" s="145">
        <v>0.1</v>
      </c>
      <c r="M993" s="21">
        <v>0.15</v>
      </c>
      <c r="N993" s="151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1</v>
      </c>
    </row>
    <row r="994" spans="1:65">
      <c r="A994" s="29"/>
      <c r="B994" s="19">
        <v>1</v>
      </c>
      <c r="C994" s="9">
        <v>2</v>
      </c>
      <c r="D994" s="11">
        <v>0.13</v>
      </c>
      <c r="E994" s="11">
        <v>0.15</v>
      </c>
      <c r="F994" s="11">
        <v>0.17144798500243649</v>
      </c>
      <c r="G994" s="146" t="s">
        <v>306</v>
      </c>
      <c r="H994" s="146">
        <v>0.1</v>
      </c>
      <c r="I994" s="146">
        <v>0.1</v>
      </c>
      <c r="J994" s="11">
        <v>0.14748</v>
      </c>
      <c r="K994" s="11">
        <v>0.11</v>
      </c>
      <c r="L994" s="146">
        <v>0.1</v>
      </c>
      <c r="M994" s="11">
        <v>0.15</v>
      </c>
      <c r="N994" s="151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5</v>
      </c>
    </row>
    <row r="995" spans="1:65">
      <c r="A995" s="29"/>
      <c r="B995" s="19">
        <v>1</v>
      </c>
      <c r="C995" s="9">
        <v>3</v>
      </c>
      <c r="D995" s="11">
        <v>0.15</v>
      </c>
      <c r="E995" s="11">
        <v>0.14000000000000001</v>
      </c>
      <c r="F995" s="11">
        <v>0.17068003869231718</v>
      </c>
      <c r="G995" s="146" t="s">
        <v>306</v>
      </c>
      <c r="H995" s="146">
        <v>0.1</v>
      </c>
      <c r="I995" s="146">
        <v>0.2</v>
      </c>
      <c r="J995" s="11">
        <v>0.15756000000000001</v>
      </c>
      <c r="K995" s="11">
        <v>0.12</v>
      </c>
      <c r="L995" s="146">
        <v>0.1</v>
      </c>
      <c r="M995" s="11">
        <v>0.15</v>
      </c>
      <c r="N995" s="151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16</v>
      </c>
    </row>
    <row r="996" spans="1:65">
      <c r="A996" s="29"/>
      <c r="B996" s="19">
        <v>1</v>
      </c>
      <c r="C996" s="9">
        <v>4</v>
      </c>
      <c r="D996" s="11">
        <v>0.13</v>
      </c>
      <c r="E996" s="11">
        <v>0.15</v>
      </c>
      <c r="F996" s="11">
        <v>0.17069819990464002</v>
      </c>
      <c r="G996" s="146" t="s">
        <v>306</v>
      </c>
      <c r="H996" s="146">
        <v>0.2</v>
      </c>
      <c r="I996" s="146">
        <v>0.1</v>
      </c>
      <c r="J996" s="11">
        <v>0.15204000000000001</v>
      </c>
      <c r="K996" s="11">
        <v>0.11</v>
      </c>
      <c r="L996" s="146">
        <v>0.1</v>
      </c>
      <c r="M996" s="11">
        <v>0.15</v>
      </c>
      <c r="N996" s="151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0.14652208183258217</v>
      </c>
    </row>
    <row r="997" spans="1:65">
      <c r="A997" s="29"/>
      <c r="B997" s="19">
        <v>1</v>
      </c>
      <c r="C997" s="9">
        <v>5</v>
      </c>
      <c r="D997" s="11">
        <v>0.13</v>
      </c>
      <c r="E997" s="11">
        <v>0.15</v>
      </c>
      <c r="F997" s="11">
        <v>0.17105595199476947</v>
      </c>
      <c r="G997" s="146" t="s">
        <v>306</v>
      </c>
      <c r="H997" s="146">
        <v>0.2</v>
      </c>
      <c r="I997" s="146">
        <v>0.2</v>
      </c>
      <c r="J997" s="11">
        <v>0.15232000000000001</v>
      </c>
      <c r="K997" s="11">
        <v>0.12</v>
      </c>
      <c r="L997" s="146">
        <v>0.1</v>
      </c>
      <c r="M997" s="11">
        <v>0.15</v>
      </c>
      <c r="N997" s="151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63</v>
      </c>
    </row>
    <row r="998" spans="1:65">
      <c r="A998" s="29"/>
      <c r="B998" s="19">
        <v>1</v>
      </c>
      <c r="C998" s="9">
        <v>6</v>
      </c>
      <c r="D998" s="11">
        <v>0.14000000000000001</v>
      </c>
      <c r="E998" s="11">
        <v>0.16</v>
      </c>
      <c r="F998" s="11">
        <v>0.17113246050583814</v>
      </c>
      <c r="G998" s="146" t="s">
        <v>306</v>
      </c>
      <c r="H998" s="146">
        <v>0.2</v>
      </c>
      <c r="I998" s="146">
        <v>0.1</v>
      </c>
      <c r="J998" s="11">
        <v>0.15504000000000001</v>
      </c>
      <c r="K998" s="11">
        <v>0.12</v>
      </c>
      <c r="L998" s="146">
        <v>0.1</v>
      </c>
      <c r="M998" s="11">
        <v>0.15</v>
      </c>
      <c r="N998" s="151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29"/>
      <c r="B999" s="20" t="s">
        <v>273</v>
      </c>
      <c r="C999" s="12"/>
      <c r="D999" s="22">
        <v>0.13666666666666669</v>
      </c>
      <c r="E999" s="22">
        <v>0.14833333333333334</v>
      </c>
      <c r="F999" s="22">
        <v>0.17093249099549304</v>
      </c>
      <c r="G999" s="22" t="s">
        <v>661</v>
      </c>
      <c r="H999" s="22">
        <v>0.15</v>
      </c>
      <c r="I999" s="22">
        <v>0.13333333333333333</v>
      </c>
      <c r="J999" s="22">
        <v>0.15486666666666668</v>
      </c>
      <c r="K999" s="22">
        <v>0.11833333333333333</v>
      </c>
      <c r="L999" s="22">
        <v>9.9999999999999992E-2</v>
      </c>
      <c r="M999" s="22">
        <v>0.15</v>
      </c>
      <c r="N999" s="151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29"/>
      <c r="B1000" s="3" t="s">
        <v>274</v>
      </c>
      <c r="C1000" s="28"/>
      <c r="D1000" s="11">
        <v>0.13500000000000001</v>
      </c>
      <c r="E1000" s="11">
        <v>0.15</v>
      </c>
      <c r="F1000" s="11">
        <v>0.17087707594970475</v>
      </c>
      <c r="G1000" s="11" t="s">
        <v>661</v>
      </c>
      <c r="H1000" s="11">
        <v>0.15000000000000002</v>
      </c>
      <c r="I1000" s="11">
        <v>0.1</v>
      </c>
      <c r="J1000" s="11">
        <v>0.15368000000000001</v>
      </c>
      <c r="K1000" s="11">
        <v>0.12</v>
      </c>
      <c r="L1000" s="11">
        <v>0.1</v>
      </c>
      <c r="M1000" s="11">
        <v>0.15</v>
      </c>
      <c r="N1000" s="151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29"/>
      <c r="B1001" s="3" t="s">
        <v>275</v>
      </c>
      <c r="C1001" s="28"/>
      <c r="D1001" s="23">
        <v>8.1649658092772595E-3</v>
      </c>
      <c r="E1001" s="23">
        <v>7.5277265270908044E-3</v>
      </c>
      <c r="F1001" s="23">
        <v>3.3574410443289903E-4</v>
      </c>
      <c r="G1001" s="23" t="s">
        <v>661</v>
      </c>
      <c r="H1001" s="23">
        <v>5.4772255750516689E-2</v>
      </c>
      <c r="I1001" s="23">
        <v>5.1639777949432315E-2</v>
      </c>
      <c r="J1001" s="23">
        <v>5.9025508609978627E-3</v>
      </c>
      <c r="K1001" s="23">
        <v>7.5277265270908104E-3</v>
      </c>
      <c r="L1001" s="23">
        <v>1.5202354861220293E-17</v>
      </c>
      <c r="M1001" s="23">
        <v>0</v>
      </c>
      <c r="N1001" s="151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29"/>
      <c r="B1002" s="3" t="s">
        <v>86</v>
      </c>
      <c r="C1002" s="28"/>
      <c r="D1002" s="13">
        <v>5.9743652263004328E-2</v>
      </c>
      <c r="E1002" s="13">
        <v>5.0748718160162722E-2</v>
      </c>
      <c r="F1002" s="13">
        <v>1.9641912574815956E-3</v>
      </c>
      <c r="G1002" s="13" t="s">
        <v>661</v>
      </c>
      <c r="H1002" s="13">
        <v>0.36514837167011127</v>
      </c>
      <c r="I1002" s="13">
        <v>0.38729833462074237</v>
      </c>
      <c r="J1002" s="13">
        <v>3.8113759326288389E-2</v>
      </c>
      <c r="K1002" s="13">
        <v>6.3614590369781496E-2</v>
      </c>
      <c r="L1002" s="13">
        <v>1.5202354861220294E-16</v>
      </c>
      <c r="M1002" s="13">
        <v>0</v>
      </c>
      <c r="N1002" s="151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29"/>
      <c r="B1003" s="3" t="s">
        <v>276</v>
      </c>
      <c r="C1003" s="28"/>
      <c r="D1003" s="13">
        <v>-6.726232007252253E-2</v>
      </c>
      <c r="E1003" s="13">
        <v>1.2361628213969356E-2</v>
      </c>
      <c r="F1003" s="13">
        <v>0.16659884201483366</v>
      </c>
      <c r="G1003" s="13" t="s">
        <v>661</v>
      </c>
      <c r="H1003" s="13">
        <v>2.3736477969182435E-2</v>
      </c>
      <c r="I1003" s="13">
        <v>-9.001201958294891E-2</v>
      </c>
      <c r="J1003" s="13">
        <v>5.6951039254404812E-2</v>
      </c>
      <c r="K1003" s="13">
        <v>-0.19238566737986718</v>
      </c>
      <c r="L1003" s="13">
        <v>-0.31750901468721182</v>
      </c>
      <c r="M1003" s="13">
        <v>2.3736477969182435E-2</v>
      </c>
      <c r="N1003" s="151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29"/>
      <c r="B1004" s="45" t="s">
        <v>277</v>
      </c>
      <c r="C1004" s="46"/>
      <c r="D1004" s="44">
        <v>1.85</v>
      </c>
      <c r="E1004" s="44">
        <v>0.23</v>
      </c>
      <c r="F1004" s="44">
        <v>2.9</v>
      </c>
      <c r="G1004" s="44">
        <v>0</v>
      </c>
      <c r="H1004" s="44" t="s">
        <v>278</v>
      </c>
      <c r="I1004" s="44" t="s">
        <v>278</v>
      </c>
      <c r="J1004" s="44">
        <v>0.67</v>
      </c>
      <c r="K1004" s="44">
        <v>4.3899999999999997</v>
      </c>
      <c r="L1004" s="44" t="s">
        <v>278</v>
      </c>
      <c r="M1004" s="44">
        <v>0</v>
      </c>
      <c r="N1004" s="151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B1005" s="30" t="s">
        <v>297</v>
      </c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BM1005" s="55"/>
    </row>
    <row r="1006" spans="1:65">
      <c r="BM1006" s="55"/>
    </row>
    <row r="1007" spans="1:65" ht="15">
      <c r="B1007" s="8" t="s">
        <v>526</v>
      </c>
      <c r="BM1007" s="27" t="s">
        <v>66</v>
      </c>
    </row>
    <row r="1008" spans="1:65" ht="15">
      <c r="A1008" s="24" t="s">
        <v>32</v>
      </c>
      <c r="B1008" s="18" t="s">
        <v>110</v>
      </c>
      <c r="C1008" s="15" t="s">
        <v>111</v>
      </c>
      <c r="D1008" s="16" t="s">
        <v>234</v>
      </c>
      <c r="E1008" s="17" t="s">
        <v>234</v>
      </c>
      <c r="F1008" s="17" t="s">
        <v>234</v>
      </c>
      <c r="G1008" s="17" t="s">
        <v>234</v>
      </c>
      <c r="H1008" s="17" t="s">
        <v>234</v>
      </c>
      <c r="I1008" s="17" t="s">
        <v>234</v>
      </c>
      <c r="J1008" s="17" t="s">
        <v>234</v>
      </c>
      <c r="K1008" s="17" t="s">
        <v>234</v>
      </c>
      <c r="L1008" s="17" t="s">
        <v>234</v>
      </c>
      <c r="M1008" s="17" t="s">
        <v>234</v>
      </c>
      <c r="N1008" s="17" t="s">
        <v>234</v>
      </c>
      <c r="O1008" s="17" t="s">
        <v>234</v>
      </c>
      <c r="P1008" s="17" t="s">
        <v>234</v>
      </c>
      <c r="Q1008" s="17" t="s">
        <v>234</v>
      </c>
      <c r="R1008" s="17" t="s">
        <v>234</v>
      </c>
      <c r="S1008" s="17" t="s">
        <v>234</v>
      </c>
      <c r="T1008" s="17" t="s">
        <v>234</v>
      </c>
      <c r="U1008" s="17" t="s">
        <v>234</v>
      </c>
      <c r="V1008" s="17" t="s">
        <v>234</v>
      </c>
      <c r="W1008" s="17" t="s">
        <v>234</v>
      </c>
      <c r="X1008" s="17" t="s">
        <v>234</v>
      </c>
      <c r="Y1008" s="17" t="s">
        <v>234</v>
      </c>
      <c r="Z1008" s="17" t="s">
        <v>234</v>
      </c>
      <c r="AA1008" s="17" t="s">
        <v>234</v>
      </c>
      <c r="AB1008" s="17" t="s">
        <v>234</v>
      </c>
      <c r="AC1008" s="17" t="s">
        <v>234</v>
      </c>
      <c r="AD1008" s="17" t="s">
        <v>234</v>
      </c>
      <c r="AE1008" s="17" t="s">
        <v>234</v>
      </c>
      <c r="AF1008" s="151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</v>
      </c>
    </row>
    <row r="1009" spans="1:65">
      <c r="A1009" s="29"/>
      <c r="B1009" s="19" t="s">
        <v>235</v>
      </c>
      <c r="C1009" s="9" t="s">
        <v>235</v>
      </c>
      <c r="D1009" s="149" t="s">
        <v>237</v>
      </c>
      <c r="E1009" s="150" t="s">
        <v>238</v>
      </c>
      <c r="F1009" s="150" t="s">
        <v>239</v>
      </c>
      <c r="G1009" s="150" t="s">
        <v>240</v>
      </c>
      <c r="H1009" s="150" t="s">
        <v>241</v>
      </c>
      <c r="I1009" s="150" t="s">
        <v>242</v>
      </c>
      <c r="J1009" s="150" t="s">
        <v>243</v>
      </c>
      <c r="K1009" s="150" t="s">
        <v>244</v>
      </c>
      <c r="L1009" s="150" t="s">
        <v>245</v>
      </c>
      <c r="M1009" s="150" t="s">
        <v>246</v>
      </c>
      <c r="N1009" s="150" t="s">
        <v>247</v>
      </c>
      <c r="O1009" s="150" t="s">
        <v>249</v>
      </c>
      <c r="P1009" s="150" t="s">
        <v>250</v>
      </c>
      <c r="Q1009" s="150" t="s">
        <v>251</v>
      </c>
      <c r="R1009" s="150" t="s">
        <v>253</v>
      </c>
      <c r="S1009" s="150" t="s">
        <v>254</v>
      </c>
      <c r="T1009" s="150" t="s">
        <v>255</v>
      </c>
      <c r="U1009" s="150" t="s">
        <v>256</v>
      </c>
      <c r="V1009" s="150" t="s">
        <v>279</v>
      </c>
      <c r="W1009" s="150" t="s">
        <v>257</v>
      </c>
      <c r="X1009" s="150" t="s">
        <v>258</v>
      </c>
      <c r="Y1009" s="150" t="s">
        <v>259</v>
      </c>
      <c r="Z1009" s="150" t="s">
        <v>260</v>
      </c>
      <c r="AA1009" s="150" t="s">
        <v>261</v>
      </c>
      <c r="AB1009" s="150" t="s">
        <v>262</v>
      </c>
      <c r="AC1009" s="150" t="s">
        <v>263</v>
      </c>
      <c r="AD1009" s="150" t="s">
        <v>264</v>
      </c>
      <c r="AE1009" s="150" t="s">
        <v>265</v>
      </c>
      <c r="AF1009" s="151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 t="s">
        <v>3</v>
      </c>
    </row>
    <row r="1010" spans="1:65">
      <c r="A1010" s="29"/>
      <c r="B1010" s="19"/>
      <c r="C1010" s="9"/>
      <c r="D1010" s="10" t="s">
        <v>285</v>
      </c>
      <c r="E1010" s="11" t="s">
        <v>285</v>
      </c>
      <c r="F1010" s="11" t="s">
        <v>285</v>
      </c>
      <c r="G1010" s="11" t="s">
        <v>285</v>
      </c>
      <c r="H1010" s="11" t="s">
        <v>285</v>
      </c>
      <c r="I1010" s="11" t="s">
        <v>285</v>
      </c>
      <c r="J1010" s="11" t="s">
        <v>285</v>
      </c>
      <c r="K1010" s="11" t="s">
        <v>285</v>
      </c>
      <c r="L1010" s="11" t="s">
        <v>285</v>
      </c>
      <c r="M1010" s="11" t="s">
        <v>285</v>
      </c>
      <c r="N1010" s="11" t="s">
        <v>114</v>
      </c>
      <c r="O1010" s="11" t="s">
        <v>285</v>
      </c>
      <c r="P1010" s="11" t="s">
        <v>286</v>
      </c>
      <c r="Q1010" s="11" t="s">
        <v>285</v>
      </c>
      <c r="R1010" s="11" t="s">
        <v>286</v>
      </c>
      <c r="S1010" s="11" t="s">
        <v>286</v>
      </c>
      <c r="T1010" s="11" t="s">
        <v>286</v>
      </c>
      <c r="U1010" s="11" t="s">
        <v>286</v>
      </c>
      <c r="V1010" s="11" t="s">
        <v>286</v>
      </c>
      <c r="W1010" s="11" t="s">
        <v>285</v>
      </c>
      <c r="X1010" s="11" t="s">
        <v>286</v>
      </c>
      <c r="Y1010" s="11" t="s">
        <v>286</v>
      </c>
      <c r="Z1010" s="11" t="s">
        <v>286</v>
      </c>
      <c r="AA1010" s="11" t="s">
        <v>286</v>
      </c>
      <c r="AB1010" s="11" t="s">
        <v>285</v>
      </c>
      <c r="AC1010" s="11" t="s">
        <v>285</v>
      </c>
      <c r="AD1010" s="11" t="s">
        <v>285</v>
      </c>
      <c r="AE1010" s="11" t="s">
        <v>286</v>
      </c>
      <c r="AF1010" s="151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2</v>
      </c>
    </row>
    <row r="1011" spans="1:65">
      <c r="A1011" s="29"/>
      <c r="B1011" s="19"/>
      <c r="C1011" s="9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  <c r="AA1011" s="25"/>
      <c r="AB1011" s="25"/>
      <c r="AC1011" s="25"/>
      <c r="AD1011" s="25"/>
      <c r="AE1011" s="25"/>
      <c r="AF1011" s="151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3</v>
      </c>
    </row>
    <row r="1012" spans="1:65">
      <c r="A1012" s="29"/>
      <c r="B1012" s="18">
        <v>1</v>
      </c>
      <c r="C1012" s="14">
        <v>1</v>
      </c>
      <c r="D1012" s="145">
        <v>5.0999999999999996</v>
      </c>
      <c r="E1012" s="21">
        <v>4.33</v>
      </c>
      <c r="F1012" s="21">
        <v>4.3912267896688437</v>
      </c>
      <c r="G1012" s="21">
        <v>4.3</v>
      </c>
      <c r="H1012" s="21">
        <v>4.3099999999999996</v>
      </c>
      <c r="I1012" s="145">
        <v>3.71</v>
      </c>
      <c r="J1012" s="21">
        <v>4.1900000000000004</v>
      </c>
      <c r="K1012" s="21">
        <v>4.28</v>
      </c>
      <c r="L1012" s="145">
        <v>3.47</v>
      </c>
      <c r="M1012" s="21">
        <v>4.2</v>
      </c>
      <c r="N1012" s="21">
        <v>4.3038325704424416</v>
      </c>
      <c r="O1012" s="21">
        <v>4.2</v>
      </c>
      <c r="P1012" s="21">
        <v>4</v>
      </c>
      <c r="Q1012" s="21">
        <v>4.1644050000000004</v>
      </c>
      <c r="R1012" s="21">
        <v>4.0999999999999996</v>
      </c>
      <c r="S1012" s="21">
        <v>4.0999999999999996</v>
      </c>
      <c r="T1012" s="145">
        <v>4.5</v>
      </c>
      <c r="U1012" s="21">
        <v>4.4000000000000004</v>
      </c>
      <c r="V1012" s="21">
        <v>4</v>
      </c>
      <c r="W1012" s="21">
        <v>4.1900000000000004</v>
      </c>
      <c r="X1012" s="21">
        <v>4.3</v>
      </c>
      <c r="Y1012" s="145">
        <v>4.5999999999999996</v>
      </c>
      <c r="Z1012" s="21">
        <v>4.0999999999999996</v>
      </c>
      <c r="AA1012" s="21">
        <v>4.18</v>
      </c>
      <c r="AB1012" s="21">
        <v>4.28</v>
      </c>
      <c r="AC1012" s="21">
        <v>4.25</v>
      </c>
      <c r="AD1012" s="21">
        <v>4.2</v>
      </c>
      <c r="AE1012" s="145">
        <v>3.4</v>
      </c>
      <c r="AF1012" s="151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1</v>
      </c>
    </row>
    <row r="1013" spans="1:65">
      <c r="A1013" s="29"/>
      <c r="B1013" s="19">
        <v>1</v>
      </c>
      <c r="C1013" s="9">
        <v>2</v>
      </c>
      <c r="D1013" s="146">
        <v>5.4</v>
      </c>
      <c r="E1013" s="11">
        <v>4.3600000000000003</v>
      </c>
      <c r="F1013" s="11">
        <v>4.3296057086178461</v>
      </c>
      <c r="G1013" s="11">
        <v>4.2</v>
      </c>
      <c r="H1013" s="11">
        <v>4.46</v>
      </c>
      <c r="I1013" s="146">
        <v>3.8</v>
      </c>
      <c r="J1013" s="11">
        <v>4.18</v>
      </c>
      <c r="K1013" s="11">
        <v>4.3099999999999996</v>
      </c>
      <c r="L1013" s="146">
        <v>4.01</v>
      </c>
      <c r="M1013" s="11">
        <v>4.3</v>
      </c>
      <c r="N1013" s="11">
        <v>4.2393993849066245</v>
      </c>
      <c r="O1013" s="11">
        <v>4.0999999999999996</v>
      </c>
      <c r="P1013" s="11">
        <v>4.0999999999999996</v>
      </c>
      <c r="Q1013" s="11">
        <v>4.1880300000000004</v>
      </c>
      <c r="R1013" s="11">
        <v>4.2</v>
      </c>
      <c r="S1013" s="11">
        <v>3.9</v>
      </c>
      <c r="T1013" s="146">
        <v>4.5</v>
      </c>
      <c r="U1013" s="11">
        <v>4.4000000000000004</v>
      </c>
      <c r="V1013" s="11">
        <v>4</v>
      </c>
      <c r="W1013" s="11">
        <v>4.26</v>
      </c>
      <c r="X1013" s="11">
        <v>4.3</v>
      </c>
      <c r="Y1013" s="146">
        <v>4.4000000000000004</v>
      </c>
      <c r="Z1013" s="11">
        <v>4.2</v>
      </c>
      <c r="AA1013" s="11">
        <v>4.1399999999999997</v>
      </c>
      <c r="AB1013" s="11">
        <v>4.1900000000000004</v>
      </c>
      <c r="AC1013" s="11">
        <v>4.18</v>
      </c>
      <c r="AD1013" s="147">
        <v>3.4</v>
      </c>
      <c r="AE1013" s="146">
        <v>4.2</v>
      </c>
      <c r="AF1013" s="151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27</v>
      </c>
    </row>
    <row r="1014" spans="1:65">
      <c r="A1014" s="29"/>
      <c r="B1014" s="19">
        <v>1</v>
      </c>
      <c r="C1014" s="9">
        <v>3</v>
      </c>
      <c r="D1014" s="146">
        <v>5.3</v>
      </c>
      <c r="E1014" s="11">
        <v>4.29</v>
      </c>
      <c r="F1014" s="11">
        <v>4.3477796970086358</v>
      </c>
      <c r="G1014" s="11">
        <v>4.2</v>
      </c>
      <c r="H1014" s="11">
        <v>4.57</v>
      </c>
      <c r="I1014" s="146">
        <v>3.69</v>
      </c>
      <c r="J1014" s="11">
        <v>4.2300000000000004</v>
      </c>
      <c r="K1014" s="11">
        <v>4.2</v>
      </c>
      <c r="L1014" s="146">
        <v>3.32</v>
      </c>
      <c r="M1014" s="11">
        <v>4.2</v>
      </c>
      <c r="N1014" s="11">
        <v>4.2978894177736011</v>
      </c>
      <c r="O1014" s="11">
        <v>4.3</v>
      </c>
      <c r="P1014" s="11">
        <v>4.4000000000000004</v>
      </c>
      <c r="Q1014" s="11">
        <v>4.16493</v>
      </c>
      <c r="R1014" s="11">
        <v>4.2</v>
      </c>
      <c r="S1014" s="11">
        <v>4</v>
      </c>
      <c r="T1014" s="146">
        <v>4.5999999999999996</v>
      </c>
      <c r="U1014" s="11">
        <v>4.5</v>
      </c>
      <c r="V1014" s="11">
        <v>3.9</v>
      </c>
      <c r="W1014" s="11">
        <v>4.3499999999999996</v>
      </c>
      <c r="X1014" s="11">
        <v>4.3</v>
      </c>
      <c r="Y1014" s="146">
        <v>4.9000000000000004</v>
      </c>
      <c r="Z1014" s="11">
        <v>4.3</v>
      </c>
      <c r="AA1014" s="11">
        <v>4.1100000000000003</v>
      </c>
      <c r="AB1014" s="11">
        <v>4.1399999999999997</v>
      </c>
      <c r="AC1014" s="11">
        <v>4.2</v>
      </c>
      <c r="AD1014" s="11">
        <v>4.3</v>
      </c>
      <c r="AE1014" s="146">
        <v>3.4</v>
      </c>
      <c r="AF1014" s="151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16</v>
      </c>
    </row>
    <row r="1015" spans="1:65">
      <c r="A1015" s="29"/>
      <c r="B1015" s="19">
        <v>1</v>
      </c>
      <c r="C1015" s="9">
        <v>4</v>
      </c>
      <c r="D1015" s="146">
        <v>5.4</v>
      </c>
      <c r="E1015" s="11">
        <v>4.3</v>
      </c>
      <c r="F1015" s="11">
        <v>4.3119381042206069</v>
      </c>
      <c r="G1015" s="11">
        <v>4.2</v>
      </c>
      <c r="H1015" s="11">
        <v>4.5199999999999996</v>
      </c>
      <c r="I1015" s="146">
        <v>3.8</v>
      </c>
      <c r="J1015" s="11">
        <v>4.25</v>
      </c>
      <c r="K1015" s="11">
        <v>4.45</v>
      </c>
      <c r="L1015" s="146">
        <v>3.4</v>
      </c>
      <c r="M1015" s="11">
        <v>4.0999999999999996</v>
      </c>
      <c r="N1015" s="11">
        <v>4.2470561039963712</v>
      </c>
      <c r="O1015" s="11">
        <v>4.2</v>
      </c>
      <c r="P1015" s="11">
        <v>4.2</v>
      </c>
      <c r="Q1015" s="11">
        <v>4.18215</v>
      </c>
      <c r="R1015" s="11">
        <v>4.3</v>
      </c>
      <c r="S1015" s="11">
        <v>4.0999999999999996</v>
      </c>
      <c r="T1015" s="146">
        <v>4.5999999999999996</v>
      </c>
      <c r="U1015" s="11">
        <v>4.5</v>
      </c>
      <c r="V1015" s="11">
        <v>4</v>
      </c>
      <c r="W1015" s="11">
        <v>4.1900000000000004</v>
      </c>
      <c r="X1015" s="11">
        <v>4.5</v>
      </c>
      <c r="Y1015" s="146">
        <v>4.8</v>
      </c>
      <c r="Z1015" s="11">
        <v>4.3</v>
      </c>
      <c r="AA1015" s="11">
        <v>4.0199999999999996</v>
      </c>
      <c r="AB1015" s="11">
        <v>4.22</v>
      </c>
      <c r="AC1015" s="11">
        <v>4.34</v>
      </c>
      <c r="AD1015" s="11">
        <v>4.3</v>
      </c>
      <c r="AE1015" s="146">
        <v>3.2</v>
      </c>
      <c r="AF1015" s="151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4.2366805245472552</v>
      </c>
    </row>
    <row r="1016" spans="1:65">
      <c r="A1016" s="29"/>
      <c r="B1016" s="19">
        <v>1</v>
      </c>
      <c r="C1016" s="9">
        <v>5</v>
      </c>
      <c r="D1016" s="146">
        <v>5.0999999999999996</v>
      </c>
      <c r="E1016" s="11">
        <v>4.3600000000000003</v>
      </c>
      <c r="F1016" s="11">
        <v>4.3295053735376694</v>
      </c>
      <c r="G1016" s="11">
        <v>4.4000000000000004</v>
      </c>
      <c r="H1016" s="11">
        <v>4.33</v>
      </c>
      <c r="I1016" s="146">
        <v>3.72</v>
      </c>
      <c r="J1016" s="11">
        <v>4.3</v>
      </c>
      <c r="K1016" s="11">
        <v>4.26</v>
      </c>
      <c r="L1016" s="146">
        <v>3.72</v>
      </c>
      <c r="M1016" s="11">
        <v>4.0999999999999996</v>
      </c>
      <c r="N1016" s="11">
        <v>4.267780681484636</v>
      </c>
      <c r="O1016" s="11">
        <v>4.4000000000000004</v>
      </c>
      <c r="P1016" s="11">
        <v>4</v>
      </c>
      <c r="Q1016" s="11">
        <v>4.2979650000000005</v>
      </c>
      <c r="R1016" s="11">
        <v>4</v>
      </c>
      <c r="S1016" s="11">
        <v>3.9</v>
      </c>
      <c r="T1016" s="146">
        <v>4.5999999999999996</v>
      </c>
      <c r="U1016" s="11">
        <v>4.5999999999999996</v>
      </c>
      <c r="V1016" s="11">
        <v>4</v>
      </c>
      <c r="W1016" s="11">
        <v>4.38</v>
      </c>
      <c r="X1016" s="11">
        <v>4.3</v>
      </c>
      <c r="Y1016" s="146">
        <v>4.5</v>
      </c>
      <c r="Z1016" s="11">
        <v>4.3</v>
      </c>
      <c r="AA1016" s="11">
        <v>4.1100000000000003</v>
      </c>
      <c r="AB1016" s="11">
        <v>4.09</v>
      </c>
      <c r="AC1016" s="11">
        <v>4.25</v>
      </c>
      <c r="AD1016" s="11">
        <v>4.3</v>
      </c>
      <c r="AE1016" s="146">
        <v>4.0999999999999996</v>
      </c>
      <c r="AF1016" s="151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7">
        <v>64</v>
      </c>
    </row>
    <row r="1017" spans="1:65">
      <c r="A1017" s="29"/>
      <c r="B1017" s="19">
        <v>1</v>
      </c>
      <c r="C1017" s="9">
        <v>6</v>
      </c>
      <c r="D1017" s="146">
        <v>5.4</v>
      </c>
      <c r="E1017" s="11">
        <v>4.34</v>
      </c>
      <c r="F1017" s="11">
        <v>4.3487343883879648</v>
      </c>
      <c r="G1017" s="11">
        <v>4.2</v>
      </c>
      <c r="H1017" s="11">
        <v>4.5</v>
      </c>
      <c r="I1017" s="146">
        <v>3.78</v>
      </c>
      <c r="J1017" s="11">
        <v>4.1399999999999997</v>
      </c>
      <c r="K1017" s="11">
        <v>4.34</v>
      </c>
      <c r="L1017" s="146">
        <v>3.63</v>
      </c>
      <c r="M1017" s="11">
        <v>4.2</v>
      </c>
      <c r="N1017" s="11">
        <v>4.2531460201924514</v>
      </c>
      <c r="O1017" s="11">
        <v>4.5</v>
      </c>
      <c r="P1017" s="11">
        <v>3.8</v>
      </c>
      <c r="Q1017" s="11">
        <v>4.1864549999999996</v>
      </c>
      <c r="R1017" s="11">
        <v>4.2</v>
      </c>
      <c r="S1017" s="11">
        <v>4.0999999999999996</v>
      </c>
      <c r="T1017" s="146">
        <v>4.5999999999999996</v>
      </c>
      <c r="U1017" s="11">
        <v>4.5999999999999996</v>
      </c>
      <c r="V1017" s="11">
        <v>4</v>
      </c>
      <c r="W1017" s="11">
        <v>4.28</v>
      </c>
      <c r="X1017" s="11">
        <v>4.2</v>
      </c>
      <c r="Y1017" s="146">
        <v>4.3</v>
      </c>
      <c r="Z1017" s="11">
        <v>4</v>
      </c>
      <c r="AA1017" s="11">
        <v>4.12</v>
      </c>
      <c r="AB1017" s="11">
        <v>4.16</v>
      </c>
      <c r="AC1017" s="11">
        <v>4.1399999999999997</v>
      </c>
      <c r="AD1017" s="11">
        <v>4.5</v>
      </c>
      <c r="AE1017" s="146">
        <v>3.2</v>
      </c>
      <c r="AF1017" s="151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29"/>
      <c r="B1018" s="20" t="s">
        <v>273</v>
      </c>
      <c r="C1018" s="12"/>
      <c r="D1018" s="22">
        <v>5.2833333333333341</v>
      </c>
      <c r="E1018" s="22">
        <v>4.33</v>
      </c>
      <c r="F1018" s="22">
        <v>4.3431316769069275</v>
      </c>
      <c r="G1018" s="22">
        <v>4.2499999999999991</v>
      </c>
      <c r="H1018" s="22">
        <v>4.4483333333333333</v>
      </c>
      <c r="I1018" s="22">
        <v>3.75</v>
      </c>
      <c r="J1018" s="22">
        <v>4.2150000000000007</v>
      </c>
      <c r="K1018" s="22">
        <v>4.3066666666666666</v>
      </c>
      <c r="L1018" s="22">
        <v>3.5916666666666668</v>
      </c>
      <c r="M1018" s="22">
        <v>4.1833333333333327</v>
      </c>
      <c r="N1018" s="22">
        <v>4.2681840297993547</v>
      </c>
      <c r="O1018" s="22">
        <v>4.2833333333333341</v>
      </c>
      <c r="P1018" s="22">
        <v>4.083333333333333</v>
      </c>
      <c r="Q1018" s="22">
        <v>4.1973224999999994</v>
      </c>
      <c r="R1018" s="22">
        <v>4.166666666666667</v>
      </c>
      <c r="S1018" s="22">
        <v>4.0166666666666666</v>
      </c>
      <c r="T1018" s="22">
        <v>4.5666666666666664</v>
      </c>
      <c r="U1018" s="22">
        <v>4.5</v>
      </c>
      <c r="V1018" s="22">
        <v>3.9833333333333329</v>
      </c>
      <c r="W1018" s="22">
        <v>4.2749999999999995</v>
      </c>
      <c r="X1018" s="22">
        <v>4.3166666666666664</v>
      </c>
      <c r="Y1018" s="22">
        <v>4.583333333333333</v>
      </c>
      <c r="Z1018" s="22">
        <v>4.2</v>
      </c>
      <c r="AA1018" s="22">
        <v>4.1133333333333333</v>
      </c>
      <c r="AB1018" s="22">
        <v>4.18</v>
      </c>
      <c r="AC1018" s="22">
        <v>4.2266666666666666</v>
      </c>
      <c r="AD1018" s="22">
        <v>4.166666666666667</v>
      </c>
      <c r="AE1018" s="22">
        <v>3.5833333333333326</v>
      </c>
      <c r="AF1018" s="151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29"/>
      <c r="B1019" s="3" t="s">
        <v>274</v>
      </c>
      <c r="C1019" s="28"/>
      <c r="D1019" s="11">
        <v>5.35</v>
      </c>
      <c r="E1019" s="11">
        <v>4.335</v>
      </c>
      <c r="F1019" s="11">
        <v>4.3386927028132405</v>
      </c>
      <c r="G1019" s="11">
        <v>4.2</v>
      </c>
      <c r="H1019" s="11">
        <v>4.4800000000000004</v>
      </c>
      <c r="I1019" s="11">
        <v>3.75</v>
      </c>
      <c r="J1019" s="11">
        <v>4.2100000000000009</v>
      </c>
      <c r="K1019" s="11">
        <v>4.2949999999999999</v>
      </c>
      <c r="L1019" s="11">
        <v>3.55</v>
      </c>
      <c r="M1019" s="11">
        <v>4.2</v>
      </c>
      <c r="N1019" s="11">
        <v>4.2604633508385437</v>
      </c>
      <c r="O1019" s="11">
        <v>4.25</v>
      </c>
      <c r="P1019" s="11">
        <v>4.05</v>
      </c>
      <c r="Q1019" s="11">
        <v>4.1843024999999994</v>
      </c>
      <c r="R1019" s="11">
        <v>4.2</v>
      </c>
      <c r="S1019" s="11">
        <v>4.05</v>
      </c>
      <c r="T1019" s="11">
        <v>4.5999999999999996</v>
      </c>
      <c r="U1019" s="11">
        <v>4.5</v>
      </c>
      <c r="V1019" s="11">
        <v>4</v>
      </c>
      <c r="W1019" s="11">
        <v>4.2699999999999996</v>
      </c>
      <c r="X1019" s="11">
        <v>4.3</v>
      </c>
      <c r="Y1019" s="11">
        <v>4.55</v>
      </c>
      <c r="Z1019" s="11">
        <v>4.25</v>
      </c>
      <c r="AA1019" s="11">
        <v>4.1150000000000002</v>
      </c>
      <c r="AB1019" s="11">
        <v>4.1750000000000007</v>
      </c>
      <c r="AC1019" s="11">
        <v>4.2249999999999996</v>
      </c>
      <c r="AD1019" s="11">
        <v>4.3</v>
      </c>
      <c r="AE1019" s="11">
        <v>3.4</v>
      </c>
      <c r="AF1019" s="151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29"/>
      <c r="B1020" s="3" t="s">
        <v>275</v>
      </c>
      <c r="C1020" s="28"/>
      <c r="D1020" s="23">
        <v>0.14719601443879779</v>
      </c>
      <c r="E1020" s="23">
        <v>2.9664793948382798E-2</v>
      </c>
      <c r="F1020" s="23">
        <v>2.7231603981374752E-2</v>
      </c>
      <c r="G1020" s="23">
        <v>8.3666002653407581E-2</v>
      </c>
      <c r="H1020" s="23">
        <v>0.10571975532825777</v>
      </c>
      <c r="I1020" s="23">
        <v>4.898979485566346E-2</v>
      </c>
      <c r="J1020" s="23">
        <v>5.6833088953531341E-2</v>
      </c>
      <c r="K1020" s="23">
        <v>8.4774209914729767E-2</v>
      </c>
      <c r="L1020" s="23">
        <v>0.25230272821883371</v>
      </c>
      <c r="M1020" s="23">
        <v>7.5277265270908222E-2</v>
      </c>
      <c r="N1020" s="23">
        <v>2.7035080831466291E-2</v>
      </c>
      <c r="O1020" s="23">
        <v>0.14719601443879754</v>
      </c>
      <c r="P1020" s="23">
        <v>0.2041241452319317</v>
      </c>
      <c r="Q1020" s="23">
        <v>5.0391282058507049E-2</v>
      </c>
      <c r="R1020" s="23">
        <v>0.10327955589886449</v>
      </c>
      <c r="S1020" s="23">
        <v>9.8319208025017368E-2</v>
      </c>
      <c r="T1020" s="23">
        <v>5.1639777949432038E-2</v>
      </c>
      <c r="U1020" s="23">
        <v>8.9442719099991269E-2</v>
      </c>
      <c r="V1020" s="23">
        <v>4.0824829046386339E-2</v>
      </c>
      <c r="W1020" s="23">
        <v>7.9183331579316368E-2</v>
      </c>
      <c r="X1020" s="23">
        <v>9.8319208025017479E-2</v>
      </c>
      <c r="Y1020" s="23">
        <v>0.23166067138525409</v>
      </c>
      <c r="Z1020" s="23">
        <v>0.12649110640673514</v>
      </c>
      <c r="AA1020" s="23">
        <v>5.2788887719544451E-2</v>
      </c>
      <c r="AB1020" s="23">
        <v>6.603029607687684E-2</v>
      </c>
      <c r="AC1020" s="23">
        <v>6.9761498454854562E-2</v>
      </c>
      <c r="AD1020" s="23">
        <v>0.38815804341359034</v>
      </c>
      <c r="AE1020" s="23">
        <v>0.44907311951025713</v>
      </c>
      <c r="AF1020" s="205"/>
      <c r="AG1020" s="206"/>
      <c r="AH1020" s="206"/>
      <c r="AI1020" s="206"/>
      <c r="AJ1020" s="206"/>
      <c r="AK1020" s="206"/>
      <c r="AL1020" s="206"/>
      <c r="AM1020" s="206"/>
      <c r="AN1020" s="206"/>
      <c r="AO1020" s="206"/>
      <c r="AP1020" s="206"/>
      <c r="AQ1020" s="206"/>
      <c r="AR1020" s="206"/>
      <c r="AS1020" s="206"/>
      <c r="AT1020" s="206"/>
      <c r="AU1020" s="206"/>
      <c r="AV1020" s="206"/>
      <c r="AW1020" s="206"/>
      <c r="AX1020" s="206"/>
      <c r="AY1020" s="206"/>
      <c r="AZ1020" s="206"/>
      <c r="BA1020" s="206"/>
      <c r="BB1020" s="206"/>
      <c r="BC1020" s="206"/>
      <c r="BD1020" s="206"/>
      <c r="BE1020" s="206"/>
      <c r="BF1020" s="206"/>
      <c r="BG1020" s="206"/>
      <c r="BH1020" s="206"/>
      <c r="BI1020" s="206"/>
      <c r="BJ1020" s="206"/>
      <c r="BK1020" s="206"/>
      <c r="BL1020" s="206"/>
      <c r="BM1020" s="56"/>
    </row>
    <row r="1021" spans="1:65">
      <c r="A1021" s="29"/>
      <c r="B1021" s="3" t="s">
        <v>86</v>
      </c>
      <c r="C1021" s="28"/>
      <c r="D1021" s="13">
        <v>2.7860444373274024E-2</v>
      </c>
      <c r="E1021" s="13">
        <v>6.8509916739914085E-3</v>
      </c>
      <c r="F1021" s="13">
        <v>6.2700387663052479E-3</v>
      </c>
      <c r="G1021" s="13">
        <v>1.9686118271390024E-2</v>
      </c>
      <c r="H1021" s="13">
        <v>2.3766149567986009E-2</v>
      </c>
      <c r="I1021" s="13">
        <v>1.3063945294843589E-2</v>
      </c>
      <c r="J1021" s="13">
        <v>1.3483532373317042E-2</v>
      </c>
      <c r="K1021" s="13">
        <v>1.9684414066887718E-2</v>
      </c>
      <c r="L1021" s="13">
        <v>7.0246699272065061E-2</v>
      </c>
      <c r="M1021" s="13">
        <v>1.7994565403404359E-2</v>
      </c>
      <c r="N1021" s="13">
        <v>6.33409446329267E-3</v>
      </c>
      <c r="O1021" s="13">
        <v>3.4364828273649228E-2</v>
      </c>
      <c r="P1021" s="13">
        <v>4.9989586587411851E-2</v>
      </c>
      <c r="Q1021" s="13">
        <v>1.2005577855527435E-2</v>
      </c>
      <c r="R1021" s="13">
        <v>2.4787093415727476E-2</v>
      </c>
      <c r="S1021" s="13">
        <v>2.4477811126560341E-2</v>
      </c>
      <c r="T1021" s="13">
        <v>1.130798057286833E-2</v>
      </c>
      <c r="U1021" s="13">
        <v>1.9876159799998058E-2</v>
      </c>
      <c r="V1021" s="13">
        <v>1.0248911057670212E-2</v>
      </c>
      <c r="W1021" s="13">
        <v>1.8522416743699737E-2</v>
      </c>
      <c r="X1021" s="13">
        <v>2.2776650507726058E-2</v>
      </c>
      <c r="Y1021" s="13">
        <v>5.054414648405544E-2</v>
      </c>
      <c r="Z1021" s="13">
        <v>3.0116930096841698E-2</v>
      </c>
      <c r="AA1021" s="13">
        <v>1.2833603173309024E-2</v>
      </c>
      <c r="AB1021" s="13">
        <v>1.579672154949207E-2</v>
      </c>
      <c r="AC1021" s="13">
        <v>1.6505086385217957E-2</v>
      </c>
      <c r="AD1021" s="13">
        <v>9.3157930419261681E-2</v>
      </c>
      <c r="AE1021" s="13">
        <v>0.12532273102611829</v>
      </c>
      <c r="AF1021" s="151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29"/>
      <c r="B1022" s="3" t="s">
        <v>276</v>
      </c>
      <c r="C1022" s="28"/>
      <c r="D1022" s="13">
        <v>0.24704548825944994</v>
      </c>
      <c r="E1022" s="13">
        <v>2.2026554731246151E-2</v>
      </c>
      <c r="F1022" s="13">
        <v>2.5126074940722054E-2</v>
      </c>
      <c r="G1022" s="13">
        <v>3.143847022585522E-3</v>
      </c>
      <c r="H1022" s="13">
        <v>4.9957226550306322E-2</v>
      </c>
      <c r="I1022" s="13">
        <v>-0.11487307615654196</v>
      </c>
      <c r="J1022" s="13">
        <v>-5.1173375999530313E-3</v>
      </c>
      <c r="K1022" s="13">
        <v>1.6519098316220227E-2</v>
      </c>
      <c r="L1022" s="13">
        <v>-0.15224510182993245</v>
      </c>
      <c r="M1022" s="13">
        <v>-1.2591742734631484E-2</v>
      </c>
      <c r="N1022" s="13">
        <v>7.4358935184206665E-3</v>
      </c>
      <c r="O1022" s="13">
        <v>1.1011641901194524E-2</v>
      </c>
      <c r="P1022" s="13">
        <v>-3.6195127370456937E-2</v>
      </c>
      <c r="Q1022" s="13">
        <v>-9.2898259189514443E-3</v>
      </c>
      <c r="R1022" s="13">
        <v>-1.6525640173935541E-2</v>
      </c>
      <c r="S1022" s="13">
        <v>-5.1930717127673942E-2</v>
      </c>
      <c r="T1022" s="13">
        <v>7.7887898369366493E-2</v>
      </c>
      <c r="U1022" s="13">
        <v>6.2152308612149598E-2</v>
      </c>
      <c r="V1022" s="13">
        <v>-5.97985120062825E-2</v>
      </c>
      <c r="W1022" s="13">
        <v>9.0446931815419962E-3</v>
      </c>
      <c r="X1022" s="13">
        <v>1.8879436779802639E-2</v>
      </c>
      <c r="Y1022" s="13">
        <v>8.1821795808670883E-2</v>
      </c>
      <c r="Z1022" s="13">
        <v>-8.6578452953269824E-3</v>
      </c>
      <c r="AA1022" s="13">
        <v>-2.9114111979709256E-2</v>
      </c>
      <c r="AB1022" s="13">
        <v>-1.3378522222492251E-2</v>
      </c>
      <c r="AC1022" s="13">
        <v>-2.3636093924402912E-3</v>
      </c>
      <c r="AD1022" s="13">
        <v>-1.6525640173935541E-2</v>
      </c>
      <c r="AE1022" s="13">
        <v>-0.15421205054958476</v>
      </c>
      <c r="AF1022" s="151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29"/>
      <c r="B1023" s="45" t="s">
        <v>277</v>
      </c>
      <c r="C1023" s="46"/>
      <c r="D1023" s="44">
        <v>7.05</v>
      </c>
      <c r="E1023" s="44">
        <v>0.72</v>
      </c>
      <c r="F1023" s="44">
        <v>0.81</v>
      </c>
      <c r="G1023" s="44">
        <v>0.19</v>
      </c>
      <c r="H1023" s="44">
        <v>1.51</v>
      </c>
      <c r="I1023" s="44">
        <v>3.12</v>
      </c>
      <c r="J1023" s="44">
        <v>0.04</v>
      </c>
      <c r="K1023" s="44">
        <v>0.56999999999999995</v>
      </c>
      <c r="L1023" s="44">
        <v>4.17</v>
      </c>
      <c r="M1023" s="44">
        <v>0.25</v>
      </c>
      <c r="N1023" s="44">
        <v>0.31</v>
      </c>
      <c r="O1023" s="44">
        <v>0.41</v>
      </c>
      <c r="P1023" s="44">
        <v>0.91</v>
      </c>
      <c r="Q1023" s="44">
        <v>0.16</v>
      </c>
      <c r="R1023" s="44">
        <v>0.36</v>
      </c>
      <c r="S1023" s="44">
        <v>1.35</v>
      </c>
      <c r="T1023" s="44">
        <v>2.29</v>
      </c>
      <c r="U1023" s="44">
        <v>1.85</v>
      </c>
      <c r="V1023" s="44">
        <v>1.58</v>
      </c>
      <c r="W1023" s="44">
        <v>0.36</v>
      </c>
      <c r="X1023" s="44">
        <v>0.64</v>
      </c>
      <c r="Y1023" s="44">
        <v>2.4</v>
      </c>
      <c r="Z1023" s="44">
        <v>0.14000000000000001</v>
      </c>
      <c r="AA1023" s="44">
        <v>0.71</v>
      </c>
      <c r="AB1023" s="44">
        <v>0.27</v>
      </c>
      <c r="AC1023" s="44">
        <v>0.04</v>
      </c>
      <c r="AD1023" s="44">
        <v>0.36</v>
      </c>
      <c r="AE1023" s="44">
        <v>4.2300000000000004</v>
      </c>
      <c r="AF1023" s="151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B1024" s="30"/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  <c r="AC1024" s="20"/>
      <c r="AD1024" s="20"/>
      <c r="AE1024" s="20"/>
      <c r="BM1024" s="55"/>
    </row>
    <row r="1025" spans="1:65" ht="15">
      <c r="B1025" s="8" t="s">
        <v>527</v>
      </c>
      <c r="BM1025" s="27" t="s">
        <v>66</v>
      </c>
    </row>
    <row r="1026" spans="1:65" ht="15">
      <c r="A1026" s="24" t="s">
        <v>65</v>
      </c>
      <c r="B1026" s="18" t="s">
        <v>110</v>
      </c>
      <c r="C1026" s="15" t="s">
        <v>111</v>
      </c>
      <c r="D1026" s="16" t="s">
        <v>234</v>
      </c>
      <c r="E1026" s="17" t="s">
        <v>234</v>
      </c>
      <c r="F1026" s="17" t="s">
        <v>234</v>
      </c>
      <c r="G1026" s="17" t="s">
        <v>234</v>
      </c>
      <c r="H1026" s="17" t="s">
        <v>234</v>
      </c>
      <c r="I1026" s="17" t="s">
        <v>234</v>
      </c>
      <c r="J1026" s="17" t="s">
        <v>234</v>
      </c>
      <c r="K1026" s="17" t="s">
        <v>234</v>
      </c>
      <c r="L1026" s="17" t="s">
        <v>234</v>
      </c>
      <c r="M1026" s="17" t="s">
        <v>234</v>
      </c>
      <c r="N1026" s="17" t="s">
        <v>234</v>
      </c>
      <c r="O1026" s="17" t="s">
        <v>234</v>
      </c>
      <c r="P1026" s="17" t="s">
        <v>234</v>
      </c>
      <c r="Q1026" s="17" t="s">
        <v>234</v>
      </c>
      <c r="R1026" s="17" t="s">
        <v>234</v>
      </c>
      <c r="S1026" s="17" t="s">
        <v>234</v>
      </c>
      <c r="T1026" s="17" t="s">
        <v>234</v>
      </c>
      <c r="U1026" s="17" t="s">
        <v>234</v>
      </c>
      <c r="V1026" s="17" t="s">
        <v>234</v>
      </c>
      <c r="W1026" s="17" t="s">
        <v>234</v>
      </c>
      <c r="X1026" s="17" t="s">
        <v>234</v>
      </c>
      <c r="Y1026" s="17" t="s">
        <v>234</v>
      </c>
      <c r="Z1026" s="17" t="s">
        <v>234</v>
      </c>
      <c r="AA1026" s="17" t="s">
        <v>234</v>
      </c>
      <c r="AB1026" s="17" t="s">
        <v>234</v>
      </c>
      <c r="AC1026" s="17" t="s">
        <v>234</v>
      </c>
      <c r="AD1026" s="17" t="s">
        <v>234</v>
      </c>
      <c r="AE1026" s="17" t="s">
        <v>234</v>
      </c>
      <c r="AF1026" s="17" t="s">
        <v>234</v>
      </c>
      <c r="AG1026" s="151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1</v>
      </c>
    </row>
    <row r="1027" spans="1:65">
      <c r="A1027" s="29"/>
      <c r="B1027" s="19" t="s">
        <v>235</v>
      </c>
      <c r="C1027" s="9" t="s">
        <v>235</v>
      </c>
      <c r="D1027" s="149" t="s">
        <v>237</v>
      </c>
      <c r="E1027" s="150" t="s">
        <v>238</v>
      </c>
      <c r="F1027" s="150" t="s">
        <v>239</v>
      </c>
      <c r="G1027" s="150" t="s">
        <v>240</v>
      </c>
      <c r="H1027" s="150" t="s">
        <v>241</v>
      </c>
      <c r="I1027" s="150" t="s">
        <v>242</v>
      </c>
      <c r="J1027" s="150" t="s">
        <v>243</v>
      </c>
      <c r="K1027" s="150" t="s">
        <v>244</v>
      </c>
      <c r="L1027" s="150" t="s">
        <v>245</v>
      </c>
      <c r="M1027" s="150" t="s">
        <v>246</v>
      </c>
      <c r="N1027" s="150" t="s">
        <v>247</v>
      </c>
      <c r="O1027" s="150" t="s">
        <v>248</v>
      </c>
      <c r="P1027" s="150" t="s">
        <v>249</v>
      </c>
      <c r="Q1027" s="150" t="s">
        <v>250</v>
      </c>
      <c r="R1027" s="150" t="s">
        <v>251</v>
      </c>
      <c r="S1027" s="150" t="s">
        <v>253</v>
      </c>
      <c r="T1027" s="150" t="s">
        <v>254</v>
      </c>
      <c r="U1027" s="150" t="s">
        <v>255</v>
      </c>
      <c r="V1027" s="150" t="s">
        <v>256</v>
      </c>
      <c r="W1027" s="150" t="s">
        <v>279</v>
      </c>
      <c r="X1027" s="150" t="s">
        <v>257</v>
      </c>
      <c r="Y1027" s="150" t="s">
        <v>258</v>
      </c>
      <c r="Z1027" s="150" t="s">
        <v>259</v>
      </c>
      <c r="AA1027" s="150" t="s">
        <v>260</v>
      </c>
      <c r="AB1027" s="150" t="s">
        <v>261</v>
      </c>
      <c r="AC1027" s="150" t="s">
        <v>262</v>
      </c>
      <c r="AD1027" s="150" t="s">
        <v>263</v>
      </c>
      <c r="AE1027" s="150" t="s">
        <v>264</v>
      </c>
      <c r="AF1027" s="150" t="s">
        <v>265</v>
      </c>
      <c r="AG1027" s="151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 t="s">
        <v>3</v>
      </c>
    </row>
    <row r="1028" spans="1:65">
      <c r="A1028" s="29"/>
      <c r="B1028" s="19"/>
      <c r="C1028" s="9"/>
      <c r="D1028" s="10" t="s">
        <v>285</v>
      </c>
      <c r="E1028" s="11" t="s">
        <v>114</v>
      </c>
      <c r="F1028" s="11" t="s">
        <v>285</v>
      </c>
      <c r="G1028" s="11" t="s">
        <v>285</v>
      </c>
      <c r="H1028" s="11" t="s">
        <v>114</v>
      </c>
      <c r="I1028" s="11" t="s">
        <v>114</v>
      </c>
      <c r="J1028" s="11" t="s">
        <v>286</v>
      </c>
      <c r="K1028" s="11" t="s">
        <v>114</v>
      </c>
      <c r="L1028" s="11" t="s">
        <v>114</v>
      </c>
      <c r="M1028" s="11" t="s">
        <v>114</v>
      </c>
      <c r="N1028" s="11" t="s">
        <v>114</v>
      </c>
      <c r="O1028" s="11" t="s">
        <v>114</v>
      </c>
      <c r="P1028" s="11" t="s">
        <v>285</v>
      </c>
      <c r="Q1028" s="11" t="s">
        <v>286</v>
      </c>
      <c r="R1028" s="11" t="s">
        <v>114</v>
      </c>
      <c r="S1028" s="11" t="s">
        <v>286</v>
      </c>
      <c r="T1028" s="11" t="s">
        <v>286</v>
      </c>
      <c r="U1028" s="11" t="s">
        <v>286</v>
      </c>
      <c r="V1028" s="11" t="s">
        <v>286</v>
      </c>
      <c r="W1028" s="11" t="s">
        <v>286</v>
      </c>
      <c r="X1028" s="11" t="s">
        <v>114</v>
      </c>
      <c r="Y1028" s="11" t="s">
        <v>286</v>
      </c>
      <c r="Z1028" s="11" t="s">
        <v>286</v>
      </c>
      <c r="AA1028" s="11" t="s">
        <v>286</v>
      </c>
      <c r="AB1028" s="11" t="s">
        <v>286</v>
      </c>
      <c r="AC1028" s="11" t="s">
        <v>285</v>
      </c>
      <c r="AD1028" s="11" t="s">
        <v>285</v>
      </c>
      <c r="AE1028" s="11" t="s">
        <v>114</v>
      </c>
      <c r="AF1028" s="11" t="s">
        <v>286</v>
      </c>
      <c r="AG1028" s="151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1</v>
      </c>
    </row>
    <row r="1029" spans="1:65">
      <c r="A1029" s="29"/>
      <c r="B1029" s="19"/>
      <c r="C1029" s="9"/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  <c r="Z1029" s="25"/>
      <c r="AA1029" s="25"/>
      <c r="AB1029" s="25"/>
      <c r="AC1029" s="25"/>
      <c r="AD1029" s="25"/>
      <c r="AE1029" s="25"/>
      <c r="AF1029" s="25"/>
      <c r="AG1029" s="151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2</v>
      </c>
    </row>
    <row r="1030" spans="1:65">
      <c r="A1030" s="29"/>
      <c r="B1030" s="18">
        <v>1</v>
      </c>
      <c r="C1030" s="14">
        <v>1</v>
      </c>
      <c r="D1030" s="212">
        <v>23</v>
      </c>
      <c r="E1030" s="212">
        <v>24</v>
      </c>
      <c r="F1030" s="212">
        <v>23.33319159128871</v>
      </c>
      <c r="G1030" s="212">
        <v>23</v>
      </c>
      <c r="H1030" s="212">
        <v>25</v>
      </c>
      <c r="I1030" s="212">
        <v>22.1</v>
      </c>
      <c r="J1030" s="212">
        <v>24</v>
      </c>
      <c r="K1030" s="212">
        <v>23</v>
      </c>
      <c r="L1030" s="219">
        <v>17.63</v>
      </c>
      <c r="M1030" s="212">
        <v>24</v>
      </c>
      <c r="N1030" s="212">
        <v>24.756537717749545</v>
      </c>
      <c r="O1030" s="212">
        <v>22.149000000000001</v>
      </c>
      <c r="P1030" s="212">
        <v>25</v>
      </c>
      <c r="Q1030" s="219">
        <v>28</v>
      </c>
      <c r="R1030" s="212">
        <v>24.4024</v>
      </c>
      <c r="S1030" s="212">
        <v>25</v>
      </c>
      <c r="T1030" s="212">
        <v>24</v>
      </c>
      <c r="U1030" s="212">
        <v>24</v>
      </c>
      <c r="V1030" s="212">
        <v>23</v>
      </c>
      <c r="W1030" s="212">
        <v>21</v>
      </c>
      <c r="X1030" s="212">
        <v>23</v>
      </c>
      <c r="Y1030" s="219">
        <v>25</v>
      </c>
      <c r="Z1030" s="212">
        <v>24</v>
      </c>
      <c r="AA1030" s="212">
        <v>23</v>
      </c>
      <c r="AB1030" s="212">
        <v>23.5</v>
      </c>
      <c r="AC1030" s="212">
        <v>22</v>
      </c>
      <c r="AD1030" s="212">
        <v>22</v>
      </c>
      <c r="AE1030" s="212">
        <v>25</v>
      </c>
      <c r="AF1030" s="219">
        <v>18</v>
      </c>
      <c r="AG1030" s="213"/>
      <c r="AH1030" s="214"/>
      <c r="AI1030" s="214"/>
      <c r="AJ1030" s="214"/>
      <c r="AK1030" s="214"/>
      <c r="AL1030" s="214"/>
      <c r="AM1030" s="214"/>
      <c r="AN1030" s="214"/>
      <c r="AO1030" s="214"/>
      <c r="AP1030" s="214"/>
      <c r="AQ1030" s="214"/>
      <c r="AR1030" s="214"/>
      <c r="AS1030" s="214"/>
      <c r="AT1030" s="214"/>
      <c r="AU1030" s="214"/>
      <c r="AV1030" s="214"/>
      <c r="AW1030" s="214"/>
      <c r="AX1030" s="214"/>
      <c r="AY1030" s="214"/>
      <c r="AZ1030" s="214"/>
      <c r="BA1030" s="214"/>
      <c r="BB1030" s="214"/>
      <c r="BC1030" s="214"/>
      <c r="BD1030" s="214"/>
      <c r="BE1030" s="214"/>
      <c r="BF1030" s="214"/>
      <c r="BG1030" s="214"/>
      <c r="BH1030" s="214"/>
      <c r="BI1030" s="214"/>
      <c r="BJ1030" s="214"/>
      <c r="BK1030" s="214"/>
      <c r="BL1030" s="214"/>
      <c r="BM1030" s="215">
        <v>1</v>
      </c>
    </row>
    <row r="1031" spans="1:65">
      <c r="A1031" s="29"/>
      <c r="B1031" s="19">
        <v>1</v>
      </c>
      <c r="C1031" s="9">
        <v>2</v>
      </c>
      <c r="D1031" s="216">
        <v>24</v>
      </c>
      <c r="E1031" s="216">
        <v>24</v>
      </c>
      <c r="F1031" s="216">
        <v>23.229875358145133</v>
      </c>
      <c r="G1031" s="216">
        <v>24</v>
      </c>
      <c r="H1031" s="216">
        <v>26</v>
      </c>
      <c r="I1031" s="216">
        <v>22.5</v>
      </c>
      <c r="J1031" s="216">
        <v>24</v>
      </c>
      <c r="K1031" s="216">
        <v>23</v>
      </c>
      <c r="L1031" s="220">
        <v>16.34</v>
      </c>
      <c r="M1031" s="216">
        <v>25</v>
      </c>
      <c r="N1031" s="216">
        <v>25.303073893473485</v>
      </c>
      <c r="O1031" s="216">
        <v>22.452000000000002</v>
      </c>
      <c r="P1031" s="216">
        <v>24</v>
      </c>
      <c r="Q1031" s="220">
        <v>29</v>
      </c>
      <c r="R1031" s="216">
        <v>22.482799999999997</v>
      </c>
      <c r="S1031" s="216">
        <v>24</v>
      </c>
      <c r="T1031" s="216">
        <v>24</v>
      </c>
      <c r="U1031" s="216">
        <v>23</v>
      </c>
      <c r="V1031" s="216">
        <v>22</v>
      </c>
      <c r="W1031" s="216">
        <v>22</v>
      </c>
      <c r="X1031" s="216">
        <v>24</v>
      </c>
      <c r="Y1031" s="220">
        <v>27</v>
      </c>
      <c r="Z1031" s="216">
        <v>24</v>
      </c>
      <c r="AA1031" s="216">
        <v>24</v>
      </c>
      <c r="AB1031" s="216">
        <v>23.4</v>
      </c>
      <c r="AC1031" s="216">
        <v>23</v>
      </c>
      <c r="AD1031" s="216">
        <v>23</v>
      </c>
      <c r="AE1031" s="216">
        <v>25</v>
      </c>
      <c r="AF1031" s="220">
        <v>17</v>
      </c>
      <c r="AG1031" s="213"/>
      <c r="AH1031" s="214"/>
      <c r="AI1031" s="214"/>
      <c r="AJ1031" s="214"/>
      <c r="AK1031" s="214"/>
      <c r="AL1031" s="214"/>
      <c r="AM1031" s="214"/>
      <c r="AN1031" s="214"/>
      <c r="AO1031" s="214"/>
      <c r="AP1031" s="214"/>
      <c r="AQ1031" s="214"/>
      <c r="AR1031" s="214"/>
      <c r="AS1031" s="214"/>
      <c r="AT1031" s="214"/>
      <c r="AU1031" s="214"/>
      <c r="AV1031" s="214"/>
      <c r="AW1031" s="214"/>
      <c r="AX1031" s="214"/>
      <c r="AY1031" s="214"/>
      <c r="AZ1031" s="214"/>
      <c r="BA1031" s="214"/>
      <c r="BB1031" s="214"/>
      <c r="BC1031" s="214"/>
      <c r="BD1031" s="214"/>
      <c r="BE1031" s="214"/>
      <c r="BF1031" s="214"/>
      <c r="BG1031" s="214"/>
      <c r="BH1031" s="214"/>
      <c r="BI1031" s="214"/>
      <c r="BJ1031" s="214"/>
      <c r="BK1031" s="214"/>
      <c r="BL1031" s="214"/>
      <c r="BM1031" s="215">
        <v>28</v>
      </c>
    </row>
    <row r="1032" spans="1:65">
      <c r="A1032" s="29"/>
      <c r="B1032" s="19">
        <v>1</v>
      </c>
      <c r="C1032" s="9">
        <v>3</v>
      </c>
      <c r="D1032" s="216">
        <v>23</v>
      </c>
      <c r="E1032" s="216">
        <v>24</v>
      </c>
      <c r="F1032" s="216">
        <v>23.202274521332555</v>
      </c>
      <c r="G1032" s="216">
        <v>23</v>
      </c>
      <c r="H1032" s="216">
        <v>24</v>
      </c>
      <c r="I1032" s="216">
        <v>22.4</v>
      </c>
      <c r="J1032" s="216">
        <v>24</v>
      </c>
      <c r="K1032" s="216">
        <v>22</v>
      </c>
      <c r="L1032" s="220">
        <v>16.510000000000002</v>
      </c>
      <c r="M1032" s="216">
        <v>25</v>
      </c>
      <c r="N1032" s="216">
        <v>25.13097284124251</v>
      </c>
      <c r="O1032" s="216">
        <v>22.972000000000001</v>
      </c>
      <c r="P1032" s="216">
        <v>24</v>
      </c>
      <c r="Q1032" s="220">
        <v>26</v>
      </c>
      <c r="R1032" s="216">
        <v>22.8689</v>
      </c>
      <c r="S1032" s="216">
        <v>25</v>
      </c>
      <c r="T1032" s="216">
        <v>24</v>
      </c>
      <c r="U1032" s="216">
        <v>23</v>
      </c>
      <c r="V1032" s="216">
        <v>23</v>
      </c>
      <c r="W1032" s="216">
        <v>22</v>
      </c>
      <c r="X1032" s="216">
        <v>25</v>
      </c>
      <c r="Y1032" s="220">
        <v>25</v>
      </c>
      <c r="Z1032" s="216">
        <v>25</v>
      </c>
      <c r="AA1032" s="216">
        <v>24</v>
      </c>
      <c r="AB1032" s="216">
        <v>23.6</v>
      </c>
      <c r="AC1032" s="216">
        <v>23</v>
      </c>
      <c r="AD1032" s="216">
        <v>22</v>
      </c>
      <c r="AE1032" s="216">
        <v>25</v>
      </c>
      <c r="AF1032" s="220">
        <v>20</v>
      </c>
      <c r="AG1032" s="213"/>
      <c r="AH1032" s="214"/>
      <c r="AI1032" s="214"/>
      <c r="AJ1032" s="214"/>
      <c r="AK1032" s="214"/>
      <c r="AL1032" s="214"/>
      <c r="AM1032" s="214"/>
      <c r="AN1032" s="214"/>
      <c r="AO1032" s="214"/>
      <c r="AP1032" s="214"/>
      <c r="AQ1032" s="214"/>
      <c r="AR1032" s="214"/>
      <c r="AS1032" s="214"/>
      <c r="AT1032" s="214"/>
      <c r="AU1032" s="214"/>
      <c r="AV1032" s="214"/>
      <c r="AW1032" s="214"/>
      <c r="AX1032" s="214"/>
      <c r="AY1032" s="214"/>
      <c r="AZ1032" s="214"/>
      <c r="BA1032" s="214"/>
      <c r="BB1032" s="214"/>
      <c r="BC1032" s="214"/>
      <c r="BD1032" s="214"/>
      <c r="BE1032" s="214"/>
      <c r="BF1032" s="214"/>
      <c r="BG1032" s="214"/>
      <c r="BH1032" s="214"/>
      <c r="BI1032" s="214"/>
      <c r="BJ1032" s="214"/>
      <c r="BK1032" s="214"/>
      <c r="BL1032" s="214"/>
      <c r="BM1032" s="215">
        <v>16</v>
      </c>
    </row>
    <row r="1033" spans="1:65">
      <c r="A1033" s="29"/>
      <c r="B1033" s="19">
        <v>1</v>
      </c>
      <c r="C1033" s="9">
        <v>4</v>
      </c>
      <c r="D1033" s="216">
        <v>23</v>
      </c>
      <c r="E1033" s="216">
        <v>23</v>
      </c>
      <c r="F1033" s="216">
        <v>23.274676453357905</v>
      </c>
      <c r="G1033" s="216">
        <v>24</v>
      </c>
      <c r="H1033" s="216">
        <v>24</v>
      </c>
      <c r="I1033" s="216">
        <v>23.1</v>
      </c>
      <c r="J1033" s="216">
        <v>24</v>
      </c>
      <c r="K1033" s="216">
        <v>23</v>
      </c>
      <c r="L1033" s="220">
        <v>17.41</v>
      </c>
      <c r="M1033" s="216">
        <v>25</v>
      </c>
      <c r="N1033" s="216">
        <v>24.469527744537046</v>
      </c>
      <c r="O1033" s="216">
        <v>22.457999999999998</v>
      </c>
      <c r="P1033" s="216">
        <v>25</v>
      </c>
      <c r="Q1033" s="220">
        <v>27</v>
      </c>
      <c r="R1033" s="216">
        <v>22.8095</v>
      </c>
      <c r="S1033" s="216">
        <v>24</v>
      </c>
      <c r="T1033" s="216">
        <v>24</v>
      </c>
      <c r="U1033" s="216">
        <v>24</v>
      </c>
      <c r="V1033" s="216">
        <v>23</v>
      </c>
      <c r="W1033" s="216">
        <v>22</v>
      </c>
      <c r="X1033" s="216">
        <v>24</v>
      </c>
      <c r="Y1033" s="220">
        <v>28</v>
      </c>
      <c r="Z1033" s="216">
        <v>21</v>
      </c>
      <c r="AA1033" s="216">
        <v>23</v>
      </c>
      <c r="AB1033" s="216">
        <v>22.6</v>
      </c>
      <c r="AC1033" s="216">
        <v>23</v>
      </c>
      <c r="AD1033" s="216">
        <v>23</v>
      </c>
      <c r="AE1033" s="216">
        <v>25</v>
      </c>
      <c r="AF1033" s="220">
        <v>20</v>
      </c>
      <c r="AG1033" s="213"/>
      <c r="AH1033" s="214"/>
      <c r="AI1033" s="214"/>
      <c r="AJ1033" s="214"/>
      <c r="AK1033" s="214"/>
      <c r="AL1033" s="214"/>
      <c r="AM1033" s="214"/>
      <c r="AN1033" s="214"/>
      <c r="AO1033" s="214"/>
      <c r="AP1033" s="214"/>
      <c r="AQ1033" s="214"/>
      <c r="AR1033" s="214"/>
      <c r="AS1033" s="214"/>
      <c r="AT1033" s="214"/>
      <c r="AU1033" s="214"/>
      <c r="AV1033" s="214"/>
      <c r="AW1033" s="214"/>
      <c r="AX1033" s="214"/>
      <c r="AY1033" s="214"/>
      <c r="AZ1033" s="214"/>
      <c r="BA1033" s="214"/>
      <c r="BB1033" s="214"/>
      <c r="BC1033" s="214"/>
      <c r="BD1033" s="214"/>
      <c r="BE1033" s="214"/>
      <c r="BF1033" s="214"/>
      <c r="BG1033" s="214"/>
      <c r="BH1033" s="214"/>
      <c r="BI1033" s="214"/>
      <c r="BJ1033" s="214"/>
      <c r="BK1033" s="214"/>
      <c r="BL1033" s="214"/>
      <c r="BM1033" s="215">
        <v>23.480596961935269</v>
      </c>
    </row>
    <row r="1034" spans="1:65">
      <c r="A1034" s="29"/>
      <c r="B1034" s="19">
        <v>1</v>
      </c>
      <c r="C1034" s="9">
        <v>5</v>
      </c>
      <c r="D1034" s="216">
        <v>24</v>
      </c>
      <c r="E1034" s="216">
        <v>23</v>
      </c>
      <c r="F1034" s="216">
        <v>23.489871004944352</v>
      </c>
      <c r="G1034" s="216">
        <v>23</v>
      </c>
      <c r="H1034" s="216">
        <v>25</v>
      </c>
      <c r="I1034" s="216">
        <v>22.7</v>
      </c>
      <c r="J1034" s="216">
        <v>25</v>
      </c>
      <c r="K1034" s="216">
        <v>22</v>
      </c>
      <c r="L1034" s="220">
        <v>16.52</v>
      </c>
      <c r="M1034" s="216">
        <v>24</v>
      </c>
      <c r="N1034" s="216">
        <v>24.009561369937895</v>
      </c>
      <c r="O1034" s="216">
        <v>22.582000000000001</v>
      </c>
      <c r="P1034" s="216">
        <v>24</v>
      </c>
      <c r="Q1034" s="220">
        <v>25</v>
      </c>
      <c r="R1034" s="216">
        <v>23.720299999999998</v>
      </c>
      <c r="S1034" s="216">
        <v>25</v>
      </c>
      <c r="T1034" s="216">
        <v>23</v>
      </c>
      <c r="U1034" s="216">
        <v>23</v>
      </c>
      <c r="V1034" s="216">
        <v>23</v>
      </c>
      <c r="W1034" s="216">
        <v>23</v>
      </c>
      <c r="X1034" s="216">
        <v>24</v>
      </c>
      <c r="Y1034" s="220">
        <v>26</v>
      </c>
      <c r="Z1034" s="216">
        <v>22</v>
      </c>
      <c r="AA1034" s="216">
        <v>24</v>
      </c>
      <c r="AB1034" s="216">
        <v>22.7</v>
      </c>
      <c r="AC1034" s="216">
        <v>23</v>
      </c>
      <c r="AD1034" s="216">
        <v>23</v>
      </c>
      <c r="AE1034" s="216">
        <v>25</v>
      </c>
      <c r="AF1034" s="220">
        <v>17</v>
      </c>
      <c r="AG1034" s="213"/>
      <c r="AH1034" s="214"/>
      <c r="AI1034" s="214"/>
      <c r="AJ1034" s="214"/>
      <c r="AK1034" s="214"/>
      <c r="AL1034" s="214"/>
      <c r="AM1034" s="214"/>
      <c r="AN1034" s="214"/>
      <c r="AO1034" s="214"/>
      <c r="AP1034" s="214"/>
      <c r="AQ1034" s="214"/>
      <c r="AR1034" s="214"/>
      <c r="AS1034" s="214"/>
      <c r="AT1034" s="214"/>
      <c r="AU1034" s="214"/>
      <c r="AV1034" s="214"/>
      <c r="AW1034" s="214"/>
      <c r="AX1034" s="214"/>
      <c r="AY1034" s="214"/>
      <c r="AZ1034" s="214"/>
      <c r="BA1034" s="214"/>
      <c r="BB1034" s="214"/>
      <c r="BC1034" s="214"/>
      <c r="BD1034" s="214"/>
      <c r="BE1034" s="214"/>
      <c r="BF1034" s="214"/>
      <c r="BG1034" s="214"/>
      <c r="BH1034" s="214"/>
      <c r="BI1034" s="214"/>
      <c r="BJ1034" s="214"/>
      <c r="BK1034" s="214"/>
      <c r="BL1034" s="214"/>
      <c r="BM1034" s="215">
        <v>65</v>
      </c>
    </row>
    <row r="1035" spans="1:65">
      <c r="A1035" s="29"/>
      <c r="B1035" s="19">
        <v>1</v>
      </c>
      <c r="C1035" s="9">
        <v>6</v>
      </c>
      <c r="D1035" s="216">
        <v>23</v>
      </c>
      <c r="E1035" s="216">
        <v>24</v>
      </c>
      <c r="F1035" s="216">
        <v>23.445771155128519</v>
      </c>
      <c r="G1035" s="216">
        <v>22</v>
      </c>
      <c r="H1035" s="216">
        <v>25</v>
      </c>
      <c r="I1035" s="216">
        <v>22.7</v>
      </c>
      <c r="J1035" s="216">
        <v>24</v>
      </c>
      <c r="K1035" s="216">
        <v>23</v>
      </c>
      <c r="L1035" s="220">
        <v>16.79</v>
      </c>
      <c r="M1035" s="216">
        <v>25</v>
      </c>
      <c r="N1035" s="216">
        <v>23.968010639152347</v>
      </c>
      <c r="O1035" s="216">
        <v>22.044</v>
      </c>
      <c r="P1035" s="216">
        <v>24</v>
      </c>
      <c r="Q1035" s="220">
        <v>24</v>
      </c>
      <c r="R1035" s="216">
        <v>22.235299999999999</v>
      </c>
      <c r="S1035" s="216">
        <v>24</v>
      </c>
      <c r="T1035" s="216">
        <v>23</v>
      </c>
      <c r="U1035" s="216">
        <v>23</v>
      </c>
      <c r="V1035" s="216">
        <v>23</v>
      </c>
      <c r="W1035" s="216">
        <v>23</v>
      </c>
      <c r="X1035" s="216">
        <v>23</v>
      </c>
      <c r="Y1035" s="220">
        <v>26</v>
      </c>
      <c r="Z1035" s="216">
        <v>21</v>
      </c>
      <c r="AA1035" s="216">
        <v>23</v>
      </c>
      <c r="AB1035" s="216">
        <v>23</v>
      </c>
      <c r="AC1035" s="216">
        <v>23</v>
      </c>
      <c r="AD1035" s="216">
        <v>22</v>
      </c>
      <c r="AE1035" s="216">
        <v>25</v>
      </c>
      <c r="AF1035" s="220">
        <v>19</v>
      </c>
      <c r="AG1035" s="213"/>
      <c r="AH1035" s="214"/>
      <c r="AI1035" s="214"/>
      <c r="AJ1035" s="214"/>
      <c r="AK1035" s="214"/>
      <c r="AL1035" s="214"/>
      <c r="AM1035" s="214"/>
      <c r="AN1035" s="214"/>
      <c r="AO1035" s="214"/>
      <c r="AP1035" s="214"/>
      <c r="AQ1035" s="214"/>
      <c r="AR1035" s="214"/>
      <c r="AS1035" s="214"/>
      <c r="AT1035" s="214"/>
      <c r="AU1035" s="214"/>
      <c r="AV1035" s="214"/>
      <c r="AW1035" s="214"/>
      <c r="AX1035" s="214"/>
      <c r="AY1035" s="214"/>
      <c r="AZ1035" s="214"/>
      <c r="BA1035" s="214"/>
      <c r="BB1035" s="214"/>
      <c r="BC1035" s="214"/>
      <c r="BD1035" s="214"/>
      <c r="BE1035" s="214"/>
      <c r="BF1035" s="214"/>
      <c r="BG1035" s="214"/>
      <c r="BH1035" s="214"/>
      <c r="BI1035" s="214"/>
      <c r="BJ1035" s="214"/>
      <c r="BK1035" s="214"/>
      <c r="BL1035" s="214"/>
      <c r="BM1035" s="217"/>
    </row>
    <row r="1036" spans="1:65">
      <c r="A1036" s="29"/>
      <c r="B1036" s="20" t="s">
        <v>273</v>
      </c>
      <c r="C1036" s="12"/>
      <c r="D1036" s="218">
        <v>23.333333333333332</v>
      </c>
      <c r="E1036" s="218">
        <v>23.666666666666668</v>
      </c>
      <c r="F1036" s="218">
        <v>23.329276680699525</v>
      </c>
      <c r="G1036" s="218">
        <v>23.166666666666668</v>
      </c>
      <c r="H1036" s="218">
        <v>24.833333333333332</v>
      </c>
      <c r="I1036" s="218">
        <v>22.583333333333332</v>
      </c>
      <c r="J1036" s="218">
        <v>24.166666666666668</v>
      </c>
      <c r="K1036" s="218">
        <v>22.666666666666668</v>
      </c>
      <c r="L1036" s="218">
        <v>16.866666666666664</v>
      </c>
      <c r="M1036" s="218">
        <v>24.666666666666668</v>
      </c>
      <c r="N1036" s="218">
        <v>24.606280701015475</v>
      </c>
      <c r="O1036" s="218">
        <v>22.442833333333336</v>
      </c>
      <c r="P1036" s="218">
        <v>24.333333333333332</v>
      </c>
      <c r="Q1036" s="218">
        <v>26.5</v>
      </c>
      <c r="R1036" s="218">
        <v>23.086533333333332</v>
      </c>
      <c r="S1036" s="218">
        <v>24.5</v>
      </c>
      <c r="T1036" s="218">
        <v>23.666666666666668</v>
      </c>
      <c r="U1036" s="218">
        <v>23.333333333333332</v>
      </c>
      <c r="V1036" s="218">
        <v>22.833333333333332</v>
      </c>
      <c r="W1036" s="218">
        <v>22.166666666666668</v>
      </c>
      <c r="X1036" s="218">
        <v>23.833333333333332</v>
      </c>
      <c r="Y1036" s="218">
        <v>26.166666666666668</v>
      </c>
      <c r="Z1036" s="218">
        <v>22.833333333333332</v>
      </c>
      <c r="AA1036" s="218">
        <v>23.5</v>
      </c>
      <c r="AB1036" s="218">
        <v>23.133333333333336</v>
      </c>
      <c r="AC1036" s="218">
        <v>22.833333333333332</v>
      </c>
      <c r="AD1036" s="218">
        <v>22.5</v>
      </c>
      <c r="AE1036" s="218">
        <v>25</v>
      </c>
      <c r="AF1036" s="218">
        <v>18.5</v>
      </c>
      <c r="AG1036" s="213"/>
      <c r="AH1036" s="214"/>
      <c r="AI1036" s="214"/>
      <c r="AJ1036" s="214"/>
      <c r="AK1036" s="214"/>
      <c r="AL1036" s="214"/>
      <c r="AM1036" s="214"/>
      <c r="AN1036" s="214"/>
      <c r="AO1036" s="214"/>
      <c r="AP1036" s="214"/>
      <c r="AQ1036" s="214"/>
      <c r="AR1036" s="214"/>
      <c r="AS1036" s="214"/>
      <c r="AT1036" s="214"/>
      <c r="AU1036" s="214"/>
      <c r="AV1036" s="214"/>
      <c r="AW1036" s="214"/>
      <c r="AX1036" s="214"/>
      <c r="AY1036" s="214"/>
      <c r="AZ1036" s="214"/>
      <c r="BA1036" s="214"/>
      <c r="BB1036" s="214"/>
      <c r="BC1036" s="214"/>
      <c r="BD1036" s="214"/>
      <c r="BE1036" s="214"/>
      <c r="BF1036" s="214"/>
      <c r="BG1036" s="214"/>
      <c r="BH1036" s="214"/>
      <c r="BI1036" s="214"/>
      <c r="BJ1036" s="214"/>
      <c r="BK1036" s="214"/>
      <c r="BL1036" s="214"/>
      <c r="BM1036" s="217"/>
    </row>
    <row r="1037" spans="1:65">
      <c r="A1037" s="29"/>
      <c r="B1037" s="3" t="s">
        <v>274</v>
      </c>
      <c r="C1037" s="28"/>
      <c r="D1037" s="216">
        <v>23</v>
      </c>
      <c r="E1037" s="216">
        <v>24</v>
      </c>
      <c r="F1037" s="216">
        <v>23.303934022323308</v>
      </c>
      <c r="G1037" s="216">
        <v>23</v>
      </c>
      <c r="H1037" s="216">
        <v>25</v>
      </c>
      <c r="I1037" s="216">
        <v>22.6</v>
      </c>
      <c r="J1037" s="216">
        <v>24</v>
      </c>
      <c r="K1037" s="216">
        <v>23</v>
      </c>
      <c r="L1037" s="216">
        <v>16.655000000000001</v>
      </c>
      <c r="M1037" s="216">
        <v>25</v>
      </c>
      <c r="N1037" s="216">
        <v>24.613032731143296</v>
      </c>
      <c r="O1037" s="216">
        <v>22.454999999999998</v>
      </c>
      <c r="P1037" s="216">
        <v>24</v>
      </c>
      <c r="Q1037" s="216">
        <v>26.5</v>
      </c>
      <c r="R1037" s="216">
        <v>22.839199999999998</v>
      </c>
      <c r="S1037" s="216">
        <v>24.5</v>
      </c>
      <c r="T1037" s="216">
        <v>24</v>
      </c>
      <c r="U1037" s="216">
        <v>23</v>
      </c>
      <c r="V1037" s="216">
        <v>23</v>
      </c>
      <c r="W1037" s="216">
        <v>22</v>
      </c>
      <c r="X1037" s="216">
        <v>24</v>
      </c>
      <c r="Y1037" s="216">
        <v>26</v>
      </c>
      <c r="Z1037" s="216">
        <v>23</v>
      </c>
      <c r="AA1037" s="216">
        <v>23.5</v>
      </c>
      <c r="AB1037" s="216">
        <v>23.2</v>
      </c>
      <c r="AC1037" s="216">
        <v>23</v>
      </c>
      <c r="AD1037" s="216">
        <v>22.5</v>
      </c>
      <c r="AE1037" s="216">
        <v>25</v>
      </c>
      <c r="AF1037" s="216">
        <v>18.5</v>
      </c>
      <c r="AG1037" s="213"/>
      <c r="AH1037" s="214"/>
      <c r="AI1037" s="214"/>
      <c r="AJ1037" s="214"/>
      <c r="AK1037" s="214"/>
      <c r="AL1037" s="214"/>
      <c r="AM1037" s="214"/>
      <c r="AN1037" s="214"/>
      <c r="AO1037" s="214"/>
      <c r="AP1037" s="214"/>
      <c r="AQ1037" s="214"/>
      <c r="AR1037" s="214"/>
      <c r="AS1037" s="214"/>
      <c r="AT1037" s="214"/>
      <c r="AU1037" s="214"/>
      <c r="AV1037" s="214"/>
      <c r="AW1037" s="214"/>
      <c r="AX1037" s="214"/>
      <c r="AY1037" s="214"/>
      <c r="AZ1037" s="214"/>
      <c r="BA1037" s="214"/>
      <c r="BB1037" s="214"/>
      <c r="BC1037" s="214"/>
      <c r="BD1037" s="214"/>
      <c r="BE1037" s="214"/>
      <c r="BF1037" s="214"/>
      <c r="BG1037" s="214"/>
      <c r="BH1037" s="214"/>
      <c r="BI1037" s="214"/>
      <c r="BJ1037" s="214"/>
      <c r="BK1037" s="214"/>
      <c r="BL1037" s="214"/>
      <c r="BM1037" s="217"/>
    </row>
    <row r="1038" spans="1:65">
      <c r="A1038" s="29"/>
      <c r="B1038" s="3" t="s">
        <v>275</v>
      </c>
      <c r="C1038" s="28"/>
      <c r="D1038" s="23">
        <v>0.5163977794943222</v>
      </c>
      <c r="E1038" s="23">
        <v>0.5163977794943222</v>
      </c>
      <c r="F1038" s="23">
        <v>0.11693432542436231</v>
      </c>
      <c r="G1038" s="23">
        <v>0.752772652709081</v>
      </c>
      <c r="H1038" s="23">
        <v>0.752772652709081</v>
      </c>
      <c r="I1038" s="23">
        <v>0.33714487489307432</v>
      </c>
      <c r="J1038" s="23">
        <v>0.40824829046386302</v>
      </c>
      <c r="K1038" s="23">
        <v>0.5163977794943222</v>
      </c>
      <c r="L1038" s="23">
        <v>0.53076046072278804</v>
      </c>
      <c r="M1038" s="23">
        <v>0.5163977794943222</v>
      </c>
      <c r="N1038" s="23">
        <v>0.55956478967277801</v>
      </c>
      <c r="O1038" s="23">
        <v>0.33018323195866078</v>
      </c>
      <c r="P1038" s="23">
        <v>0.5163977794943222</v>
      </c>
      <c r="Q1038" s="23">
        <v>1.8708286933869707</v>
      </c>
      <c r="R1038" s="23">
        <v>0.81809157596608173</v>
      </c>
      <c r="S1038" s="23">
        <v>0.54772255750516607</v>
      </c>
      <c r="T1038" s="23">
        <v>0.5163977794943222</v>
      </c>
      <c r="U1038" s="23">
        <v>0.5163977794943222</v>
      </c>
      <c r="V1038" s="23">
        <v>0.40824829046386296</v>
      </c>
      <c r="W1038" s="23">
        <v>0.752772652709081</v>
      </c>
      <c r="X1038" s="23">
        <v>0.752772652709081</v>
      </c>
      <c r="Y1038" s="23">
        <v>1.1690451944500122</v>
      </c>
      <c r="Z1038" s="23">
        <v>1.7224014243685084</v>
      </c>
      <c r="AA1038" s="23">
        <v>0.54772255750516607</v>
      </c>
      <c r="AB1038" s="23">
        <v>0.4273952113286561</v>
      </c>
      <c r="AC1038" s="23">
        <v>0.40824829046386296</v>
      </c>
      <c r="AD1038" s="23">
        <v>0.54772255750516607</v>
      </c>
      <c r="AE1038" s="23">
        <v>0</v>
      </c>
      <c r="AF1038" s="23">
        <v>1.3784048752090221</v>
      </c>
      <c r="AG1038" s="151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29"/>
      <c r="B1039" s="3" t="s">
        <v>86</v>
      </c>
      <c r="C1039" s="28"/>
      <c r="D1039" s="13">
        <v>2.2131333406899524E-2</v>
      </c>
      <c r="E1039" s="13">
        <v>2.1819624485675586E-2</v>
      </c>
      <c r="F1039" s="13">
        <v>5.0123425181502904E-3</v>
      </c>
      <c r="G1039" s="13">
        <v>3.2493783570176155E-2</v>
      </c>
      <c r="H1039" s="13">
        <v>3.0312992726540176E-2</v>
      </c>
      <c r="I1039" s="13">
        <v>1.4928924349508826E-2</v>
      </c>
      <c r="J1039" s="13">
        <v>1.6893032708849502E-2</v>
      </c>
      <c r="K1039" s="13">
        <v>2.2782254977690684E-2</v>
      </c>
      <c r="L1039" s="13">
        <v>3.1468011505303643E-2</v>
      </c>
      <c r="M1039" s="13">
        <v>2.0935045114634683E-2</v>
      </c>
      <c r="N1039" s="13">
        <v>2.274073016039703E-2</v>
      </c>
      <c r="O1039" s="13">
        <v>1.4712190170224826E-2</v>
      </c>
      <c r="P1039" s="13">
        <v>2.1221826554561188E-2</v>
      </c>
      <c r="Q1039" s="13">
        <v>7.0597309184413981E-2</v>
      </c>
      <c r="R1039" s="13">
        <v>3.5435877884051385E-2</v>
      </c>
      <c r="S1039" s="13">
        <v>2.2356022755312902E-2</v>
      </c>
      <c r="T1039" s="13">
        <v>2.1819624485675586E-2</v>
      </c>
      <c r="U1039" s="13">
        <v>2.2131333406899524E-2</v>
      </c>
      <c r="V1039" s="13">
        <v>1.7879487173599839E-2</v>
      </c>
      <c r="W1039" s="13">
        <v>3.3959668543266812E-2</v>
      </c>
      <c r="X1039" s="13">
        <v>3.1584866547234171E-2</v>
      </c>
      <c r="Y1039" s="13">
        <v>4.4676886412102372E-2</v>
      </c>
      <c r="Z1039" s="13">
        <v>7.5433639023438331E-2</v>
      </c>
      <c r="AA1039" s="13">
        <v>2.3307342872560258E-2</v>
      </c>
      <c r="AB1039" s="13">
        <v>1.8475297319682539E-2</v>
      </c>
      <c r="AC1039" s="13">
        <v>1.7879487173599839E-2</v>
      </c>
      <c r="AD1039" s="13">
        <v>2.4343224778007381E-2</v>
      </c>
      <c r="AE1039" s="13">
        <v>0</v>
      </c>
      <c r="AF1039" s="13">
        <v>7.4508371632920109E-2</v>
      </c>
      <c r="AG1039" s="151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29"/>
      <c r="B1040" s="3" t="s">
        <v>276</v>
      </c>
      <c r="C1040" s="28"/>
      <c r="D1040" s="13">
        <v>-6.2717156995909518E-3</v>
      </c>
      <c r="E1040" s="13">
        <v>7.9244026475577822E-3</v>
      </c>
      <c r="F1040" s="13">
        <v>-6.4444818622393374E-3</v>
      </c>
      <c r="G1040" s="13">
        <v>-1.3369774873165263E-2</v>
      </c>
      <c r="H1040" s="13">
        <v>5.7610816862578185E-2</v>
      </c>
      <c r="I1040" s="13">
        <v>-3.8212981980675575E-2</v>
      </c>
      <c r="J1040" s="13">
        <v>2.9218580168280939E-2</v>
      </c>
      <c r="K1040" s="13">
        <v>-3.4663952393888309E-2</v>
      </c>
      <c r="L1040" s="13">
        <v>-0.28167641163427581</v>
      </c>
      <c r="M1040" s="13">
        <v>5.0512757689003873E-2</v>
      </c>
      <c r="N1040" s="13">
        <v>4.7941018744330322E-2</v>
      </c>
      <c r="O1040" s="13">
        <v>-4.4196645863998518E-2</v>
      </c>
      <c r="P1040" s="13">
        <v>3.631663934185525E-2</v>
      </c>
      <c r="Q1040" s="13">
        <v>0.12859140859832174</v>
      </c>
      <c r="R1040" s="13">
        <v>-1.6782521723819888E-2</v>
      </c>
      <c r="S1040" s="13">
        <v>4.3414698515429562E-2</v>
      </c>
      <c r="T1040" s="13">
        <v>7.9244026475577822E-3</v>
      </c>
      <c r="U1040" s="13">
        <v>-6.2717156995909518E-3</v>
      </c>
      <c r="V1040" s="13">
        <v>-2.7565893220313997E-2</v>
      </c>
      <c r="W1040" s="13">
        <v>-5.5958129914611354E-2</v>
      </c>
      <c r="X1040" s="13">
        <v>1.5022461821132094E-2</v>
      </c>
      <c r="Y1040" s="13">
        <v>0.11439529025117312</v>
      </c>
      <c r="Z1040" s="13">
        <v>-2.7565893220313997E-2</v>
      </c>
      <c r="AA1040" s="13">
        <v>8.2634347398347074E-4</v>
      </c>
      <c r="AB1040" s="13">
        <v>-1.4789386707879992E-2</v>
      </c>
      <c r="AC1040" s="13">
        <v>-2.7565893220313997E-2</v>
      </c>
      <c r="AD1040" s="13">
        <v>-4.176201156746262E-2</v>
      </c>
      <c r="AE1040" s="13">
        <v>6.4708876036152496E-2</v>
      </c>
      <c r="AF1040" s="13">
        <v>-0.2121154317332471</v>
      </c>
      <c r="AG1040" s="151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29"/>
      <c r="B1041" s="45" t="s">
        <v>277</v>
      </c>
      <c r="C1041" s="46"/>
      <c r="D1041" s="44">
        <v>0</v>
      </c>
      <c r="E1041" s="44">
        <v>0.3</v>
      </c>
      <c r="F1041" s="44">
        <v>0</v>
      </c>
      <c r="G1041" s="44">
        <v>0.15</v>
      </c>
      <c r="H1041" s="44">
        <v>1.35</v>
      </c>
      <c r="I1041" s="44">
        <v>0.67</v>
      </c>
      <c r="J1041" s="44">
        <v>0.75</v>
      </c>
      <c r="K1041" s="44">
        <v>0.6</v>
      </c>
      <c r="L1041" s="44">
        <v>5.81</v>
      </c>
      <c r="M1041" s="44">
        <v>1.2</v>
      </c>
      <c r="N1041" s="44">
        <v>1.1399999999999999</v>
      </c>
      <c r="O1041" s="44">
        <v>0.8</v>
      </c>
      <c r="P1041" s="44">
        <v>0.9</v>
      </c>
      <c r="Q1041" s="44">
        <v>2.85</v>
      </c>
      <c r="R1041" s="44">
        <v>0.22</v>
      </c>
      <c r="S1041" s="44">
        <v>1.05</v>
      </c>
      <c r="T1041" s="44">
        <v>0.3</v>
      </c>
      <c r="U1041" s="44">
        <v>0</v>
      </c>
      <c r="V1041" s="44">
        <v>0.45</v>
      </c>
      <c r="W1041" s="44">
        <v>1.05</v>
      </c>
      <c r="X1041" s="44">
        <v>0.45</v>
      </c>
      <c r="Y1041" s="44">
        <v>2.5499999999999998</v>
      </c>
      <c r="Z1041" s="44">
        <v>0.45</v>
      </c>
      <c r="AA1041" s="44">
        <v>0.15</v>
      </c>
      <c r="AB1041" s="44">
        <v>0.18</v>
      </c>
      <c r="AC1041" s="44">
        <v>0.45</v>
      </c>
      <c r="AD1041" s="44">
        <v>0.75</v>
      </c>
      <c r="AE1041" s="44">
        <v>1.5</v>
      </c>
      <c r="AF1041" s="44">
        <v>4.3499999999999996</v>
      </c>
      <c r="AG1041" s="151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B1042" s="30"/>
      <c r="C1042" s="20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  <c r="AC1042" s="20"/>
      <c r="AD1042" s="20"/>
      <c r="AE1042" s="20"/>
      <c r="AF1042" s="20"/>
      <c r="BM1042" s="55"/>
    </row>
    <row r="1043" spans="1:65" ht="15">
      <c r="B1043" s="8" t="s">
        <v>528</v>
      </c>
      <c r="BM1043" s="27" t="s">
        <v>66</v>
      </c>
    </row>
    <row r="1044" spans="1:65" ht="15">
      <c r="A1044" s="24" t="s">
        <v>35</v>
      </c>
      <c r="B1044" s="18" t="s">
        <v>110</v>
      </c>
      <c r="C1044" s="15" t="s">
        <v>111</v>
      </c>
      <c r="D1044" s="16" t="s">
        <v>234</v>
      </c>
      <c r="E1044" s="17" t="s">
        <v>234</v>
      </c>
      <c r="F1044" s="17" t="s">
        <v>234</v>
      </c>
      <c r="G1044" s="17" t="s">
        <v>234</v>
      </c>
      <c r="H1044" s="17" t="s">
        <v>234</v>
      </c>
      <c r="I1044" s="17" t="s">
        <v>234</v>
      </c>
      <c r="J1044" s="17" t="s">
        <v>234</v>
      </c>
      <c r="K1044" s="17" t="s">
        <v>234</v>
      </c>
      <c r="L1044" s="17" t="s">
        <v>234</v>
      </c>
      <c r="M1044" s="17" t="s">
        <v>234</v>
      </c>
      <c r="N1044" s="17" t="s">
        <v>234</v>
      </c>
      <c r="O1044" s="17" t="s">
        <v>234</v>
      </c>
      <c r="P1044" s="17" t="s">
        <v>234</v>
      </c>
      <c r="Q1044" s="17" t="s">
        <v>234</v>
      </c>
      <c r="R1044" s="17" t="s">
        <v>234</v>
      </c>
      <c r="S1044" s="17" t="s">
        <v>234</v>
      </c>
      <c r="T1044" s="17" t="s">
        <v>234</v>
      </c>
      <c r="U1044" s="17" t="s">
        <v>234</v>
      </c>
      <c r="V1044" s="17" t="s">
        <v>234</v>
      </c>
      <c r="W1044" s="17" t="s">
        <v>234</v>
      </c>
      <c r="X1044" s="17" t="s">
        <v>234</v>
      </c>
      <c r="Y1044" s="17" t="s">
        <v>234</v>
      </c>
      <c r="Z1044" s="17" t="s">
        <v>234</v>
      </c>
      <c r="AA1044" s="17" t="s">
        <v>234</v>
      </c>
      <c r="AB1044" s="17" t="s">
        <v>234</v>
      </c>
      <c r="AC1044" s="17" t="s">
        <v>234</v>
      </c>
      <c r="AD1044" s="17" t="s">
        <v>234</v>
      </c>
      <c r="AE1044" s="151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1</v>
      </c>
    </row>
    <row r="1045" spans="1:65">
      <c r="A1045" s="29"/>
      <c r="B1045" s="19" t="s">
        <v>235</v>
      </c>
      <c r="C1045" s="9" t="s">
        <v>235</v>
      </c>
      <c r="D1045" s="149" t="s">
        <v>237</v>
      </c>
      <c r="E1045" s="150" t="s">
        <v>238</v>
      </c>
      <c r="F1045" s="150" t="s">
        <v>239</v>
      </c>
      <c r="G1045" s="150" t="s">
        <v>240</v>
      </c>
      <c r="H1045" s="150" t="s">
        <v>241</v>
      </c>
      <c r="I1045" s="150" t="s">
        <v>242</v>
      </c>
      <c r="J1045" s="150" t="s">
        <v>243</v>
      </c>
      <c r="K1045" s="150" t="s">
        <v>244</v>
      </c>
      <c r="L1045" s="150" t="s">
        <v>245</v>
      </c>
      <c r="M1045" s="150" t="s">
        <v>246</v>
      </c>
      <c r="N1045" s="150" t="s">
        <v>247</v>
      </c>
      <c r="O1045" s="150" t="s">
        <v>249</v>
      </c>
      <c r="P1045" s="150" t="s">
        <v>250</v>
      </c>
      <c r="Q1045" s="150" t="s">
        <v>251</v>
      </c>
      <c r="R1045" s="150" t="s">
        <v>253</v>
      </c>
      <c r="S1045" s="150" t="s">
        <v>254</v>
      </c>
      <c r="T1045" s="150" t="s">
        <v>255</v>
      </c>
      <c r="U1045" s="150" t="s">
        <v>256</v>
      </c>
      <c r="V1045" s="150" t="s">
        <v>279</v>
      </c>
      <c r="W1045" s="150" t="s">
        <v>257</v>
      </c>
      <c r="X1045" s="150" t="s">
        <v>258</v>
      </c>
      <c r="Y1045" s="150" t="s">
        <v>259</v>
      </c>
      <c r="Z1045" s="150" t="s">
        <v>260</v>
      </c>
      <c r="AA1045" s="150" t="s">
        <v>261</v>
      </c>
      <c r="AB1045" s="150" t="s">
        <v>263</v>
      </c>
      <c r="AC1045" s="150" t="s">
        <v>264</v>
      </c>
      <c r="AD1045" s="150" t="s">
        <v>265</v>
      </c>
      <c r="AE1045" s="151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 t="s">
        <v>3</v>
      </c>
    </row>
    <row r="1046" spans="1:65">
      <c r="A1046" s="29"/>
      <c r="B1046" s="19"/>
      <c r="C1046" s="9"/>
      <c r="D1046" s="10" t="s">
        <v>114</v>
      </c>
      <c r="E1046" s="11" t="s">
        <v>285</v>
      </c>
      <c r="F1046" s="11" t="s">
        <v>285</v>
      </c>
      <c r="G1046" s="11" t="s">
        <v>285</v>
      </c>
      <c r="H1046" s="11" t="s">
        <v>114</v>
      </c>
      <c r="I1046" s="11" t="s">
        <v>285</v>
      </c>
      <c r="J1046" s="11" t="s">
        <v>285</v>
      </c>
      <c r="K1046" s="11" t="s">
        <v>285</v>
      </c>
      <c r="L1046" s="11" t="s">
        <v>285</v>
      </c>
      <c r="M1046" s="11" t="s">
        <v>285</v>
      </c>
      <c r="N1046" s="11" t="s">
        <v>114</v>
      </c>
      <c r="O1046" s="11" t="s">
        <v>285</v>
      </c>
      <c r="P1046" s="11" t="s">
        <v>286</v>
      </c>
      <c r="Q1046" s="11" t="s">
        <v>285</v>
      </c>
      <c r="R1046" s="11" t="s">
        <v>286</v>
      </c>
      <c r="S1046" s="11" t="s">
        <v>286</v>
      </c>
      <c r="T1046" s="11" t="s">
        <v>286</v>
      </c>
      <c r="U1046" s="11" t="s">
        <v>286</v>
      </c>
      <c r="V1046" s="11" t="s">
        <v>286</v>
      </c>
      <c r="W1046" s="11" t="s">
        <v>285</v>
      </c>
      <c r="X1046" s="11" t="s">
        <v>286</v>
      </c>
      <c r="Y1046" s="11" t="s">
        <v>286</v>
      </c>
      <c r="Z1046" s="11" t="s">
        <v>286</v>
      </c>
      <c r="AA1046" s="11" t="s">
        <v>286</v>
      </c>
      <c r="AB1046" s="11" t="s">
        <v>285</v>
      </c>
      <c r="AC1046" s="11" t="s">
        <v>285</v>
      </c>
      <c r="AD1046" s="11" t="s">
        <v>286</v>
      </c>
      <c r="AE1046" s="151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2</v>
      </c>
    </row>
    <row r="1047" spans="1:65">
      <c r="A1047" s="29"/>
      <c r="B1047" s="19"/>
      <c r="C1047" s="9"/>
      <c r="D1047" s="25"/>
      <c r="E1047" s="25"/>
      <c r="F1047" s="25"/>
      <c r="G1047" s="25"/>
      <c r="H1047" s="25"/>
      <c r="I1047" s="25"/>
      <c r="J1047" s="25"/>
      <c r="K1047" s="25"/>
      <c r="L1047" s="25"/>
      <c r="M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  <c r="Z1047" s="25"/>
      <c r="AA1047" s="25"/>
      <c r="AB1047" s="25"/>
      <c r="AC1047" s="25"/>
      <c r="AD1047" s="25"/>
      <c r="AE1047" s="151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3</v>
      </c>
    </row>
    <row r="1048" spans="1:65">
      <c r="A1048" s="29"/>
      <c r="B1048" s="18">
        <v>1</v>
      </c>
      <c r="C1048" s="14">
        <v>1</v>
      </c>
      <c r="D1048" s="145" t="s">
        <v>95</v>
      </c>
      <c r="E1048" s="21">
        <v>3</v>
      </c>
      <c r="F1048" s="21">
        <v>3.0401407883479701</v>
      </c>
      <c r="G1048" s="21">
        <v>2.7</v>
      </c>
      <c r="H1048" s="145" t="s">
        <v>95</v>
      </c>
      <c r="I1048" s="145">
        <v>4.7</v>
      </c>
      <c r="J1048" s="21">
        <v>2.9</v>
      </c>
      <c r="K1048" s="21">
        <v>2.5</v>
      </c>
      <c r="L1048" s="21">
        <v>2.63</v>
      </c>
      <c r="M1048" s="21">
        <v>3.1</v>
      </c>
      <c r="N1048" s="21">
        <v>2.7664394688831906</v>
      </c>
      <c r="O1048" s="21">
        <v>3</v>
      </c>
      <c r="P1048" s="145">
        <v>2.6</v>
      </c>
      <c r="Q1048" s="21">
        <v>2.8193000000000001</v>
      </c>
      <c r="R1048" s="21">
        <v>3</v>
      </c>
      <c r="S1048" s="21">
        <v>2.7</v>
      </c>
      <c r="T1048" s="21">
        <v>2.7</v>
      </c>
      <c r="U1048" s="21">
        <v>2.6</v>
      </c>
      <c r="V1048" s="21">
        <v>2.7</v>
      </c>
      <c r="W1048" s="21">
        <v>2.6</v>
      </c>
      <c r="X1048" s="21">
        <v>2.2000000000000002</v>
      </c>
      <c r="Y1048" s="21">
        <v>2.8</v>
      </c>
      <c r="Z1048" s="21">
        <v>2.6</v>
      </c>
      <c r="AA1048" s="21">
        <v>2.83</v>
      </c>
      <c r="AB1048" s="21">
        <v>2.8</v>
      </c>
      <c r="AC1048" s="145">
        <v>3.5</v>
      </c>
      <c r="AD1048" s="21">
        <v>2.8</v>
      </c>
      <c r="AE1048" s="151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1</v>
      </c>
    </row>
    <row r="1049" spans="1:65">
      <c r="A1049" s="29"/>
      <c r="B1049" s="19">
        <v>1</v>
      </c>
      <c r="C1049" s="9">
        <v>2</v>
      </c>
      <c r="D1049" s="146" t="s">
        <v>95</v>
      </c>
      <c r="E1049" s="11">
        <v>2.8</v>
      </c>
      <c r="F1049" s="11">
        <v>3.0464132475972199</v>
      </c>
      <c r="G1049" s="11">
        <v>2.6</v>
      </c>
      <c r="H1049" s="146" t="s">
        <v>95</v>
      </c>
      <c r="I1049" s="146">
        <v>4.9000000000000004</v>
      </c>
      <c r="J1049" s="11">
        <v>2.9</v>
      </c>
      <c r="K1049" s="11">
        <v>2.5</v>
      </c>
      <c r="L1049" s="11">
        <v>2.5499999999999998</v>
      </c>
      <c r="M1049" s="11">
        <v>3</v>
      </c>
      <c r="N1049" s="11">
        <v>2.7114548660088542</v>
      </c>
      <c r="O1049" s="11">
        <v>2.6</v>
      </c>
      <c r="P1049" s="146">
        <v>2.1</v>
      </c>
      <c r="Q1049" s="11">
        <v>2.8498000000000001</v>
      </c>
      <c r="R1049" s="11">
        <v>2.9</v>
      </c>
      <c r="S1049" s="11">
        <v>2.7</v>
      </c>
      <c r="T1049" s="11">
        <v>2.7</v>
      </c>
      <c r="U1049" s="11">
        <v>2.6</v>
      </c>
      <c r="V1049" s="11">
        <v>2.6</v>
      </c>
      <c r="W1049" s="11">
        <v>2.7</v>
      </c>
      <c r="X1049" s="11">
        <v>2.2999999999999998</v>
      </c>
      <c r="Y1049" s="11">
        <v>2.7</v>
      </c>
      <c r="Z1049" s="11">
        <v>2.6</v>
      </c>
      <c r="AA1049" s="11">
        <v>2.66</v>
      </c>
      <c r="AB1049" s="11">
        <v>2.9</v>
      </c>
      <c r="AC1049" s="146">
        <v>3.5</v>
      </c>
      <c r="AD1049" s="11">
        <v>3.1</v>
      </c>
      <c r="AE1049" s="151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29</v>
      </c>
    </row>
    <row r="1050" spans="1:65">
      <c r="A1050" s="29"/>
      <c r="B1050" s="19">
        <v>1</v>
      </c>
      <c r="C1050" s="9">
        <v>3</v>
      </c>
      <c r="D1050" s="146" t="s">
        <v>95</v>
      </c>
      <c r="E1050" s="11">
        <v>3</v>
      </c>
      <c r="F1050" s="11">
        <v>3.0350070291616351</v>
      </c>
      <c r="G1050" s="11">
        <v>2.9</v>
      </c>
      <c r="H1050" s="146" t="s">
        <v>95</v>
      </c>
      <c r="I1050" s="146">
        <v>4.8</v>
      </c>
      <c r="J1050" s="11">
        <v>2.9</v>
      </c>
      <c r="K1050" s="11">
        <v>2.4</v>
      </c>
      <c r="L1050" s="11">
        <v>2.65</v>
      </c>
      <c r="M1050" s="11">
        <v>3</v>
      </c>
      <c r="N1050" s="11">
        <v>2.6215060919276745</v>
      </c>
      <c r="O1050" s="11">
        <v>3.3</v>
      </c>
      <c r="P1050" s="146">
        <v>2.5</v>
      </c>
      <c r="Q1050" s="11">
        <v>2.8578999999999999</v>
      </c>
      <c r="R1050" s="11">
        <v>3</v>
      </c>
      <c r="S1050" s="11">
        <v>2.7</v>
      </c>
      <c r="T1050" s="11">
        <v>2.7</v>
      </c>
      <c r="U1050" s="11">
        <v>2.7</v>
      </c>
      <c r="V1050" s="11">
        <v>2.7</v>
      </c>
      <c r="W1050" s="11">
        <v>2.7</v>
      </c>
      <c r="X1050" s="11">
        <v>2.2999999999999998</v>
      </c>
      <c r="Y1050" s="11">
        <v>2.8</v>
      </c>
      <c r="Z1050" s="11">
        <v>2.6</v>
      </c>
      <c r="AA1050" s="11">
        <v>2.71</v>
      </c>
      <c r="AB1050" s="11">
        <v>2.8</v>
      </c>
      <c r="AC1050" s="146">
        <v>3.5</v>
      </c>
      <c r="AD1050" s="11">
        <v>3.3</v>
      </c>
      <c r="AE1050" s="151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>
        <v>16</v>
      </c>
    </row>
    <row r="1051" spans="1:65">
      <c r="A1051" s="29"/>
      <c r="B1051" s="19">
        <v>1</v>
      </c>
      <c r="C1051" s="9">
        <v>4</v>
      </c>
      <c r="D1051" s="146" t="s">
        <v>95</v>
      </c>
      <c r="E1051" s="11">
        <v>2.7</v>
      </c>
      <c r="F1051" s="11">
        <v>3.0406190139869214</v>
      </c>
      <c r="G1051" s="11">
        <v>2.8</v>
      </c>
      <c r="H1051" s="146" t="s">
        <v>95</v>
      </c>
      <c r="I1051" s="146">
        <v>5</v>
      </c>
      <c r="J1051" s="11">
        <v>3</v>
      </c>
      <c r="K1051" s="11">
        <v>2.6</v>
      </c>
      <c r="L1051" s="147">
        <v>3.42</v>
      </c>
      <c r="M1051" s="11">
        <v>3.1</v>
      </c>
      <c r="N1051" s="11">
        <v>2.7765697214149045</v>
      </c>
      <c r="O1051" s="11">
        <v>2.7</v>
      </c>
      <c r="P1051" s="146">
        <v>2</v>
      </c>
      <c r="Q1051" s="11">
        <v>2.7867999999999999</v>
      </c>
      <c r="R1051" s="11">
        <v>2.9</v>
      </c>
      <c r="S1051" s="11">
        <v>2.7</v>
      </c>
      <c r="T1051" s="11">
        <v>2.7</v>
      </c>
      <c r="U1051" s="11">
        <v>2.8</v>
      </c>
      <c r="V1051" s="11">
        <v>2.6</v>
      </c>
      <c r="W1051" s="11">
        <v>2.7</v>
      </c>
      <c r="X1051" s="11">
        <v>2.4</v>
      </c>
      <c r="Y1051" s="11">
        <v>3</v>
      </c>
      <c r="Z1051" s="147">
        <v>2.9</v>
      </c>
      <c r="AA1051" s="11">
        <v>2.63</v>
      </c>
      <c r="AB1051" s="11">
        <v>2.8</v>
      </c>
      <c r="AC1051" s="146">
        <v>4.5</v>
      </c>
      <c r="AD1051" s="11">
        <v>2.9</v>
      </c>
      <c r="AE1051" s="151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2.7695889921790604</v>
      </c>
    </row>
    <row r="1052" spans="1:65">
      <c r="A1052" s="29"/>
      <c r="B1052" s="19">
        <v>1</v>
      </c>
      <c r="C1052" s="9">
        <v>5</v>
      </c>
      <c r="D1052" s="146" t="s">
        <v>95</v>
      </c>
      <c r="E1052" s="11">
        <v>2.8</v>
      </c>
      <c r="F1052" s="11">
        <v>3.0339791609416249</v>
      </c>
      <c r="G1052" s="11">
        <v>2.7</v>
      </c>
      <c r="H1052" s="146" t="s">
        <v>95</v>
      </c>
      <c r="I1052" s="146">
        <v>5</v>
      </c>
      <c r="J1052" s="11">
        <v>3</v>
      </c>
      <c r="K1052" s="11">
        <v>2.5</v>
      </c>
      <c r="L1052" s="11">
        <v>2.6</v>
      </c>
      <c r="M1052" s="11">
        <v>3.2</v>
      </c>
      <c r="N1052" s="11">
        <v>2.6123216408492644</v>
      </c>
      <c r="O1052" s="11">
        <v>2.8</v>
      </c>
      <c r="P1052" s="146">
        <v>2.1</v>
      </c>
      <c r="Q1052" s="11">
        <v>2.8125</v>
      </c>
      <c r="R1052" s="11">
        <v>2.9</v>
      </c>
      <c r="S1052" s="11">
        <v>2.7</v>
      </c>
      <c r="T1052" s="11">
        <v>2.7</v>
      </c>
      <c r="U1052" s="11">
        <v>2.7</v>
      </c>
      <c r="V1052" s="11">
        <v>2.5</v>
      </c>
      <c r="W1052" s="11">
        <v>2.7</v>
      </c>
      <c r="X1052" s="11">
        <v>2.2999999999999998</v>
      </c>
      <c r="Y1052" s="11">
        <v>3</v>
      </c>
      <c r="Z1052" s="11">
        <v>2.7</v>
      </c>
      <c r="AA1052" s="11">
        <v>2.62</v>
      </c>
      <c r="AB1052" s="11">
        <v>2.9</v>
      </c>
      <c r="AC1052" s="146">
        <v>4.5</v>
      </c>
      <c r="AD1052" s="11">
        <v>3</v>
      </c>
      <c r="AE1052" s="151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>
        <v>66</v>
      </c>
    </row>
    <row r="1053" spans="1:65">
      <c r="A1053" s="29"/>
      <c r="B1053" s="19">
        <v>1</v>
      </c>
      <c r="C1053" s="9">
        <v>6</v>
      </c>
      <c r="D1053" s="146" t="s">
        <v>95</v>
      </c>
      <c r="E1053" s="11">
        <v>2.7</v>
      </c>
      <c r="F1053" s="11">
        <v>3.048182693330955</v>
      </c>
      <c r="G1053" s="11">
        <v>2.9</v>
      </c>
      <c r="H1053" s="146" t="s">
        <v>95</v>
      </c>
      <c r="I1053" s="146">
        <v>4.8</v>
      </c>
      <c r="J1053" s="11">
        <v>2.9</v>
      </c>
      <c r="K1053" s="11">
        <v>2.6</v>
      </c>
      <c r="L1053" s="11">
        <v>2.76</v>
      </c>
      <c r="M1053" s="11">
        <v>3.2</v>
      </c>
      <c r="N1053" s="11">
        <v>2.8497132451857845</v>
      </c>
      <c r="O1053" s="11">
        <v>3</v>
      </c>
      <c r="P1053" s="146">
        <v>2.2000000000000002</v>
      </c>
      <c r="Q1053" s="11">
        <v>2.8290999999999999</v>
      </c>
      <c r="R1053" s="11">
        <v>3.1</v>
      </c>
      <c r="S1053" s="11">
        <v>2.7</v>
      </c>
      <c r="T1053" s="11">
        <v>2.7</v>
      </c>
      <c r="U1053" s="11">
        <v>2.8</v>
      </c>
      <c r="V1053" s="11">
        <v>2.7</v>
      </c>
      <c r="W1053" s="11">
        <v>2.6</v>
      </c>
      <c r="X1053" s="11">
        <v>2.2000000000000002</v>
      </c>
      <c r="Y1053" s="11">
        <v>3</v>
      </c>
      <c r="Z1053" s="11">
        <v>2.5</v>
      </c>
      <c r="AA1053" s="11">
        <v>2.77</v>
      </c>
      <c r="AB1053" s="11">
        <v>2.8</v>
      </c>
      <c r="AC1053" s="146">
        <v>3.5</v>
      </c>
      <c r="AD1053" s="11">
        <v>2.8</v>
      </c>
      <c r="AE1053" s="151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29"/>
      <c r="B1054" s="20" t="s">
        <v>273</v>
      </c>
      <c r="C1054" s="12"/>
      <c r="D1054" s="22" t="s">
        <v>661</v>
      </c>
      <c r="E1054" s="22">
        <v>2.8333333333333335</v>
      </c>
      <c r="F1054" s="22">
        <v>3.0407236555610542</v>
      </c>
      <c r="G1054" s="22">
        <v>2.7666666666666662</v>
      </c>
      <c r="H1054" s="22" t="s">
        <v>661</v>
      </c>
      <c r="I1054" s="22">
        <v>4.8666666666666671</v>
      </c>
      <c r="J1054" s="22">
        <v>2.9333333333333331</v>
      </c>
      <c r="K1054" s="22">
        <v>2.5166666666666666</v>
      </c>
      <c r="L1054" s="22">
        <v>2.7683333333333331</v>
      </c>
      <c r="M1054" s="22">
        <v>3.0999999999999996</v>
      </c>
      <c r="N1054" s="22">
        <v>2.7230008390449458</v>
      </c>
      <c r="O1054" s="22">
        <v>2.9</v>
      </c>
      <c r="P1054" s="22">
        <v>2.25</v>
      </c>
      <c r="Q1054" s="22">
        <v>2.8259000000000003</v>
      </c>
      <c r="R1054" s="22">
        <v>2.9666666666666668</v>
      </c>
      <c r="S1054" s="22">
        <v>2.6999999999999997</v>
      </c>
      <c r="T1054" s="22">
        <v>2.6999999999999997</v>
      </c>
      <c r="U1054" s="22">
        <v>2.6999999999999997</v>
      </c>
      <c r="V1054" s="22">
        <v>2.6333333333333333</v>
      </c>
      <c r="W1054" s="22">
        <v>2.6666666666666665</v>
      </c>
      <c r="X1054" s="22">
        <v>2.2833333333333332</v>
      </c>
      <c r="Y1054" s="22">
        <v>2.8833333333333333</v>
      </c>
      <c r="Z1054" s="22">
        <v>2.6500000000000004</v>
      </c>
      <c r="AA1054" s="22">
        <v>2.7033333333333331</v>
      </c>
      <c r="AB1054" s="22">
        <v>2.8333333333333335</v>
      </c>
      <c r="AC1054" s="22">
        <v>3.8333333333333335</v>
      </c>
      <c r="AD1054" s="22">
        <v>2.9833333333333329</v>
      </c>
      <c r="AE1054" s="151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29"/>
      <c r="B1055" s="3" t="s">
        <v>274</v>
      </c>
      <c r="C1055" s="28"/>
      <c r="D1055" s="11" t="s">
        <v>661</v>
      </c>
      <c r="E1055" s="11">
        <v>2.8</v>
      </c>
      <c r="F1055" s="11">
        <v>3.0403799011674457</v>
      </c>
      <c r="G1055" s="11">
        <v>2.75</v>
      </c>
      <c r="H1055" s="11" t="s">
        <v>661</v>
      </c>
      <c r="I1055" s="11">
        <v>4.8499999999999996</v>
      </c>
      <c r="J1055" s="11">
        <v>2.9</v>
      </c>
      <c r="K1055" s="11">
        <v>2.5</v>
      </c>
      <c r="L1055" s="11">
        <v>2.6399999999999997</v>
      </c>
      <c r="M1055" s="11">
        <v>3.1</v>
      </c>
      <c r="N1055" s="11">
        <v>2.7389471674460224</v>
      </c>
      <c r="O1055" s="11">
        <v>2.9</v>
      </c>
      <c r="P1055" s="11">
        <v>2.1500000000000004</v>
      </c>
      <c r="Q1055" s="11">
        <v>2.8242000000000003</v>
      </c>
      <c r="R1055" s="11">
        <v>2.95</v>
      </c>
      <c r="S1055" s="11">
        <v>2.7</v>
      </c>
      <c r="T1055" s="11">
        <v>2.7</v>
      </c>
      <c r="U1055" s="11">
        <v>2.7</v>
      </c>
      <c r="V1055" s="11">
        <v>2.6500000000000004</v>
      </c>
      <c r="W1055" s="11">
        <v>2.7</v>
      </c>
      <c r="X1055" s="11">
        <v>2.2999999999999998</v>
      </c>
      <c r="Y1055" s="11">
        <v>2.9</v>
      </c>
      <c r="Z1055" s="11">
        <v>2.6</v>
      </c>
      <c r="AA1055" s="11">
        <v>2.6850000000000001</v>
      </c>
      <c r="AB1055" s="11">
        <v>2.8</v>
      </c>
      <c r="AC1055" s="11">
        <v>3.5</v>
      </c>
      <c r="AD1055" s="11">
        <v>2.95</v>
      </c>
      <c r="AE1055" s="151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29"/>
      <c r="B1056" s="3" t="s">
        <v>275</v>
      </c>
      <c r="C1056" s="28"/>
      <c r="D1056" s="23" t="s">
        <v>661</v>
      </c>
      <c r="E1056" s="23">
        <v>0.13662601021279458</v>
      </c>
      <c r="F1056" s="23">
        <v>5.7710902106963922E-3</v>
      </c>
      <c r="G1056" s="23">
        <v>0.12110601416389954</v>
      </c>
      <c r="H1056" s="23" t="s">
        <v>661</v>
      </c>
      <c r="I1056" s="23">
        <v>0.12110601416389968</v>
      </c>
      <c r="J1056" s="23">
        <v>5.1639777949432274E-2</v>
      </c>
      <c r="K1056" s="23">
        <v>7.5277265270908167E-2</v>
      </c>
      <c r="L1056" s="23">
        <v>0.32676699139703064</v>
      </c>
      <c r="M1056" s="23">
        <v>8.9442719099991672E-2</v>
      </c>
      <c r="N1056" s="23">
        <v>9.3270522341819567E-2</v>
      </c>
      <c r="O1056" s="23">
        <v>0.25298221281347022</v>
      </c>
      <c r="P1056" s="23">
        <v>0.24289915602982237</v>
      </c>
      <c r="Q1056" s="23">
        <v>2.5912853953202454E-2</v>
      </c>
      <c r="R1056" s="23">
        <v>8.1649658092772678E-2</v>
      </c>
      <c r="S1056" s="23">
        <v>4.8647535555904937E-16</v>
      </c>
      <c r="T1056" s="23">
        <v>4.8647535555904937E-16</v>
      </c>
      <c r="U1056" s="23">
        <v>8.9442719099991463E-2</v>
      </c>
      <c r="V1056" s="23">
        <v>8.1649658092772678E-2</v>
      </c>
      <c r="W1056" s="23">
        <v>5.1639777949432274E-2</v>
      </c>
      <c r="X1056" s="23">
        <v>7.5277265270907973E-2</v>
      </c>
      <c r="Y1056" s="23">
        <v>0.13291601358251257</v>
      </c>
      <c r="Z1056" s="23">
        <v>0.13784048752090217</v>
      </c>
      <c r="AA1056" s="23">
        <v>8.3346665600170636E-2</v>
      </c>
      <c r="AB1056" s="23">
        <v>5.1639777949432274E-2</v>
      </c>
      <c r="AC1056" s="23">
        <v>0.51639777949432131</v>
      </c>
      <c r="AD1056" s="23">
        <v>0.19407902170679517</v>
      </c>
      <c r="AE1056" s="205"/>
      <c r="AF1056" s="206"/>
      <c r="AG1056" s="206"/>
      <c r="AH1056" s="206"/>
      <c r="AI1056" s="206"/>
      <c r="AJ1056" s="206"/>
      <c r="AK1056" s="206"/>
      <c r="AL1056" s="206"/>
      <c r="AM1056" s="206"/>
      <c r="AN1056" s="206"/>
      <c r="AO1056" s="206"/>
      <c r="AP1056" s="206"/>
      <c r="AQ1056" s="206"/>
      <c r="AR1056" s="206"/>
      <c r="AS1056" s="206"/>
      <c r="AT1056" s="206"/>
      <c r="AU1056" s="206"/>
      <c r="AV1056" s="206"/>
      <c r="AW1056" s="206"/>
      <c r="AX1056" s="206"/>
      <c r="AY1056" s="206"/>
      <c r="AZ1056" s="206"/>
      <c r="BA1056" s="206"/>
      <c r="BB1056" s="206"/>
      <c r="BC1056" s="206"/>
      <c r="BD1056" s="206"/>
      <c r="BE1056" s="206"/>
      <c r="BF1056" s="206"/>
      <c r="BG1056" s="206"/>
      <c r="BH1056" s="206"/>
      <c r="BI1056" s="206"/>
      <c r="BJ1056" s="206"/>
      <c r="BK1056" s="206"/>
      <c r="BL1056" s="206"/>
      <c r="BM1056" s="56"/>
    </row>
    <row r="1057" spans="1:65">
      <c r="A1057" s="29"/>
      <c r="B1057" s="3" t="s">
        <v>86</v>
      </c>
      <c r="C1057" s="28"/>
      <c r="D1057" s="13" t="s">
        <v>661</v>
      </c>
      <c r="E1057" s="13">
        <v>4.8220944780986319E-2</v>
      </c>
      <c r="F1057" s="13">
        <v>1.897933145007072E-3</v>
      </c>
      <c r="G1057" s="13">
        <v>4.3773258131529963E-2</v>
      </c>
      <c r="H1057" s="13" t="s">
        <v>661</v>
      </c>
      <c r="I1057" s="13">
        <v>2.4884797430938289E-2</v>
      </c>
      <c r="J1057" s="13">
        <v>1.7604469755488277E-2</v>
      </c>
      <c r="K1057" s="13">
        <v>2.9911496134135695E-2</v>
      </c>
      <c r="L1057" s="13">
        <v>0.11803744421325611</v>
      </c>
      <c r="M1057" s="13">
        <v>2.885249003225538E-2</v>
      </c>
      <c r="N1057" s="13">
        <v>3.4252843776035297E-2</v>
      </c>
      <c r="O1057" s="13">
        <v>8.7235245797748356E-2</v>
      </c>
      <c r="P1057" s="13">
        <v>0.10795518045769883</v>
      </c>
      <c r="Q1057" s="13">
        <v>9.169770322092945E-3</v>
      </c>
      <c r="R1057" s="13">
        <v>2.7522356660485171E-2</v>
      </c>
      <c r="S1057" s="13">
        <v>1.8017605761446275E-16</v>
      </c>
      <c r="T1057" s="13">
        <v>1.8017605761446275E-16</v>
      </c>
      <c r="U1057" s="13">
        <v>3.312693299999684E-2</v>
      </c>
      <c r="V1057" s="13">
        <v>3.100619927573646E-2</v>
      </c>
      <c r="W1057" s="13">
        <v>1.9364916731037105E-2</v>
      </c>
      <c r="X1057" s="13">
        <v>3.2968145374120281E-2</v>
      </c>
      <c r="Y1057" s="13">
        <v>4.6098039392778928E-2</v>
      </c>
      <c r="Z1057" s="13">
        <v>5.2015278309774399E-2</v>
      </c>
      <c r="AA1057" s="13">
        <v>3.0831072355180261E-2</v>
      </c>
      <c r="AB1057" s="13">
        <v>1.8225803982152566E-2</v>
      </c>
      <c r="AC1057" s="13">
        <v>0.13471246421590991</v>
      </c>
      <c r="AD1057" s="13">
        <v>6.5054420683841971E-2</v>
      </c>
      <c r="AE1057" s="151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29"/>
      <c r="B1058" s="3" t="s">
        <v>276</v>
      </c>
      <c r="C1058" s="28"/>
      <c r="D1058" s="13" t="s">
        <v>661</v>
      </c>
      <c r="E1058" s="13">
        <v>2.3015812575179373E-2</v>
      </c>
      <c r="F1058" s="13">
        <v>9.7897075756598229E-2</v>
      </c>
      <c r="G1058" s="13">
        <v>-1.0551477207074722E-3</v>
      </c>
      <c r="H1058" s="13" t="s">
        <v>661</v>
      </c>
      <c r="I1058" s="13">
        <v>0.75718010159971993</v>
      </c>
      <c r="J1058" s="13">
        <v>5.9122253019008975E-2</v>
      </c>
      <c r="K1058" s="13">
        <v>-9.132124883028192E-2</v>
      </c>
      <c r="L1058" s="13">
        <v>-4.5337371331022336E-4</v>
      </c>
      <c r="M1058" s="13">
        <v>0.11929965375872542</v>
      </c>
      <c r="N1058" s="13">
        <v>-1.6821323765249363E-2</v>
      </c>
      <c r="O1058" s="13">
        <v>4.7086772871065774E-2</v>
      </c>
      <c r="P1058" s="13">
        <v>-0.18760509001382819</v>
      </c>
      <c r="Q1058" s="13">
        <v>2.0331900502188027E-2</v>
      </c>
      <c r="R1058" s="13">
        <v>7.1157733166952397E-2</v>
      </c>
      <c r="S1058" s="13">
        <v>-2.5126108016593984E-2</v>
      </c>
      <c r="T1058" s="13">
        <v>-2.5126108016593984E-2</v>
      </c>
      <c r="U1058" s="13">
        <v>-2.5126108016593984E-2</v>
      </c>
      <c r="V1058" s="13">
        <v>-4.9197068312480496E-2</v>
      </c>
      <c r="W1058" s="13">
        <v>-3.7161588164537185E-2</v>
      </c>
      <c r="X1058" s="13">
        <v>-0.17556960986588499</v>
      </c>
      <c r="Y1058" s="13">
        <v>4.1069032797094174E-2</v>
      </c>
      <c r="Z1058" s="13">
        <v>-4.3179328238508674E-2</v>
      </c>
      <c r="AA1058" s="13">
        <v>-2.3922560001799598E-2</v>
      </c>
      <c r="AB1058" s="13">
        <v>2.3015812575179373E-2</v>
      </c>
      <c r="AC1058" s="13">
        <v>0.38408021701347783</v>
      </c>
      <c r="AD1058" s="13">
        <v>7.7175473240923997E-2</v>
      </c>
      <c r="AE1058" s="151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29"/>
      <c r="B1059" s="45" t="s">
        <v>277</v>
      </c>
      <c r="C1059" s="46"/>
      <c r="D1059" s="44">
        <v>10.41</v>
      </c>
      <c r="E1059" s="44">
        <v>0.04</v>
      </c>
      <c r="F1059" s="44">
        <v>1.03</v>
      </c>
      <c r="G1059" s="44">
        <v>0.28000000000000003</v>
      </c>
      <c r="H1059" s="44">
        <v>10.41</v>
      </c>
      <c r="I1059" s="44">
        <v>9.7799999999999994</v>
      </c>
      <c r="J1059" s="44">
        <v>0.51</v>
      </c>
      <c r="K1059" s="44">
        <v>1.48</v>
      </c>
      <c r="L1059" s="44">
        <v>0.28000000000000003</v>
      </c>
      <c r="M1059" s="44">
        <v>1.31</v>
      </c>
      <c r="N1059" s="44">
        <v>0.49</v>
      </c>
      <c r="O1059" s="44">
        <v>0.35</v>
      </c>
      <c r="P1059" s="44">
        <v>2.76</v>
      </c>
      <c r="Q1059" s="44">
        <v>0</v>
      </c>
      <c r="R1059" s="44">
        <v>0.67</v>
      </c>
      <c r="S1059" s="44">
        <v>0.6</v>
      </c>
      <c r="T1059" s="44">
        <v>0.6</v>
      </c>
      <c r="U1059" s="44">
        <v>0.6</v>
      </c>
      <c r="V1059" s="44">
        <v>0.92</v>
      </c>
      <c r="W1059" s="44">
        <v>0.76</v>
      </c>
      <c r="X1059" s="44">
        <v>2.6</v>
      </c>
      <c r="Y1059" s="44">
        <v>0.28000000000000003</v>
      </c>
      <c r="Z1059" s="44">
        <v>0.84</v>
      </c>
      <c r="AA1059" s="44">
        <v>0.59</v>
      </c>
      <c r="AB1059" s="44">
        <v>0.04</v>
      </c>
      <c r="AC1059" s="44">
        <v>4.83</v>
      </c>
      <c r="AD1059" s="44">
        <v>0.75</v>
      </c>
      <c r="AE1059" s="151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B1060" s="30"/>
      <c r="C1060" s="20"/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B1060" s="20"/>
      <c r="AC1060" s="20"/>
      <c r="AD1060" s="20"/>
      <c r="BM1060" s="55"/>
    </row>
    <row r="1061" spans="1:65" ht="15">
      <c r="B1061" s="8" t="s">
        <v>529</v>
      </c>
      <c r="BM1061" s="27" t="s">
        <v>66</v>
      </c>
    </row>
    <row r="1062" spans="1:65" ht="15">
      <c r="A1062" s="24" t="s">
        <v>38</v>
      </c>
      <c r="B1062" s="18" t="s">
        <v>110</v>
      </c>
      <c r="C1062" s="15" t="s">
        <v>111</v>
      </c>
      <c r="D1062" s="16" t="s">
        <v>234</v>
      </c>
      <c r="E1062" s="17" t="s">
        <v>234</v>
      </c>
      <c r="F1062" s="17" t="s">
        <v>234</v>
      </c>
      <c r="G1062" s="17" t="s">
        <v>234</v>
      </c>
      <c r="H1062" s="17" t="s">
        <v>234</v>
      </c>
      <c r="I1062" s="17" t="s">
        <v>234</v>
      </c>
      <c r="J1062" s="17" t="s">
        <v>234</v>
      </c>
      <c r="K1062" s="17" t="s">
        <v>234</v>
      </c>
      <c r="L1062" s="17" t="s">
        <v>234</v>
      </c>
      <c r="M1062" s="17" t="s">
        <v>234</v>
      </c>
      <c r="N1062" s="17" t="s">
        <v>234</v>
      </c>
      <c r="O1062" s="17" t="s">
        <v>234</v>
      </c>
      <c r="P1062" s="17" t="s">
        <v>234</v>
      </c>
      <c r="Q1062" s="17" t="s">
        <v>234</v>
      </c>
      <c r="R1062" s="17" t="s">
        <v>234</v>
      </c>
      <c r="S1062" s="17" t="s">
        <v>234</v>
      </c>
      <c r="T1062" s="17" t="s">
        <v>234</v>
      </c>
      <c r="U1062" s="17" t="s">
        <v>234</v>
      </c>
      <c r="V1062" s="17" t="s">
        <v>234</v>
      </c>
      <c r="W1062" s="17" t="s">
        <v>234</v>
      </c>
      <c r="X1062" s="17" t="s">
        <v>234</v>
      </c>
      <c r="Y1062" s="17" t="s">
        <v>234</v>
      </c>
      <c r="Z1062" s="17" t="s">
        <v>234</v>
      </c>
      <c r="AA1062" s="17" t="s">
        <v>234</v>
      </c>
      <c r="AB1062" s="17" t="s">
        <v>234</v>
      </c>
      <c r="AC1062" s="17" t="s">
        <v>234</v>
      </c>
      <c r="AD1062" s="17" t="s">
        <v>234</v>
      </c>
      <c r="AE1062" s="151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1</v>
      </c>
    </row>
    <row r="1063" spans="1:65">
      <c r="A1063" s="29"/>
      <c r="B1063" s="19" t="s">
        <v>235</v>
      </c>
      <c r="C1063" s="9" t="s">
        <v>235</v>
      </c>
      <c r="D1063" s="149" t="s">
        <v>237</v>
      </c>
      <c r="E1063" s="150" t="s">
        <v>238</v>
      </c>
      <c r="F1063" s="150" t="s">
        <v>239</v>
      </c>
      <c r="G1063" s="150" t="s">
        <v>240</v>
      </c>
      <c r="H1063" s="150" t="s">
        <v>241</v>
      </c>
      <c r="I1063" s="150" t="s">
        <v>242</v>
      </c>
      <c r="J1063" s="150" t="s">
        <v>243</v>
      </c>
      <c r="K1063" s="150" t="s">
        <v>244</v>
      </c>
      <c r="L1063" s="150" t="s">
        <v>245</v>
      </c>
      <c r="M1063" s="150" t="s">
        <v>246</v>
      </c>
      <c r="N1063" s="150" t="s">
        <v>247</v>
      </c>
      <c r="O1063" s="150" t="s">
        <v>248</v>
      </c>
      <c r="P1063" s="150" t="s">
        <v>249</v>
      </c>
      <c r="Q1063" s="150" t="s">
        <v>250</v>
      </c>
      <c r="R1063" s="150" t="s">
        <v>251</v>
      </c>
      <c r="S1063" s="150" t="s">
        <v>253</v>
      </c>
      <c r="T1063" s="150" t="s">
        <v>254</v>
      </c>
      <c r="U1063" s="150" t="s">
        <v>255</v>
      </c>
      <c r="V1063" s="150" t="s">
        <v>256</v>
      </c>
      <c r="W1063" s="150" t="s">
        <v>279</v>
      </c>
      <c r="X1063" s="150" t="s">
        <v>257</v>
      </c>
      <c r="Y1063" s="150" t="s">
        <v>258</v>
      </c>
      <c r="Z1063" s="150" t="s">
        <v>259</v>
      </c>
      <c r="AA1063" s="150" t="s">
        <v>260</v>
      </c>
      <c r="AB1063" s="150" t="s">
        <v>261</v>
      </c>
      <c r="AC1063" s="150" t="s">
        <v>263</v>
      </c>
      <c r="AD1063" s="150" t="s">
        <v>265</v>
      </c>
      <c r="AE1063" s="151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 t="s">
        <v>3</v>
      </c>
    </row>
    <row r="1064" spans="1:65">
      <c r="A1064" s="29"/>
      <c r="B1064" s="19"/>
      <c r="C1064" s="9"/>
      <c r="D1064" s="10" t="s">
        <v>285</v>
      </c>
      <c r="E1064" s="11" t="s">
        <v>285</v>
      </c>
      <c r="F1064" s="11" t="s">
        <v>285</v>
      </c>
      <c r="G1064" s="11" t="s">
        <v>285</v>
      </c>
      <c r="H1064" s="11" t="s">
        <v>285</v>
      </c>
      <c r="I1064" s="11" t="s">
        <v>285</v>
      </c>
      <c r="J1064" s="11" t="s">
        <v>285</v>
      </c>
      <c r="K1064" s="11" t="s">
        <v>285</v>
      </c>
      <c r="L1064" s="11" t="s">
        <v>114</v>
      </c>
      <c r="M1064" s="11" t="s">
        <v>285</v>
      </c>
      <c r="N1064" s="11" t="s">
        <v>114</v>
      </c>
      <c r="O1064" s="11" t="s">
        <v>114</v>
      </c>
      <c r="P1064" s="11" t="s">
        <v>285</v>
      </c>
      <c r="Q1064" s="11" t="s">
        <v>286</v>
      </c>
      <c r="R1064" s="11" t="s">
        <v>285</v>
      </c>
      <c r="S1064" s="11" t="s">
        <v>286</v>
      </c>
      <c r="T1064" s="11" t="s">
        <v>286</v>
      </c>
      <c r="U1064" s="11" t="s">
        <v>286</v>
      </c>
      <c r="V1064" s="11" t="s">
        <v>286</v>
      </c>
      <c r="W1064" s="11" t="s">
        <v>286</v>
      </c>
      <c r="X1064" s="11" t="s">
        <v>285</v>
      </c>
      <c r="Y1064" s="11" t="s">
        <v>286</v>
      </c>
      <c r="Z1064" s="11" t="s">
        <v>286</v>
      </c>
      <c r="AA1064" s="11" t="s">
        <v>286</v>
      </c>
      <c r="AB1064" s="11" t="s">
        <v>286</v>
      </c>
      <c r="AC1064" s="11" t="s">
        <v>285</v>
      </c>
      <c r="AD1064" s="11" t="s">
        <v>286</v>
      </c>
      <c r="AE1064" s="151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1</v>
      </c>
    </row>
    <row r="1065" spans="1:65">
      <c r="A1065" s="29"/>
      <c r="B1065" s="19"/>
      <c r="C1065" s="9"/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5"/>
      <c r="O1065" s="25"/>
      <c r="P1065" s="25"/>
      <c r="Q1065" s="25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  <c r="AB1065" s="25"/>
      <c r="AC1065" s="25"/>
      <c r="AD1065" s="25"/>
      <c r="AE1065" s="151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2</v>
      </c>
    </row>
    <row r="1066" spans="1:65">
      <c r="A1066" s="29"/>
      <c r="B1066" s="18">
        <v>1</v>
      </c>
      <c r="C1066" s="14">
        <v>1</v>
      </c>
      <c r="D1066" s="212">
        <v>12.1</v>
      </c>
      <c r="E1066" s="212">
        <v>13.57</v>
      </c>
      <c r="F1066" s="212">
        <v>13.248697327591104</v>
      </c>
      <c r="G1066" s="212">
        <v>14.6</v>
      </c>
      <c r="H1066" s="212">
        <v>13.9</v>
      </c>
      <c r="I1066" s="212">
        <v>12.7</v>
      </c>
      <c r="J1066" s="212">
        <v>13</v>
      </c>
      <c r="K1066" s="212">
        <v>13.4</v>
      </c>
      <c r="L1066" s="212">
        <v>13.4</v>
      </c>
      <c r="M1066" s="212">
        <v>14.6</v>
      </c>
      <c r="N1066" s="212">
        <v>13.611499516387761</v>
      </c>
      <c r="O1066" s="212">
        <v>12.129</v>
      </c>
      <c r="P1066" s="212">
        <v>13</v>
      </c>
      <c r="Q1066" s="212">
        <v>12.5</v>
      </c>
      <c r="R1066" s="212">
        <v>12.700371000000001</v>
      </c>
      <c r="S1066" s="212">
        <v>14.1</v>
      </c>
      <c r="T1066" s="212">
        <v>13.7</v>
      </c>
      <c r="U1066" s="212">
        <v>15</v>
      </c>
      <c r="V1066" s="212">
        <v>14.4</v>
      </c>
      <c r="W1066" s="212">
        <v>14.1</v>
      </c>
      <c r="X1066" s="219">
        <v>11.37</v>
      </c>
      <c r="Y1066" s="212">
        <v>13.1</v>
      </c>
      <c r="Z1066" s="212">
        <v>12.2</v>
      </c>
      <c r="AA1066" s="212">
        <v>12.8</v>
      </c>
      <c r="AB1066" s="212">
        <v>13.8</v>
      </c>
      <c r="AC1066" s="212">
        <v>13.46</v>
      </c>
      <c r="AD1066" s="219">
        <v>10.5</v>
      </c>
      <c r="AE1066" s="213"/>
      <c r="AF1066" s="214"/>
      <c r="AG1066" s="214"/>
      <c r="AH1066" s="214"/>
      <c r="AI1066" s="214"/>
      <c r="AJ1066" s="214"/>
      <c r="AK1066" s="214"/>
      <c r="AL1066" s="214"/>
      <c r="AM1066" s="214"/>
      <c r="AN1066" s="214"/>
      <c r="AO1066" s="214"/>
      <c r="AP1066" s="214"/>
      <c r="AQ1066" s="214"/>
      <c r="AR1066" s="214"/>
      <c r="AS1066" s="214"/>
      <c r="AT1066" s="214"/>
      <c r="AU1066" s="214"/>
      <c r="AV1066" s="214"/>
      <c r="AW1066" s="214"/>
      <c r="AX1066" s="214"/>
      <c r="AY1066" s="214"/>
      <c r="AZ1066" s="214"/>
      <c r="BA1066" s="214"/>
      <c r="BB1066" s="214"/>
      <c r="BC1066" s="214"/>
      <c r="BD1066" s="214"/>
      <c r="BE1066" s="214"/>
      <c r="BF1066" s="214"/>
      <c r="BG1066" s="214"/>
      <c r="BH1066" s="214"/>
      <c r="BI1066" s="214"/>
      <c r="BJ1066" s="214"/>
      <c r="BK1066" s="214"/>
      <c r="BL1066" s="214"/>
      <c r="BM1066" s="215">
        <v>1</v>
      </c>
    </row>
    <row r="1067" spans="1:65">
      <c r="A1067" s="29"/>
      <c r="B1067" s="19">
        <v>1</v>
      </c>
      <c r="C1067" s="9">
        <v>2</v>
      </c>
      <c r="D1067" s="216">
        <v>12.2</v>
      </c>
      <c r="E1067" s="216">
        <v>13.88</v>
      </c>
      <c r="F1067" s="216">
        <v>13.249201646634821</v>
      </c>
      <c r="G1067" s="216">
        <v>14.1</v>
      </c>
      <c r="H1067" s="216">
        <v>14.6</v>
      </c>
      <c r="I1067" s="216">
        <v>12.9</v>
      </c>
      <c r="J1067" s="216">
        <v>13.2</v>
      </c>
      <c r="K1067" s="216">
        <v>13.9</v>
      </c>
      <c r="L1067" s="216">
        <v>13.2</v>
      </c>
      <c r="M1067" s="216">
        <v>14.3</v>
      </c>
      <c r="N1067" s="216">
        <v>13.759486216799118</v>
      </c>
      <c r="O1067" s="216">
        <v>12.026999999999999</v>
      </c>
      <c r="P1067" s="216">
        <v>12.8</v>
      </c>
      <c r="Q1067" s="216">
        <v>12.8</v>
      </c>
      <c r="R1067" s="216">
        <v>12.68364</v>
      </c>
      <c r="S1067" s="216">
        <v>13.8</v>
      </c>
      <c r="T1067" s="216">
        <v>12.8</v>
      </c>
      <c r="U1067" s="216">
        <v>14.4</v>
      </c>
      <c r="V1067" s="216">
        <v>13.8</v>
      </c>
      <c r="W1067" s="216">
        <v>14.1</v>
      </c>
      <c r="X1067" s="220">
        <v>11.24</v>
      </c>
      <c r="Y1067" s="216">
        <v>12.9</v>
      </c>
      <c r="Z1067" s="216">
        <v>12.4</v>
      </c>
      <c r="AA1067" s="216">
        <v>13</v>
      </c>
      <c r="AB1067" s="216">
        <v>13.4</v>
      </c>
      <c r="AC1067" s="216">
        <v>13.62</v>
      </c>
      <c r="AD1067" s="220">
        <v>13.6</v>
      </c>
      <c r="AE1067" s="213"/>
      <c r="AF1067" s="214"/>
      <c r="AG1067" s="214"/>
      <c r="AH1067" s="214"/>
      <c r="AI1067" s="214"/>
      <c r="AJ1067" s="214"/>
      <c r="AK1067" s="214"/>
      <c r="AL1067" s="214"/>
      <c r="AM1067" s="214"/>
      <c r="AN1067" s="214"/>
      <c r="AO1067" s="214"/>
      <c r="AP1067" s="214"/>
      <c r="AQ1067" s="214"/>
      <c r="AR1067" s="214"/>
      <c r="AS1067" s="214"/>
      <c r="AT1067" s="214"/>
      <c r="AU1067" s="214"/>
      <c r="AV1067" s="214"/>
      <c r="AW1067" s="214"/>
      <c r="AX1067" s="214"/>
      <c r="AY1067" s="214"/>
      <c r="AZ1067" s="214"/>
      <c r="BA1067" s="214"/>
      <c r="BB1067" s="214"/>
      <c r="BC1067" s="214"/>
      <c r="BD1067" s="214"/>
      <c r="BE1067" s="214"/>
      <c r="BF1067" s="214"/>
      <c r="BG1067" s="214"/>
      <c r="BH1067" s="214"/>
      <c r="BI1067" s="214"/>
      <c r="BJ1067" s="214"/>
      <c r="BK1067" s="214"/>
      <c r="BL1067" s="214"/>
      <c r="BM1067" s="215">
        <v>30</v>
      </c>
    </row>
    <row r="1068" spans="1:65">
      <c r="A1068" s="29"/>
      <c r="B1068" s="19">
        <v>1</v>
      </c>
      <c r="C1068" s="9">
        <v>3</v>
      </c>
      <c r="D1068" s="216">
        <v>12</v>
      </c>
      <c r="E1068" s="216">
        <v>13.78</v>
      </c>
      <c r="F1068" s="216">
        <v>13.289924279269492</v>
      </c>
      <c r="G1068" s="216">
        <v>14.2</v>
      </c>
      <c r="H1068" s="216">
        <v>15</v>
      </c>
      <c r="I1068" s="216">
        <v>12.5</v>
      </c>
      <c r="J1068" s="216">
        <v>13</v>
      </c>
      <c r="K1068" s="216">
        <v>13.2</v>
      </c>
      <c r="L1068" s="216">
        <v>13.4</v>
      </c>
      <c r="M1068" s="216">
        <v>13.9</v>
      </c>
      <c r="N1068" s="216">
        <v>14.1026167988454</v>
      </c>
      <c r="O1068" s="216">
        <v>11.885</v>
      </c>
      <c r="P1068" s="216">
        <v>13.9</v>
      </c>
      <c r="Q1068" s="216">
        <v>14.9</v>
      </c>
      <c r="R1068" s="216">
        <v>12.539975999999999</v>
      </c>
      <c r="S1068" s="216">
        <v>13.9</v>
      </c>
      <c r="T1068" s="216">
        <v>13.2</v>
      </c>
      <c r="U1068" s="216">
        <v>14.6</v>
      </c>
      <c r="V1068" s="216">
        <v>15</v>
      </c>
      <c r="W1068" s="216">
        <v>13.8</v>
      </c>
      <c r="X1068" s="220">
        <v>10.79</v>
      </c>
      <c r="Y1068" s="216">
        <v>12.9</v>
      </c>
      <c r="Z1068" s="216">
        <v>12.3</v>
      </c>
      <c r="AA1068" s="216">
        <v>13.1</v>
      </c>
      <c r="AB1068" s="216">
        <v>13.6</v>
      </c>
      <c r="AC1068" s="216">
        <v>13.8</v>
      </c>
      <c r="AD1068" s="220">
        <v>10.5</v>
      </c>
      <c r="AE1068" s="213"/>
      <c r="AF1068" s="214"/>
      <c r="AG1068" s="214"/>
      <c r="AH1068" s="214"/>
      <c r="AI1068" s="214"/>
      <c r="AJ1068" s="214"/>
      <c r="AK1068" s="214"/>
      <c r="AL1068" s="214"/>
      <c r="AM1068" s="214"/>
      <c r="AN1068" s="214"/>
      <c r="AO1068" s="214"/>
      <c r="AP1068" s="214"/>
      <c r="AQ1068" s="214"/>
      <c r="AR1068" s="214"/>
      <c r="AS1068" s="214"/>
      <c r="AT1068" s="214"/>
      <c r="AU1068" s="214"/>
      <c r="AV1068" s="214"/>
      <c r="AW1068" s="214"/>
      <c r="AX1068" s="214"/>
      <c r="AY1068" s="214"/>
      <c r="AZ1068" s="214"/>
      <c r="BA1068" s="214"/>
      <c r="BB1068" s="214"/>
      <c r="BC1068" s="214"/>
      <c r="BD1068" s="214"/>
      <c r="BE1068" s="214"/>
      <c r="BF1068" s="214"/>
      <c r="BG1068" s="214"/>
      <c r="BH1068" s="214"/>
      <c r="BI1068" s="214"/>
      <c r="BJ1068" s="214"/>
      <c r="BK1068" s="214"/>
      <c r="BL1068" s="214"/>
      <c r="BM1068" s="215">
        <v>16</v>
      </c>
    </row>
    <row r="1069" spans="1:65">
      <c r="A1069" s="29"/>
      <c r="B1069" s="19">
        <v>1</v>
      </c>
      <c r="C1069" s="9">
        <v>4</v>
      </c>
      <c r="D1069" s="216">
        <v>11.9</v>
      </c>
      <c r="E1069" s="216">
        <v>13.79</v>
      </c>
      <c r="F1069" s="216">
        <v>13.128690805960282</v>
      </c>
      <c r="G1069" s="216">
        <v>14.1</v>
      </c>
      <c r="H1069" s="216">
        <v>14.7</v>
      </c>
      <c r="I1069" s="216">
        <v>13</v>
      </c>
      <c r="J1069" s="216">
        <v>13.4</v>
      </c>
      <c r="K1069" s="216">
        <v>13.5</v>
      </c>
      <c r="L1069" s="216">
        <v>13.4</v>
      </c>
      <c r="M1069" s="216">
        <v>13.7</v>
      </c>
      <c r="N1069" s="216">
        <v>13.996559150239399</v>
      </c>
      <c r="O1069" s="216">
        <v>12.125999999999999</v>
      </c>
      <c r="P1069" s="216">
        <v>13.5</v>
      </c>
      <c r="Q1069" s="216">
        <v>12.9</v>
      </c>
      <c r="R1069" s="216">
        <v>12.793229999999999</v>
      </c>
      <c r="S1069" s="216">
        <v>14</v>
      </c>
      <c r="T1069" s="216">
        <v>13.4</v>
      </c>
      <c r="U1069" s="216">
        <v>15</v>
      </c>
      <c r="V1069" s="216">
        <v>13.9</v>
      </c>
      <c r="W1069" s="216">
        <v>14.1</v>
      </c>
      <c r="X1069" s="220">
        <v>10.4</v>
      </c>
      <c r="Y1069" s="216">
        <v>12.3</v>
      </c>
      <c r="Z1069" s="216">
        <v>11.5</v>
      </c>
      <c r="AA1069" s="216">
        <v>13.1</v>
      </c>
      <c r="AB1069" s="216">
        <v>13.1</v>
      </c>
      <c r="AC1069" s="216">
        <v>13.8</v>
      </c>
      <c r="AD1069" s="220">
        <v>9.6</v>
      </c>
      <c r="AE1069" s="213"/>
      <c r="AF1069" s="214"/>
      <c r="AG1069" s="214"/>
      <c r="AH1069" s="214"/>
      <c r="AI1069" s="214"/>
      <c r="AJ1069" s="214"/>
      <c r="AK1069" s="214"/>
      <c r="AL1069" s="214"/>
      <c r="AM1069" s="214"/>
      <c r="AN1069" s="214"/>
      <c r="AO1069" s="214"/>
      <c r="AP1069" s="214"/>
      <c r="AQ1069" s="214"/>
      <c r="AR1069" s="214"/>
      <c r="AS1069" s="214"/>
      <c r="AT1069" s="214"/>
      <c r="AU1069" s="214"/>
      <c r="AV1069" s="214"/>
      <c r="AW1069" s="214"/>
      <c r="AX1069" s="214"/>
      <c r="AY1069" s="214"/>
      <c r="AZ1069" s="214"/>
      <c r="BA1069" s="214"/>
      <c r="BB1069" s="214"/>
      <c r="BC1069" s="214"/>
      <c r="BD1069" s="214"/>
      <c r="BE1069" s="214"/>
      <c r="BF1069" s="214"/>
      <c r="BG1069" s="214"/>
      <c r="BH1069" s="214"/>
      <c r="BI1069" s="214"/>
      <c r="BJ1069" s="214"/>
      <c r="BK1069" s="214"/>
      <c r="BL1069" s="214"/>
      <c r="BM1069" s="215">
        <v>13.405153372792913</v>
      </c>
    </row>
    <row r="1070" spans="1:65">
      <c r="A1070" s="29"/>
      <c r="B1070" s="19">
        <v>1</v>
      </c>
      <c r="C1070" s="9">
        <v>5</v>
      </c>
      <c r="D1070" s="216">
        <v>12.9</v>
      </c>
      <c r="E1070" s="216">
        <v>13.76</v>
      </c>
      <c r="F1070" s="216">
        <v>13.387176345242079</v>
      </c>
      <c r="G1070" s="216">
        <v>14.4</v>
      </c>
      <c r="H1070" s="216">
        <v>14.1</v>
      </c>
      <c r="I1070" s="216">
        <v>12.8</v>
      </c>
      <c r="J1070" s="216">
        <v>13.4</v>
      </c>
      <c r="K1070" s="216">
        <v>13.2</v>
      </c>
      <c r="L1070" s="216">
        <v>13.4</v>
      </c>
      <c r="M1070" s="216">
        <v>12.9</v>
      </c>
      <c r="N1070" s="216">
        <v>13.55265714736557</v>
      </c>
      <c r="O1070" s="216">
        <v>11.865</v>
      </c>
      <c r="P1070" s="216">
        <v>13.7</v>
      </c>
      <c r="Q1070" s="216">
        <v>13.7</v>
      </c>
      <c r="R1070" s="216">
        <v>12.695320000000001</v>
      </c>
      <c r="S1070" s="216">
        <v>13.6</v>
      </c>
      <c r="T1070" s="216">
        <v>13.2</v>
      </c>
      <c r="U1070" s="216">
        <v>14.6</v>
      </c>
      <c r="V1070" s="216">
        <v>14</v>
      </c>
      <c r="W1070" s="231">
        <v>13.4</v>
      </c>
      <c r="X1070" s="220">
        <v>11.08</v>
      </c>
      <c r="Y1070" s="216">
        <v>13.7</v>
      </c>
      <c r="Z1070" s="216">
        <v>12</v>
      </c>
      <c r="AA1070" s="216">
        <v>13.5</v>
      </c>
      <c r="AB1070" s="216">
        <v>13.3</v>
      </c>
      <c r="AC1070" s="216">
        <v>13.8</v>
      </c>
      <c r="AD1070" s="220">
        <v>13</v>
      </c>
      <c r="AE1070" s="213"/>
      <c r="AF1070" s="214"/>
      <c r="AG1070" s="214"/>
      <c r="AH1070" s="214"/>
      <c r="AI1070" s="214"/>
      <c r="AJ1070" s="214"/>
      <c r="AK1070" s="214"/>
      <c r="AL1070" s="214"/>
      <c r="AM1070" s="214"/>
      <c r="AN1070" s="214"/>
      <c r="AO1070" s="214"/>
      <c r="AP1070" s="214"/>
      <c r="AQ1070" s="214"/>
      <c r="AR1070" s="214"/>
      <c r="AS1070" s="214"/>
      <c r="AT1070" s="214"/>
      <c r="AU1070" s="214"/>
      <c r="AV1070" s="214"/>
      <c r="AW1070" s="214"/>
      <c r="AX1070" s="214"/>
      <c r="AY1070" s="214"/>
      <c r="AZ1070" s="214"/>
      <c r="BA1070" s="214"/>
      <c r="BB1070" s="214"/>
      <c r="BC1070" s="214"/>
      <c r="BD1070" s="214"/>
      <c r="BE1070" s="214"/>
      <c r="BF1070" s="214"/>
      <c r="BG1070" s="214"/>
      <c r="BH1070" s="214"/>
      <c r="BI1070" s="214"/>
      <c r="BJ1070" s="214"/>
      <c r="BK1070" s="214"/>
      <c r="BL1070" s="214"/>
      <c r="BM1070" s="215">
        <v>67</v>
      </c>
    </row>
    <row r="1071" spans="1:65">
      <c r="A1071" s="29"/>
      <c r="B1071" s="19">
        <v>1</v>
      </c>
      <c r="C1071" s="9">
        <v>6</v>
      </c>
      <c r="D1071" s="216">
        <v>11.3</v>
      </c>
      <c r="E1071" s="216">
        <v>13.69</v>
      </c>
      <c r="F1071" s="216">
        <v>13.148012367095021</v>
      </c>
      <c r="G1071" s="216">
        <v>14</v>
      </c>
      <c r="H1071" s="216">
        <v>14.6</v>
      </c>
      <c r="I1071" s="216">
        <v>12.8</v>
      </c>
      <c r="J1071" s="216">
        <v>13.5</v>
      </c>
      <c r="K1071" s="216">
        <v>13.3</v>
      </c>
      <c r="L1071" s="216">
        <v>13.5</v>
      </c>
      <c r="M1071" s="216">
        <v>13.9</v>
      </c>
      <c r="N1071" s="216">
        <v>13.506127317506628</v>
      </c>
      <c r="O1071" s="216">
        <v>11.817</v>
      </c>
      <c r="P1071" s="216">
        <v>14</v>
      </c>
      <c r="Q1071" s="216">
        <v>13.6</v>
      </c>
      <c r="R1071" s="216">
        <v>12.71082</v>
      </c>
      <c r="S1071" s="216">
        <v>14.1</v>
      </c>
      <c r="T1071" s="216">
        <v>13.4</v>
      </c>
      <c r="U1071" s="216">
        <v>14.6</v>
      </c>
      <c r="V1071" s="216">
        <v>14.7</v>
      </c>
      <c r="W1071" s="216">
        <v>14.3</v>
      </c>
      <c r="X1071" s="220">
        <v>11.94</v>
      </c>
      <c r="Y1071" s="216">
        <v>12.7</v>
      </c>
      <c r="Z1071" s="216">
        <v>11.6</v>
      </c>
      <c r="AA1071" s="216">
        <v>12.8</v>
      </c>
      <c r="AB1071" s="216">
        <v>13.6</v>
      </c>
      <c r="AC1071" s="216">
        <v>13.19</v>
      </c>
      <c r="AD1071" s="220">
        <v>10.4</v>
      </c>
      <c r="AE1071" s="213"/>
      <c r="AF1071" s="214"/>
      <c r="AG1071" s="214"/>
      <c r="AH1071" s="214"/>
      <c r="AI1071" s="214"/>
      <c r="AJ1071" s="214"/>
      <c r="AK1071" s="214"/>
      <c r="AL1071" s="214"/>
      <c r="AM1071" s="214"/>
      <c r="AN1071" s="214"/>
      <c r="AO1071" s="214"/>
      <c r="AP1071" s="214"/>
      <c r="AQ1071" s="214"/>
      <c r="AR1071" s="214"/>
      <c r="AS1071" s="214"/>
      <c r="AT1071" s="214"/>
      <c r="AU1071" s="214"/>
      <c r="AV1071" s="214"/>
      <c r="AW1071" s="214"/>
      <c r="AX1071" s="214"/>
      <c r="AY1071" s="214"/>
      <c r="AZ1071" s="214"/>
      <c r="BA1071" s="214"/>
      <c r="BB1071" s="214"/>
      <c r="BC1071" s="214"/>
      <c r="BD1071" s="214"/>
      <c r="BE1071" s="214"/>
      <c r="BF1071" s="214"/>
      <c r="BG1071" s="214"/>
      <c r="BH1071" s="214"/>
      <c r="BI1071" s="214"/>
      <c r="BJ1071" s="214"/>
      <c r="BK1071" s="214"/>
      <c r="BL1071" s="214"/>
      <c r="BM1071" s="217"/>
    </row>
    <row r="1072" spans="1:65">
      <c r="A1072" s="29"/>
      <c r="B1072" s="20" t="s">
        <v>273</v>
      </c>
      <c r="C1072" s="12"/>
      <c r="D1072" s="218">
        <v>12.066666666666665</v>
      </c>
      <c r="E1072" s="218">
        <v>13.744999999999999</v>
      </c>
      <c r="F1072" s="218">
        <v>13.241950461965466</v>
      </c>
      <c r="G1072" s="218">
        <v>14.233333333333334</v>
      </c>
      <c r="H1072" s="218">
        <v>14.483333333333333</v>
      </c>
      <c r="I1072" s="218">
        <v>12.783333333333333</v>
      </c>
      <c r="J1072" s="218">
        <v>13.25</v>
      </c>
      <c r="K1072" s="218">
        <v>13.416666666666666</v>
      </c>
      <c r="L1072" s="218">
        <v>13.383333333333333</v>
      </c>
      <c r="M1072" s="218">
        <v>13.883333333333335</v>
      </c>
      <c r="N1072" s="218">
        <v>13.754824357857311</v>
      </c>
      <c r="O1072" s="218">
        <v>11.974833333333331</v>
      </c>
      <c r="P1072" s="218">
        <v>13.483333333333334</v>
      </c>
      <c r="Q1072" s="218">
        <v>13.399999999999999</v>
      </c>
      <c r="R1072" s="218">
        <v>12.687226166666667</v>
      </c>
      <c r="S1072" s="218">
        <v>13.916666666666664</v>
      </c>
      <c r="T1072" s="218">
        <v>13.283333333333333</v>
      </c>
      <c r="U1072" s="218">
        <v>14.699999999999998</v>
      </c>
      <c r="V1072" s="218">
        <v>14.299999999999999</v>
      </c>
      <c r="W1072" s="218">
        <v>13.966666666666667</v>
      </c>
      <c r="X1072" s="218">
        <v>11.136666666666665</v>
      </c>
      <c r="Y1072" s="218">
        <v>12.933333333333335</v>
      </c>
      <c r="Z1072" s="218">
        <v>12</v>
      </c>
      <c r="AA1072" s="218">
        <v>13.049999999999999</v>
      </c>
      <c r="AB1072" s="218">
        <v>13.466666666666667</v>
      </c>
      <c r="AC1072" s="218">
        <v>13.611666666666665</v>
      </c>
      <c r="AD1072" s="218">
        <v>11.266666666666667</v>
      </c>
      <c r="AE1072" s="213"/>
      <c r="AF1072" s="214"/>
      <c r="AG1072" s="214"/>
      <c r="AH1072" s="214"/>
      <c r="AI1072" s="214"/>
      <c r="AJ1072" s="214"/>
      <c r="AK1072" s="214"/>
      <c r="AL1072" s="214"/>
      <c r="AM1072" s="214"/>
      <c r="AN1072" s="214"/>
      <c r="AO1072" s="214"/>
      <c r="AP1072" s="214"/>
      <c r="AQ1072" s="214"/>
      <c r="AR1072" s="214"/>
      <c r="AS1072" s="214"/>
      <c r="AT1072" s="214"/>
      <c r="AU1072" s="214"/>
      <c r="AV1072" s="214"/>
      <c r="AW1072" s="214"/>
      <c r="AX1072" s="214"/>
      <c r="AY1072" s="214"/>
      <c r="AZ1072" s="214"/>
      <c r="BA1072" s="214"/>
      <c r="BB1072" s="214"/>
      <c r="BC1072" s="214"/>
      <c r="BD1072" s="214"/>
      <c r="BE1072" s="214"/>
      <c r="BF1072" s="214"/>
      <c r="BG1072" s="214"/>
      <c r="BH1072" s="214"/>
      <c r="BI1072" s="214"/>
      <c r="BJ1072" s="214"/>
      <c r="BK1072" s="214"/>
      <c r="BL1072" s="214"/>
      <c r="BM1072" s="217"/>
    </row>
    <row r="1073" spans="1:65">
      <c r="A1073" s="29"/>
      <c r="B1073" s="3" t="s">
        <v>274</v>
      </c>
      <c r="C1073" s="28"/>
      <c r="D1073" s="216">
        <v>12.05</v>
      </c>
      <c r="E1073" s="216">
        <v>13.77</v>
      </c>
      <c r="F1073" s="216">
        <v>13.248949487112963</v>
      </c>
      <c r="G1073" s="216">
        <v>14.149999999999999</v>
      </c>
      <c r="H1073" s="216">
        <v>14.6</v>
      </c>
      <c r="I1073" s="216">
        <v>12.8</v>
      </c>
      <c r="J1073" s="216">
        <v>13.3</v>
      </c>
      <c r="K1073" s="216">
        <v>13.350000000000001</v>
      </c>
      <c r="L1073" s="216">
        <v>13.4</v>
      </c>
      <c r="M1073" s="216">
        <v>13.9</v>
      </c>
      <c r="N1073" s="216">
        <v>13.685492866593439</v>
      </c>
      <c r="O1073" s="216">
        <v>11.956</v>
      </c>
      <c r="P1073" s="216">
        <v>13.6</v>
      </c>
      <c r="Q1073" s="216">
        <v>13.25</v>
      </c>
      <c r="R1073" s="216">
        <v>12.6978455</v>
      </c>
      <c r="S1073" s="216">
        <v>13.95</v>
      </c>
      <c r="T1073" s="216">
        <v>13.3</v>
      </c>
      <c r="U1073" s="216">
        <v>14.6</v>
      </c>
      <c r="V1073" s="216">
        <v>14.2</v>
      </c>
      <c r="W1073" s="216">
        <v>14.1</v>
      </c>
      <c r="X1073" s="216">
        <v>11.16</v>
      </c>
      <c r="Y1073" s="216">
        <v>12.9</v>
      </c>
      <c r="Z1073" s="216">
        <v>12.1</v>
      </c>
      <c r="AA1073" s="216">
        <v>13.05</v>
      </c>
      <c r="AB1073" s="216">
        <v>13.5</v>
      </c>
      <c r="AC1073" s="216">
        <v>13.71</v>
      </c>
      <c r="AD1073" s="216">
        <v>10.5</v>
      </c>
      <c r="AE1073" s="213"/>
      <c r="AF1073" s="214"/>
      <c r="AG1073" s="214"/>
      <c r="AH1073" s="214"/>
      <c r="AI1073" s="214"/>
      <c r="AJ1073" s="214"/>
      <c r="AK1073" s="214"/>
      <c r="AL1073" s="214"/>
      <c r="AM1073" s="214"/>
      <c r="AN1073" s="214"/>
      <c r="AO1073" s="214"/>
      <c r="AP1073" s="214"/>
      <c r="AQ1073" s="214"/>
      <c r="AR1073" s="214"/>
      <c r="AS1073" s="214"/>
      <c r="AT1073" s="214"/>
      <c r="AU1073" s="214"/>
      <c r="AV1073" s="214"/>
      <c r="AW1073" s="214"/>
      <c r="AX1073" s="214"/>
      <c r="AY1073" s="214"/>
      <c r="AZ1073" s="214"/>
      <c r="BA1073" s="214"/>
      <c r="BB1073" s="214"/>
      <c r="BC1073" s="214"/>
      <c r="BD1073" s="214"/>
      <c r="BE1073" s="214"/>
      <c r="BF1073" s="214"/>
      <c r="BG1073" s="214"/>
      <c r="BH1073" s="214"/>
      <c r="BI1073" s="214"/>
      <c r="BJ1073" s="214"/>
      <c r="BK1073" s="214"/>
      <c r="BL1073" s="214"/>
      <c r="BM1073" s="217"/>
    </row>
    <row r="1074" spans="1:65">
      <c r="A1074" s="29"/>
      <c r="B1074" s="3" t="s">
        <v>275</v>
      </c>
      <c r="C1074" s="28"/>
      <c r="D1074" s="23">
        <v>0.51639777949432208</v>
      </c>
      <c r="E1074" s="23">
        <v>0.10521406750050112</v>
      </c>
      <c r="F1074" s="23">
        <v>9.5018166201388324E-2</v>
      </c>
      <c r="G1074" s="23">
        <v>0.22509257354845513</v>
      </c>
      <c r="H1074" s="23">
        <v>0.40702170294305751</v>
      </c>
      <c r="I1074" s="23">
        <v>0.17224014243685096</v>
      </c>
      <c r="J1074" s="23">
        <v>0.21679483388678814</v>
      </c>
      <c r="K1074" s="23">
        <v>0.26394443859772232</v>
      </c>
      <c r="L1074" s="23">
        <v>9.8319208025017826E-2</v>
      </c>
      <c r="M1074" s="23">
        <v>0.58109092805400653</v>
      </c>
      <c r="N1074" s="23">
        <v>0.24604098595345053</v>
      </c>
      <c r="O1074" s="23">
        <v>0.137393473886741</v>
      </c>
      <c r="P1074" s="23">
        <v>0.48751068364361666</v>
      </c>
      <c r="Q1074" s="23">
        <v>0.87177978870813455</v>
      </c>
      <c r="R1074" s="23">
        <v>8.2130689280966618E-2</v>
      </c>
      <c r="S1074" s="23">
        <v>0.19407902170679503</v>
      </c>
      <c r="T1074" s="23">
        <v>0.29944392908634249</v>
      </c>
      <c r="U1074" s="23">
        <v>0.24494897427831777</v>
      </c>
      <c r="V1074" s="23">
        <v>0.4816637831516915</v>
      </c>
      <c r="W1074" s="23">
        <v>0.32041639575194425</v>
      </c>
      <c r="X1074" s="23">
        <v>0.52469673780829484</v>
      </c>
      <c r="Y1074" s="23">
        <v>0.46332134277050768</v>
      </c>
      <c r="Z1074" s="23">
        <v>0.37416573867739433</v>
      </c>
      <c r="AA1074" s="23">
        <v>0.25884358211089536</v>
      </c>
      <c r="AB1074" s="23">
        <v>0.25033311140691461</v>
      </c>
      <c r="AC1074" s="23">
        <v>0.24790455152470853</v>
      </c>
      <c r="AD1074" s="23">
        <v>1.6219330031374957</v>
      </c>
      <c r="AE1074" s="151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29"/>
      <c r="B1075" s="3" t="s">
        <v>86</v>
      </c>
      <c r="C1075" s="28"/>
      <c r="D1075" s="13">
        <v>4.2795396090689684E-2</v>
      </c>
      <c r="E1075" s="13">
        <v>7.6547157148418423E-3</v>
      </c>
      <c r="F1075" s="13">
        <v>7.1755415846258223E-3</v>
      </c>
      <c r="G1075" s="13">
        <v>1.5814466525652583E-2</v>
      </c>
      <c r="H1075" s="13">
        <v>2.8102764299865881E-2</v>
      </c>
      <c r="I1075" s="13">
        <v>1.347380514499486E-2</v>
      </c>
      <c r="J1075" s="13">
        <v>1.6361874255606652E-2</v>
      </c>
      <c r="K1075" s="13">
        <v>1.9672877411010359E-2</v>
      </c>
      <c r="L1075" s="13">
        <v>7.3463916332516437E-3</v>
      </c>
      <c r="M1075" s="13">
        <v>4.1855288935462649E-2</v>
      </c>
      <c r="N1075" s="13">
        <v>1.7887613796602354E-2</v>
      </c>
      <c r="O1075" s="13">
        <v>1.147351867556189E-2</v>
      </c>
      <c r="P1075" s="13">
        <v>3.6156540196065512E-2</v>
      </c>
      <c r="Q1075" s="13">
        <v>6.5058193187174221E-2</v>
      </c>
      <c r="R1075" s="13">
        <v>6.4734945371077062E-3</v>
      </c>
      <c r="S1075" s="13">
        <v>1.3945797966955335E-2</v>
      </c>
      <c r="T1075" s="13">
        <v>2.2542830295082247E-2</v>
      </c>
      <c r="U1075" s="13">
        <v>1.6663195529137267E-2</v>
      </c>
      <c r="V1075" s="13">
        <v>3.3682782038579828E-2</v>
      </c>
      <c r="W1075" s="13">
        <v>2.294150804906522E-2</v>
      </c>
      <c r="X1075" s="13">
        <v>4.7114343412896879E-2</v>
      </c>
      <c r="Y1075" s="13">
        <v>3.5823815162668117E-2</v>
      </c>
      <c r="Z1075" s="13">
        <v>3.1180478223116193E-2</v>
      </c>
      <c r="AA1075" s="13">
        <v>1.9834757249877041E-2</v>
      </c>
      <c r="AB1075" s="13">
        <v>1.858909243120653E-2</v>
      </c>
      <c r="AC1075" s="13">
        <v>1.8212652248662316E-2</v>
      </c>
      <c r="AD1075" s="13">
        <v>0.14395855057433393</v>
      </c>
      <c r="AE1075" s="151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29"/>
      <c r="B1076" s="3" t="s">
        <v>276</v>
      </c>
      <c r="C1076" s="28"/>
      <c r="D1076" s="13">
        <v>-9.9848667814785297E-2</v>
      </c>
      <c r="E1076" s="13">
        <v>2.5351938747440128E-2</v>
      </c>
      <c r="F1076" s="13">
        <v>-1.2174639579930813E-2</v>
      </c>
      <c r="G1076" s="13">
        <v>6.1780715036151346E-2</v>
      </c>
      <c r="H1076" s="13">
        <v>8.0430259211259125E-2</v>
      </c>
      <c r="I1076" s="13">
        <v>-4.6386641179475441E-2</v>
      </c>
      <c r="J1076" s="13">
        <v>-1.1574158719273808E-2</v>
      </c>
      <c r="K1076" s="13">
        <v>8.5887073079815579E-4</v>
      </c>
      <c r="L1076" s="13">
        <v>-1.6277351592162148E-3</v>
      </c>
      <c r="M1076" s="13">
        <v>3.567135319100001E-2</v>
      </c>
      <c r="N1076" s="13">
        <v>2.6084817930848159E-2</v>
      </c>
      <c r="O1076" s="13">
        <v>-0.10669926704177501</v>
      </c>
      <c r="P1076" s="13">
        <v>5.832082510827119E-3</v>
      </c>
      <c r="Q1076" s="13">
        <v>-3.8443221420902951E-4</v>
      </c>
      <c r="R1076" s="13">
        <v>-5.355606058065332E-2</v>
      </c>
      <c r="S1076" s="13">
        <v>3.8157959081014159E-2</v>
      </c>
      <c r="T1076" s="13">
        <v>-9.0875528292593266E-3</v>
      </c>
      <c r="U1076" s="13">
        <v>9.6593197496352756E-2</v>
      </c>
      <c r="V1076" s="13">
        <v>6.6753926816179865E-2</v>
      </c>
      <c r="W1076" s="13">
        <v>4.1887867916035937E-2</v>
      </c>
      <c r="X1076" s="13">
        <v>-0.16922497214618726</v>
      </c>
      <c r="Y1076" s="13">
        <v>-3.519691467441044E-2</v>
      </c>
      <c r="Z1076" s="13">
        <v>-0.10482187959481393</v>
      </c>
      <c r="AA1076" s="13">
        <v>-2.6493794059360254E-2</v>
      </c>
      <c r="AB1076" s="13">
        <v>4.5887795658199337E-3</v>
      </c>
      <c r="AC1076" s="13">
        <v>1.5405515187382424E-2</v>
      </c>
      <c r="AD1076" s="13">
        <v>-0.15952720917513086</v>
      </c>
      <c r="AE1076" s="151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A1077" s="29"/>
      <c r="B1077" s="45" t="s">
        <v>277</v>
      </c>
      <c r="C1077" s="46"/>
      <c r="D1077" s="44">
        <v>1.86</v>
      </c>
      <c r="E1077" s="44">
        <v>0.48</v>
      </c>
      <c r="F1077" s="44">
        <v>0.22</v>
      </c>
      <c r="G1077" s="44">
        <v>1.1599999999999999</v>
      </c>
      <c r="H1077" s="44">
        <v>1.51</v>
      </c>
      <c r="I1077" s="44">
        <v>0.86</v>
      </c>
      <c r="J1077" s="44">
        <v>0.21</v>
      </c>
      <c r="K1077" s="44">
        <v>0.02</v>
      </c>
      <c r="L1077" s="44">
        <v>0.02</v>
      </c>
      <c r="M1077" s="44">
        <v>0.67</v>
      </c>
      <c r="N1077" s="44">
        <v>0.5</v>
      </c>
      <c r="O1077" s="44">
        <v>1.99</v>
      </c>
      <c r="P1077" s="44">
        <v>0.12</v>
      </c>
      <c r="Q1077" s="44">
        <v>0</v>
      </c>
      <c r="R1077" s="44">
        <v>0.99</v>
      </c>
      <c r="S1077" s="44">
        <v>0.72</v>
      </c>
      <c r="T1077" s="44">
        <v>0.16</v>
      </c>
      <c r="U1077" s="44">
        <v>1.81</v>
      </c>
      <c r="V1077" s="44">
        <v>1.26</v>
      </c>
      <c r="W1077" s="44">
        <v>0.79</v>
      </c>
      <c r="X1077" s="44">
        <v>3.16</v>
      </c>
      <c r="Y1077" s="44">
        <v>0.65</v>
      </c>
      <c r="Z1077" s="44">
        <v>1.95</v>
      </c>
      <c r="AA1077" s="44">
        <v>0.49</v>
      </c>
      <c r="AB1077" s="44">
        <v>0.09</v>
      </c>
      <c r="AC1077" s="44">
        <v>0.3</v>
      </c>
      <c r="AD1077" s="44">
        <v>2.98</v>
      </c>
      <c r="AE1077" s="151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B1078" s="30"/>
      <c r="C1078" s="20"/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Y1078" s="20"/>
      <c r="Z1078" s="20"/>
      <c r="AA1078" s="20"/>
      <c r="AB1078" s="20"/>
      <c r="AC1078" s="20"/>
      <c r="AD1078" s="20"/>
      <c r="BM1078" s="55"/>
    </row>
    <row r="1079" spans="1:65" ht="15">
      <c r="B1079" s="8" t="s">
        <v>530</v>
      </c>
      <c r="BM1079" s="27" t="s">
        <v>66</v>
      </c>
    </row>
    <row r="1080" spans="1:65" ht="15">
      <c r="A1080" s="24" t="s">
        <v>41</v>
      </c>
      <c r="B1080" s="18" t="s">
        <v>110</v>
      </c>
      <c r="C1080" s="15" t="s">
        <v>111</v>
      </c>
      <c r="D1080" s="16" t="s">
        <v>234</v>
      </c>
      <c r="E1080" s="17" t="s">
        <v>234</v>
      </c>
      <c r="F1080" s="17" t="s">
        <v>234</v>
      </c>
      <c r="G1080" s="17" t="s">
        <v>234</v>
      </c>
      <c r="H1080" s="17" t="s">
        <v>234</v>
      </c>
      <c r="I1080" s="17" t="s">
        <v>234</v>
      </c>
      <c r="J1080" s="17" t="s">
        <v>234</v>
      </c>
      <c r="K1080" s="17" t="s">
        <v>234</v>
      </c>
      <c r="L1080" s="17" t="s">
        <v>234</v>
      </c>
      <c r="M1080" s="17" t="s">
        <v>234</v>
      </c>
      <c r="N1080" s="17" t="s">
        <v>234</v>
      </c>
      <c r="O1080" s="17" t="s">
        <v>234</v>
      </c>
      <c r="P1080" s="17" t="s">
        <v>234</v>
      </c>
      <c r="Q1080" s="17" t="s">
        <v>234</v>
      </c>
      <c r="R1080" s="17" t="s">
        <v>234</v>
      </c>
      <c r="S1080" s="17" t="s">
        <v>234</v>
      </c>
      <c r="T1080" s="151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</v>
      </c>
    </row>
    <row r="1081" spans="1:65">
      <c r="A1081" s="29"/>
      <c r="B1081" s="19" t="s">
        <v>235</v>
      </c>
      <c r="C1081" s="9" t="s">
        <v>235</v>
      </c>
      <c r="D1081" s="149" t="s">
        <v>237</v>
      </c>
      <c r="E1081" s="150" t="s">
        <v>238</v>
      </c>
      <c r="F1081" s="150" t="s">
        <v>239</v>
      </c>
      <c r="G1081" s="150" t="s">
        <v>242</v>
      </c>
      <c r="H1081" s="150" t="s">
        <v>243</v>
      </c>
      <c r="I1081" s="150" t="s">
        <v>245</v>
      </c>
      <c r="J1081" s="150" t="s">
        <v>246</v>
      </c>
      <c r="K1081" s="150" t="s">
        <v>249</v>
      </c>
      <c r="L1081" s="150" t="s">
        <v>250</v>
      </c>
      <c r="M1081" s="150" t="s">
        <v>251</v>
      </c>
      <c r="N1081" s="150" t="s">
        <v>257</v>
      </c>
      <c r="O1081" s="150" t="s">
        <v>259</v>
      </c>
      <c r="P1081" s="150" t="s">
        <v>260</v>
      </c>
      <c r="Q1081" s="150" t="s">
        <v>261</v>
      </c>
      <c r="R1081" s="150" t="s">
        <v>264</v>
      </c>
      <c r="S1081" s="150" t="s">
        <v>265</v>
      </c>
      <c r="T1081" s="151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 t="s">
        <v>3</v>
      </c>
    </row>
    <row r="1082" spans="1:65">
      <c r="A1082" s="29"/>
      <c r="B1082" s="19"/>
      <c r="C1082" s="9"/>
      <c r="D1082" s="10" t="s">
        <v>285</v>
      </c>
      <c r="E1082" s="11" t="s">
        <v>285</v>
      </c>
      <c r="F1082" s="11" t="s">
        <v>285</v>
      </c>
      <c r="G1082" s="11" t="s">
        <v>285</v>
      </c>
      <c r="H1082" s="11" t="s">
        <v>285</v>
      </c>
      <c r="I1082" s="11" t="s">
        <v>285</v>
      </c>
      <c r="J1082" s="11" t="s">
        <v>285</v>
      </c>
      <c r="K1082" s="11" t="s">
        <v>285</v>
      </c>
      <c r="L1082" s="11" t="s">
        <v>286</v>
      </c>
      <c r="M1082" s="11" t="s">
        <v>285</v>
      </c>
      <c r="N1082" s="11" t="s">
        <v>285</v>
      </c>
      <c r="O1082" s="11" t="s">
        <v>286</v>
      </c>
      <c r="P1082" s="11" t="s">
        <v>286</v>
      </c>
      <c r="Q1082" s="11" t="s">
        <v>286</v>
      </c>
      <c r="R1082" s="11" t="s">
        <v>285</v>
      </c>
      <c r="S1082" s="11" t="s">
        <v>286</v>
      </c>
      <c r="T1082" s="151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2</v>
      </c>
    </row>
    <row r="1083" spans="1:65">
      <c r="A1083" s="29"/>
      <c r="B1083" s="19"/>
      <c r="C1083" s="9"/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  <c r="O1083" s="25"/>
      <c r="P1083" s="25"/>
      <c r="Q1083" s="25"/>
      <c r="R1083" s="25"/>
      <c r="S1083" s="25"/>
      <c r="T1083" s="151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3</v>
      </c>
    </row>
    <row r="1084" spans="1:65">
      <c r="A1084" s="29"/>
      <c r="B1084" s="18">
        <v>1</v>
      </c>
      <c r="C1084" s="14">
        <v>1</v>
      </c>
      <c r="D1084" s="21">
        <v>0.83</v>
      </c>
      <c r="E1084" s="21">
        <v>0.9</v>
      </c>
      <c r="F1084" s="21">
        <v>0.97600594327729728</v>
      </c>
      <c r="G1084" s="21">
        <v>0.88</v>
      </c>
      <c r="H1084" s="21">
        <v>0.9</v>
      </c>
      <c r="I1084" s="21">
        <v>0.97000000000000008</v>
      </c>
      <c r="J1084" s="21">
        <v>1</v>
      </c>
      <c r="K1084" s="21">
        <v>0.9</v>
      </c>
      <c r="L1084" s="21">
        <v>0.9</v>
      </c>
      <c r="M1084" s="152">
        <v>1.0567599999999999</v>
      </c>
      <c r="N1084" s="21">
        <v>0.9</v>
      </c>
      <c r="O1084" s="21">
        <v>0.9</v>
      </c>
      <c r="P1084" s="21">
        <v>0.8</v>
      </c>
      <c r="Q1084" s="21">
        <v>0.85</v>
      </c>
      <c r="R1084" s="21">
        <v>0.9</v>
      </c>
      <c r="S1084" s="21">
        <v>0.8</v>
      </c>
      <c r="T1084" s="151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1</v>
      </c>
    </row>
    <row r="1085" spans="1:65">
      <c r="A1085" s="29"/>
      <c r="B1085" s="19">
        <v>1</v>
      </c>
      <c r="C1085" s="9">
        <v>2</v>
      </c>
      <c r="D1085" s="11">
        <v>0.84</v>
      </c>
      <c r="E1085" s="11">
        <v>0.89</v>
      </c>
      <c r="F1085" s="11">
        <v>0.98361940839302553</v>
      </c>
      <c r="G1085" s="11">
        <v>0.9</v>
      </c>
      <c r="H1085" s="11">
        <v>0.9</v>
      </c>
      <c r="I1085" s="11">
        <v>0.9900000000000001</v>
      </c>
      <c r="J1085" s="11">
        <v>1</v>
      </c>
      <c r="K1085" s="11">
        <v>0.9</v>
      </c>
      <c r="L1085" s="11">
        <v>0.8</v>
      </c>
      <c r="M1085" s="11">
        <v>1.0131600000000001</v>
      </c>
      <c r="N1085" s="11">
        <v>0.8</v>
      </c>
      <c r="O1085" s="11">
        <v>0.9</v>
      </c>
      <c r="P1085" s="11">
        <v>0.8</v>
      </c>
      <c r="Q1085" s="11">
        <v>0.87</v>
      </c>
      <c r="R1085" s="11">
        <v>0.9</v>
      </c>
      <c r="S1085" s="11">
        <v>1</v>
      </c>
      <c r="T1085" s="151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31</v>
      </c>
    </row>
    <row r="1086" spans="1:65">
      <c r="A1086" s="29"/>
      <c r="B1086" s="19">
        <v>1</v>
      </c>
      <c r="C1086" s="9">
        <v>3</v>
      </c>
      <c r="D1086" s="11">
        <v>0.89</v>
      </c>
      <c r="E1086" s="11">
        <v>0.96</v>
      </c>
      <c r="F1086" s="11">
        <v>1.0008423886080864</v>
      </c>
      <c r="G1086" s="11">
        <v>0.86</v>
      </c>
      <c r="H1086" s="11">
        <v>0.9</v>
      </c>
      <c r="I1086" s="11">
        <v>1.01</v>
      </c>
      <c r="J1086" s="11">
        <v>1</v>
      </c>
      <c r="K1086" s="11">
        <v>1</v>
      </c>
      <c r="L1086" s="11">
        <v>1</v>
      </c>
      <c r="M1086" s="11">
        <v>1.0118799999999999</v>
      </c>
      <c r="N1086" s="11">
        <v>0.8</v>
      </c>
      <c r="O1086" s="11">
        <v>0.8</v>
      </c>
      <c r="P1086" s="11">
        <v>0.9</v>
      </c>
      <c r="Q1086" s="11">
        <v>0.88</v>
      </c>
      <c r="R1086" s="11">
        <v>0.95</v>
      </c>
      <c r="S1086" s="11">
        <v>0.8</v>
      </c>
      <c r="T1086" s="151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16</v>
      </c>
    </row>
    <row r="1087" spans="1:65">
      <c r="A1087" s="29"/>
      <c r="B1087" s="19">
        <v>1</v>
      </c>
      <c r="C1087" s="9">
        <v>4</v>
      </c>
      <c r="D1087" s="11">
        <v>0.87</v>
      </c>
      <c r="E1087" s="11">
        <v>0.94</v>
      </c>
      <c r="F1087" s="11">
        <v>0.98216089832442666</v>
      </c>
      <c r="G1087" s="11">
        <v>0.89</v>
      </c>
      <c r="H1087" s="11">
        <v>0.9</v>
      </c>
      <c r="I1087" s="11">
        <v>0.9900000000000001</v>
      </c>
      <c r="J1087" s="11">
        <v>1</v>
      </c>
      <c r="K1087" s="11">
        <v>0.9</v>
      </c>
      <c r="L1087" s="11">
        <v>0.9</v>
      </c>
      <c r="M1087" s="11">
        <v>1.0016399999999999</v>
      </c>
      <c r="N1087" s="11">
        <v>0.7</v>
      </c>
      <c r="O1087" s="11">
        <v>0.8</v>
      </c>
      <c r="P1087" s="11">
        <v>0.9</v>
      </c>
      <c r="Q1087" s="11">
        <v>0.84</v>
      </c>
      <c r="R1087" s="11">
        <v>0.9</v>
      </c>
      <c r="S1087" s="11">
        <v>0.7</v>
      </c>
      <c r="T1087" s="151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0.90423767277585998</v>
      </c>
    </row>
    <row r="1088" spans="1:65">
      <c r="A1088" s="29"/>
      <c r="B1088" s="19">
        <v>1</v>
      </c>
      <c r="C1088" s="9">
        <v>5</v>
      </c>
      <c r="D1088" s="11">
        <v>0.81</v>
      </c>
      <c r="E1088" s="11">
        <v>0.89</v>
      </c>
      <c r="F1088" s="11">
        <v>1.0013765455775463</v>
      </c>
      <c r="G1088" s="11">
        <v>0.88</v>
      </c>
      <c r="H1088" s="11">
        <v>0.9</v>
      </c>
      <c r="I1088" s="11">
        <v>1</v>
      </c>
      <c r="J1088" s="11">
        <v>0.9</v>
      </c>
      <c r="K1088" s="11">
        <v>1</v>
      </c>
      <c r="L1088" s="11">
        <v>0.9</v>
      </c>
      <c r="M1088" s="11">
        <v>1.0042799999999998</v>
      </c>
      <c r="N1088" s="11">
        <v>0.8</v>
      </c>
      <c r="O1088" s="11">
        <v>0.9</v>
      </c>
      <c r="P1088" s="11">
        <v>0.9</v>
      </c>
      <c r="Q1088" s="11">
        <v>0.88</v>
      </c>
      <c r="R1088" s="11">
        <v>0.9</v>
      </c>
      <c r="S1088" s="11">
        <v>0.9</v>
      </c>
      <c r="T1088" s="151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7">
        <v>68</v>
      </c>
    </row>
    <row r="1089" spans="1:65">
      <c r="A1089" s="29"/>
      <c r="B1089" s="19">
        <v>1</v>
      </c>
      <c r="C1089" s="9">
        <v>6</v>
      </c>
      <c r="D1089" s="11">
        <v>0.82</v>
      </c>
      <c r="E1089" s="11">
        <v>0.91</v>
      </c>
      <c r="F1089" s="11">
        <v>0.99052340230217228</v>
      </c>
      <c r="G1089" s="11">
        <v>0.87</v>
      </c>
      <c r="H1089" s="11">
        <v>0.9</v>
      </c>
      <c r="I1089" s="11">
        <v>1</v>
      </c>
      <c r="J1089" s="11">
        <v>1</v>
      </c>
      <c r="K1089" s="11">
        <v>0.9</v>
      </c>
      <c r="L1089" s="11">
        <v>0.9</v>
      </c>
      <c r="M1089" s="11">
        <v>1.0042799999999998</v>
      </c>
      <c r="N1089" s="11">
        <v>0.9</v>
      </c>
      <c r="O1089" s="11">
        <v>0.8</v>
      </c>
      <c r="P1089" s="11">
        <v>0.8</v>
      </c>
      <c r="Q1089" s="11">
        <v>0.92</v>
      </c>
      <c r="R1089" s="11">
        <v>0.85</v>
      </c>
      <c r="S1089" s="11">
        <v>0.8</v>
      </c>
      <c r="T1089" s="151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29"/>
      <c r="B1090" s="20" t="s">
        <v>273</v>
      </c>
      <c r="C1090" s="12"/>
      <c r="D1090" s="22">
        <v>0.84333333333333338</v>
      </c>
      <c r="E1090" s="22">
        <v>0.91500000000000004</v>
      </c>
      <c r="F1090" s="22">
        <v>0.98908809774709239</v>
      </c>
      <c r="G1090" s="22">
        <v>0.88</v>
      </c>
      <c r="H1090" s="22">
        <v>0.9</v>
      </c>
      <c r="I1090" s="22">
        <v>0.99333333333333351</v>
      </c>
      <c r="J1090" s="22">
        <v>0.98333333333333339</v>
      </c>
      <c r="K1090" s="22">
        <v>0.93333333333333324</v>
      </c>
      <c r="L1090" s="22">
        <v>0.9</v>
      </c>
      <c r="M1090" s="22">
        <v>1.0153333333333332</v>
      </c>
      <c r="N1090" s="22">
        <v>0.81666666666666676</v>
      </c>
      <c r="O1090" s="22">
        <v>0.85000000000000009</v>
      </c>
      <c r="P1090" s="22">
        <v>0.85</v>
      </c>
      <c r="Q1090" s="22">
        <v>0.87333333333333341</v>
      </c>
      <c r="R1090" s="22">
        <v>0.89999999999999991</v>
      </c>
      <c r="S1090" s="22">
        <v>0.83333333333333337</v>
      </c>
      <c r="T1090" s="151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29"/>
      <c r="B1091" s="3" t="s">
        <v>274</v>
      </c>
      <c r="C1091" s="28"/>
      <c r="D1091" s="11">
        <v>0.83499999999999996</v>
      </c>
      <c r="E1091" s="11">
        <v>0.90500000000000003</v>
      </c>
      <c r="F1091" s="11">
        <v>0.98707140534759885</v>
      </c>
      <c r="G1091" s="11">
        <v>0.88</v>
      </c>
      <c r="H1091" s="11">
        <v>0.9</v>
      </c>
      <c r="I1091" s="11">
        <v>0.99500000000000011</v>
      </c>
      <c r="J1091" s="11">
        <v>1</v>
      </c>
      <c r="K1091" s="11">
        <v>0.9</v>
      </c>
      <c r="L1091" s="11">
        <v>0.9</v>
      </c>
      <c r="M1091" s="11">
        <v>1.0080799999999999</v>
      </c>
      <c r="N1091" s="11">
        <v>0.8</v>
      </c>
      <c r="O1091" s="11">
        <v>0.85000000000000009</v>
      </c>
      <c r="P1091" s="11">
        <v>0.85000000000000009</v>
      </c>
      <c r="Q1091" s="11">
        <v>0.875</v>
      </c>
      <c r="R1091" s="11">
        <v>0.9</v>
      </c>
      <c r="S1091" s="11">
        <v>0.8</v>
      </c>
      <c r="T1091" s="151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29"/>
      <c r="B1092" s="3" t="s">
        <v>275</v>
      </c>
      <c r="C1092" s="28"/>
      <c r="D1092" s="23">
        <v>3.0767948691238205E-2</v>
      </c>
      <c r="E1092" s="23">
        <v>2.880972058177584E-2</v>
      </c>
      <c r="F1092" s="23">
        <v>1.0394852798926131E-2</v>
      </c>
      <c r="G1092" s="23">
        <v>1.4142135623730963E-2</v>
      </c>
      <c r="H1092" s="23">
        <v>0</v>
      </c>
      <c r="I1092" s="23">
        <v>1.3662601021279426E-2</v>
      </c>
      <c r="J1092" s="23">
        <v>4.0824829046386291E-2</v>
      </c>
      <c r="K1092" s="23">
        <v>5.1639777949432211E-2</v>
      </c>
      <c r="L1092" s="23">
        <v>6.3245553203367569E-2</v>
      </c>
      <c r="M1092" s="23">
        <v>2.0807101351862242E-2</v>
      </c>
      <c r="N1092" s="23">
        <v>7.5277265270908125E-2</v>
      </c>
      <c r="O1092" s="23">
        <v>5.4772255750516599E-2</v>
      </c>
      <c r="P1092" s="23">
        <v>5.4772255750516599E-2</v>
      </c>
      <c r="Q1092" s="23">
        <v>2.8047578623950194E-2</v>
      </c>
      <c r="R1092" s="23">
        <v>3.1622776601683784E-2</v>
      </c>
      <c r="S1092" s="23">
        <v>0.10327955589886478</v>
      </c>
      <c r="T1092" s="205"/>
      <c r="U1092" s="206"/>
      <c r="V1092" s="206"/>
      <c r="W1092" s="206"/>
      <c r="X1092" s="206"/>
      <c r="Y1092" s="206"/>
      <c r="Z1092" s="206"/>
      <c r="AA1092" s="206"/>
      <c r="AB1092" s="206"/>
      <c r="AC1092" s="206"/>
      <c r="AD1092" s="206"/>
      <c r="AE1092" s="206"/>
      <c r="AF1092" s="206"/>
      <c r="AG1092" s="206"/>
      <c r="AH1092" s="206"/>
      <c r="AI1092" s="206"/>
      <c r="AJ1092" s="206"/>
      <c r="AK1092" s="206"/>
      <c r="AL1092" s="206"/>
      <c r="AM1092" s="206"/>
      <c r="AN1092" s="206"/>
      <c r="AO1092" s="206"/>
      <c r="AP1092" s="206"/>
      <c r="AQ1092" s="206"/>
      <c r="AR1092" s="206"/>
      <c r="AS1092" s="206"/>
      <c r="AT1092" s="206"/>
      <c r="AU1092" s="206"/>
      <c r="AV1092" s="206"/>
      <c r="AW1092" s="206"/>
      <c r="AX1092" s="206"/>
      <c r="AY1092" s="206"/>
      <c r="AZ1092" s="206"/>
      <c r="BA1092" s="206"/>
      <c r="BB1092" s="206"/>
      <c r="BC1092" s="206"/>
      <c r="BD1092" s="206"/>
      <c r="BE1092" s="206"/>
      <c r="BF1092" s="206"/>
      <c r="BG1092" s="206"/>
      <c r="BH1092" s="206"/>
      <c r="BI1092" s="206"/>
      <c r="BJ1092" s="206"/>
      <c r="BK1092" s="206"/>
      <c r="BL1092" s="206"/>
      <c r="BM1092" s="56"/>
    </row>
    <row r="1093" spans="1:65">
      <c r="A1093" s="29"/>
      <c r="B1093" s="3" t="s">
        <v>86</v>
      </c>
      <c r="C1093" s="28"/>
      <c r="D1093" s="13">
        <v>3.6483733625974152E-2</v>
      </c>
      <c r="E1093" s="13">
        <v>3.1486033422705832E-2</v>
      </c>
      <c r="F1093" s="13">
        <v>1.0509531782460163E-2</v>
      </c>
      <c r="G1093" s="13">
        <v>1.6070608663330641E-2</v>
      </c>
      <c r="H1093" s="13">
        <v>0</v>
      </c>
      <c r="I1093" s="13">
        <v>1.375429633014707E-2</v>
      </c>
      <c r="J1093" s="13">
        <v>4.1516775301409785E-2</v>
      </c>
      <c r="K1093" s="13">
        <v>5.5328333517248807E-2</v>
      </c>
      <c r="L1093" s="13">
        <v>7.0272836892630627E-2</v>
      </c>
      <c r="M1093" s="13">
        <v>2.0492877234270103E-2</v>
      </c>
      <c r="N1093" s="13">
        <v>9.217624318886708E-2</v>
      </c>
      <c r="O1093" s="13">
        <v>6.4437947941784229E-2</v>
      </c>
      <c r="P1093" s="13">
        <v>6.4437947941784229E-2</v>
      </c>
      <c r="Q1093" s="13">
        <v>3.211554804269106E-2</v>
      </c>
      <c r="R1093" s="13">
        <v>3.5136418446315321E-2</v>
      </c>
      <c r="S1093" s="13">
        <v>0.12393546707863773</v>
      </c>
      <c r="T1093" s="151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29"/>
      <c r="B1094" s="3" t="s">
        <v>276</v>
      </c>
      <c r="C1094" s="28"/>
      <c r="D1094" s="13">
        <v>-6.7354348614518944E-2</v>
      </c>
      <c r="E1094" s="13">
        <v>1.1902100021006001E-2</v>
      </c>
      <c r="F1094" s="13">
        <v>9.3836418815371525E-2</v>
      </c>
      <c r="G1094" s="13">
        <v>-2.6804537684715468E-2</v>
      </c>
      <c r="H1094" s="13">
        <v>-4.6864589957317238E-3</v>
      </c>
      <c r="I1094" s="13">
        <v>9.8531241552859194E-2</v>
      </c>
      <c r="J1094" s="13">
        <v>8.7472202208367156E-2</v>
      </c>
      <c r="K1094" s="13">
        <v>3.2177005485907628E-2</v>
      </c>
      <c r="L1094" s="13">
        <v>-4.6864589957317238E-3</v>
      </c>
      <c r="M1094" s="13">
        <v>0.12286112811074101</v>
      </c>
      <c r="N1094" s="13">
        <v>-9.6845120199830603E-2</v>
      </c>
      <c r="O1094" s="13">
        <v>-5.9981655718191029E-2</v>
      </c>
      <c r="P1094" s="13">
        <v>-5.998165571819114E-2</v>
      </c>
      <c r="Q1094" s="13">
        <v>-3.4177230581043383E-2</v>
      </c>
      <c r="R1094" s="13">
        <v>-4.6864589957318348E-3</v>
      </c>
      <c r="S1094" s="13">
        <v>-7.8413387959010872E-2</v>
      </c>
      <c r="T1094" s="151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29"/>
      <c r="B1095" s="45" t="s">
        <v>277</v>
      </c>
      <c r="C1095" s="46"/>
      <c r="D1095" s="44">
        <v>0.76</v>
      </c>
      <c r="E1095" s="44">
        <v>0.2</v>
      </c>
      <c r="F1095" s="44">
        <v>1.2</v>
      </c>
      <c r="G1095" s="44">
        <v>0.27</v>
      </c>
      <c r="H1095" s="44">
        <v>0</v>
      </c>
      <c r="I1095" s="44">
        <v>1.26</v>
      </c>
      <c r="J1095" s="44">
        <v>1.1200000000000001</v>
      </c>
      <c r="K1095" s="44">
        <v>0.45</v>
      </c>
      <c r="L1095" s="44">
        <v>0</v>
      </c>
      <c r="M1095" s="44">
        <v>1.56</v>
      </c>
      <c r="N1095" s="44">
        <v>1.1200000000000001</v>
      </c>
      <c r="O1095" s="44">
        <v>0.67</v>
      </c>
      <c r="P1095" s="44">
        <v>0.67</v>
      </c>
      <c r="Q1095" s="44">
        <v>0.36</v>
      </c>
      <c r="R1095" s="44">
        <v>0</v>
      </c>
      <c r="S1095" s="44">
        <v>0.9</v>
      </c>
      <c r="T1095" s="151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B1096" s="30"/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BM1096" s="55"/>
    </row>
    <row r="1097" spans="1:65" ht="15">
      <c r="B1097" s="8" t="s">
        <v>531</v>
      </c>
      <c r="BM1097" s="27" t="s">
        <v>66</v>
      </c>
    </row>
    <row r="1098" spans="1:65" ht="15">
      <c r="A1098" s="24" t="s">
        <v>44</v>
      </c>
      <c r="B1098" s="18" t="s">
        <v>110</v>
      </c>
      <c r="C1098" s="15" t="s">
        <v>111</v>
      </c>
      <c r="D1098" s="16" t="s">
        <v>234</v>
      </c>
      <c r="E1098" s="17" t="s">
        <v>234</v>
      </c>
      <c r="F1098" s="17" t="s">
        <v>234</v>
      </c>
      <c r="G1098" s="17" t="s">
        <v>234</v>
      </c>
      <c r="H1098" s="17" t="s">
        <v>234</v>
      </c>
      <c r="I1098" s="17" t="s">
        <v>234</v>
      </c>
      <c r="J1098" s="17" t="s">
        <v>234</v>
      </c>
      <c r="K1098" s="17" t="s">
        <v>234</v>
      </c>
      <c r="L1098" s="17" t="s">
        <v>234</v>
      </c>
      <c r="M1098" s="17" t="s">
        <v>234</v>
      </c>
      <c r="N1098" s="17" t="s">
        <v>234</v>
      </c>
      <c r="O1098" s="17" t="s">
        <v>234</v>
      </c>
      <c r="P1098" s="17" t="s">
        <v>234</v>
      </c>
      <c r="Q1098" s="17" t="s">
        <v>234</v>
      </c>
      <c r="R1098" s="17" t="s">
        <v>234</v>
      </c>
      <c r="S1098" s="17" t="s">
        <v>234</v>
      </c>
      <c r="T1098" s="17" t="s">
        <v>234</v>
      </c>
      <c r="U1098" s="17" t="s">
        <v>234</v>
      </c>
      <c r="V1098" s="17" t="s">
        <v>234</v>
      </c>
      <c r="W1098" s="17" t="s">
        <v>234</v>
      </c>
      <c r="X1098" s="17" t="s">
        <v>234</v>
      </c>
      <c r="Y1098" s="17" t="s">
        <v>234</v>
      </c>
      <c r="Z1098" s="17" t="s">
        <v>234</v>
      </c>
      <c r="AA1098" s="17" t="s">
        <v>234</v>
      </c>
      <c r="AB1098" s="17" t="s">
        <v>234</v>
      </c>
      <c r="AC1098" s="17" t="s">
        <v>234</v>
      </c>
      <c r="AD1098" s="17" t="s">
        <v>234</v>
      </c>
      <c r="AE1098" s="17" t="s">
        <v>234</v>
      </c>
      <c r="AF1098" s="17" t="s">
        <v>234</v>
      </c>
      <c r="AG1098" s="151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</v>
      </c>
    </row>
    <row r="1099" spans="1:65">
      <c r="A1099" s="29"/>
      <c r="B1099" s="19" t="s">
        <v>235</v>
      </c>
      <c r="C1099" s="9" t="s">
        <v>235</v>
      </c>
      <c r="D1099" s="149" t="s">
        <v>237</v>
      </c>
      <c r="E1099" s="150" t="s">
        <v>238</v>
      </c>
      <c r="F1099" s="150" t="s">
        <v>239</v>
      </c>
      <c r="G1099" s="150" t="s">
        <v>240</v>
      </c>
      <c r="H1099" s="150" t="s">
        <v>241</v>
      </c>
      <c r="I1099" s="150" t="s">
        <v>242</v>
      </c>
      <c r="J1099" s="150" t="s">
        <v>243</v>
      </c>
      <c r="K1099" s="150" t="s">
        <v>244</v>
      </c>
      <c r="L1099" s="150" t="s">
        <v>245</v>
      </c>
      <c r="M1099" s="150" t="s">
        <v>246</v>
      </c>
      <c r="N1099" s="150" t="s">
        <v>247</v>
      </c>
      <c r="O1099" s="150" t="s">
        <v>248</v>
      </c>
      <c r="P1099" s="150" t="s">
        <v>249</v>
      </c>
      <c r="Q1099" s="150" t="s">
        <v>250</v>
      </c>
      <c r="R1099" s="150" t="s">
        <v>251</v>
      </c>
      <c r="S1099" s="150" t="s">
        <v>253</v>
      </c>
      <c r="T1099" s="150" t="s">
        <v>254</v>
      </c>
      <c r="U1099" s="150" t="s">
        <v>255</v>
      </c>
      <c r="V1099" s="150" t="s">
        <v>256</v>
      </c>
      <c r="W1099" s="150" t="s">
        <v>279</v>
      </c>
      <c r="X1099" s="150" t="s">
        <v>257</v>
      </c>
      <c r="Y1099" s="150" t="s">
        <v>258</v>
      </c>
      <c r="Z1099" s="150" t="s">
        <v>259</v>
      </c>
      <c r="AA1099" s="150" t="s">
        <v>260</v>
      </c>
      <c r="AB1099" s="150" t="s">
        <v>261</v>
      </c>
      <c r="AC1099" s="150" t="s">
        <v>262</v>
      </c>
      <c r="AD1099" s="150" t="s">
        <v>263</v>
      </c>
      <c r="AE1099" s="150" t="s">
        <v>264</v>
      </c>
      <c r="AF1099" s="150" t="s">
        <v>265</v>
      </c>
      <c r="AG1099" s="151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 t="s">
        <v>3</v>
      </c>
    </row>
    <row r="1100" spans="1:65">
      <c r="A1100" s="29"/>
      <c r="B1100" s="19"/>
      <c r="C1100" s="9"/>
      <c r="D1100" s="10" t="s">
        <v>285</v>
      </c>
      <c r="E1100" s="11" t="s">
        <v>285</v>
      </c>
      <c r="F1100" s="11" t="s">
        <v>285</v>
      </c>
      <c r="G1100" s="11" t="s">
        <v>285</v>
      </c>
      <c r="H1100" s="11" t="s">
        <v>114</v>
      </c>
      <c r="I1100" s="11" t="s">
        <v>285</v>
      </c>
      <c r="J1100" s="11" t="s">
        <v>286</v>
      </c>
      <c r="K1100" s="11" t="s">
        <v>114</v>
      </c>
      <c r="L1100" s="11" t="s">
        <v>285</v>
      </c>
      <c r="M1100" s="11" t="s">
        <v>114</v>
      </c>
      <c r="N1100" s="11" t="s">
        <v>114</v>
      </c>
      <c r="O1100" s="11" t="s">
        <v>114</v>
      </c>
      <c r="P1100" s="11" t="s">
        <v>285</v>
      </c>
      <c r="Q1100" s="11" t="s">
        <v>286</v>
      </c>
      <c r="R1100" s="11" t="s">
        <v>114</v>
      </c>
      <c r="S1100" s="11" t="s">
        <v>286</v>
      </c>
      <c r="T1100" s="11" t="s">
        <v>286</v>
      </c>
      <c r="U1100" s="11" t="s">
        <v>286</v>
      </c>
      <c r="V1100" s="11" t="s">
        <v>286</v>
      </c>
      <c r="W1100" s="11" t="s">
        <v>286</v>
      </c>
      <c r="X1100" s="11" t="s">
        <v>285</v>
      </c>
      <c r="Y1100" s="11" t="s">
        <v>286</v>
      </c>
      <c r="Z1100" s="11" t="s">
        <v>286</v>
      </c>
      <c r="AA1100" s="11" t="s">
        <v>286</v>
      </c>
      <c r="AB1100" s="11" t="s">
        <v>286</v>
      </c>
      <c r="AC1100" s="11" t="s">
        <v>285</v>
      </c>
      <c r="AD1100" s="11" t="s">
        <v>285</v>
      </c>
      <c r="AE1100" s="11" t="s">
        <v>114</v>
      </c>
      <c r="AF1100" s="11" t="s">
        <v>286</v>
      </c>
      <c r="AG1100" s="151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0</v>
      </c>
    </row>
    <row r="1101" spans="1:65">
      <c r="A1101" s="29"/>
      <c r="B1101" s="19"/>
      <c r="C1101" s="9"/>
      <c r="D1101" s="25"/>
      <c r="E1101" s="25"/>
      <c r="F1101" s="25"/>
      <c r="G1101" s="25"/>
      <c r="H1101" s="25"/>
      <c r="I1101" s="25"/>
      <c r="J1101" s="25"/>
      <c r="K1101" s="25"/>
      <c r="L1101" s="25"/>
      <c r="M1101" s="25"/>
      <c r="N1101" s="25"/>
      <c r="O1101" s="25"/>
      <c r="P1101" s="25"/>
      <c r="Q1101" s="25"/>
      <c r="R1101" s="25"/>
      <c r="S1101" s="25"/>
      <c r="T1101" s="25"/>
      <c r="U1101" s="25"/>
      <c r="V1101" s="25"/>
      <c r="W1101" s="25"/>
      <c r="X1101" s="25"/>
      <c r="Y1101" s="25"/>
      <c r="Z1101" s="25"/>
      <c r="AA1101" s="25"/>
      <c r="AB1101" s="25"/>
      <c r="AC1101" s="25"/>
      <c r="AD1101" s="25"/>
      <c r="AE1101" s="25"/>
      <c r="AF1101" s="25"/>
      <c r="AG1101" s="151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0</v>
      </c>
    </row>
    <row r="1102" spans="1:65">
      <c r="A1102" s="29"/>
      <c r="B1102" s="18">
        <v>1</v>
      </c>
      <c r="C1102" s="14">
        <v>1</v>
      </c>
      <c r="D1102" s="221">
        <v>974</v>
      </c>
      <c r="E1102" s="221">
        <v>971</v>
      </c>
      <c r="F1102" s="221">
        <v>985.43161222729418</v>
      </c>
      <c r="G1102" s="221">
        <v>1013.9999999999999</v>
      </c>
      <c r="H1102" s="221">
        <v>1020.0000000000001</v>
      </c>
      <c r="I1102" s="221">
        <v>937</v>
      </c>
      <c r="J1102" s="221">
        <v>985</v>
      </c>
      <c r="K1102" s="221">
        <v>988</v>
      </c>
      <c r="L1102" s="222">
        <v>1035.1600000000001</v>
      </c>
      <c r="M1102" s="221">
        <v>967</v>
      </c>
      <c r="N1102" s="221">
        <v>963.5859371450822</v>
      </c>
      <c r="O1102" s="221">
        <v>927.22</v>
      </c>
      <c r="P1102" s="221">
        <v>1006.8</v>
      </c>
      <c r="Q1102" s="222">
        <v>1050</v>
      </c>
      <c r="R1102" s="222">
        <v>891.73</v>
      </c>
      <c r="S1102" s="221">
        <v>1025</v>
      </c>
      <c r="T1102" s="221">
        <v>1015.0000000000001</v>
      </c>
      <c r="U1102" s="221">
        <v>990.99999999999989</v>
      </c>
      <c r="V1102" s="221">
        <v>1000</v>
      </c>
      <c r="W1102" s="221">
        <v>976</v>
      </c>
      <c r="X1102" s="221">
        <v>897</v>
      </c>
      <c r="Y1102" s="221">
        <v>975</v>
      </c>
      <c r="Z1102" s="221">
        <v>977.99999999999989</v>
      </c>
      <c r="AA1102" s="221">
        <v>952.4</v>
      </c>
      <c r="AB1102" s="221">
        <v>1011</v>
      </c>
      <c r="AC1102" s="221">
        <v>938</v>
      </c>
      <c r="AD1102" s="221">
        <v>928</v>
      </c>
      <c r="AE1102" s="222">
        <v>1060</v>
      </c>
      <c r="AF1102" s="221">
        <v>881</v>
      </c>
      <c r="AG1102" s="223"/>
      <c r="AH1102" s="224"/>
      <c r="AI1102" s="224"/>
      <c r="AJ1102" s="224"/>
      <c r="AK1102" s="224"/>
      <c r="AL1102" s="224"/>
      <c r="AM1102" s="224"/>
      <c r="AN1102" s="224"/>
      <c r="AO1102" s="224"/>
      <c r="AP1102" s="224"/>
      <c r="AQ1102" s="224"/>
      <c r="AR1102" s="224"/>
      <c r="AS1102" s="224"/>
      <c r="AT1102" s="224"/>
      <c r="AU1102" s="224"/>
      <c r="AV1102" s="224"/>
      <c r="AW1102" s="224"/>
      <c r="AX1102" s="224"/>
      <c r="AY1102" s="224"/>
      <c r="AZ1102" s="224"/>
      <c r="BA1102" s="224"/>
      <c r="BB1102" s="224"/>
      <c r="BC1102" s="224"/>
      <c r="BD1102" s="224"/>
      <c r="BE1102" s="224"/>
      <c r="BF1102" s="224"/>
      <c r="BG1102" s="224"/>
      <c r="BH1102" s="224"/>
      <c r="BI1102" s="224"/>
      <c r="BJ1102" s="224"/>
      <c r="BK1102" s="224"/>
      <c r="BL1102" s="224"/>
      <c r="BM1102" s="225">
        <v>1</v>
      </c>
    </row>
    <row r="1103" spans="1:65">
      <c r="A1103" s="29"/>
      <c r="B1103" s="19">
        <v>1</v>
      </c>
      <c r="C1103" s="9">
        <v>2</v>
      </c>
      <c r="D1103" s="226">
        <v>990.99999999999989</v>
      </c>
      <c r="E1103" s="226">
        <v>967</v>
      </c>
      <c r="F1103" s="226">
        <v>980.80259566299571</v>
      </c>
      <c r="G1103" s="226">
        <v>1003</v>
      </c>
      <c r="H1103" s="228">
        <v>1080</v>
      </c>
      <c r="I1103" s="226">
        <v>924</v>
      </c>
      <c r="J1103" s="226">
        <v>972</v>
      </c>
      <c r="K1103" s="226">
        <v>1000</v>
      </c>
      <c r="L1103" s="227">
        <v>1056.9100000000001</v>
      </c>
      <c r="M1103" s="226">
        <v>962</v>
      </c>
      <c r="N1103" s="226">
        <v>981.9448680378697</v>
      </c>
      <c r="O1103" s="226">
        <v>919.1</v>
      </c>
      <c r="P1103" s="226">
        <v>986.9</v>
      </c>
      <c r="Q1103" s="227">
        <v>1070</v>
      </c>
      <c r="R1103" s="227">
        <v>898.46</v>
      </c>
      <c r="S1103" s="226">
        <v>1005</v>
      </c>
      <c r="T1103" s="226">
        <v>1015.0000000000001</v>
      </c>
      <c r="U1103" s="226">
        <v>960</v>
      </c>
      <c r="V1103" s="226">
        <v>984.00000000000011</v>
      </c>
      <c r="W1103" s="226">
        <v>979</v>
      </c>
      <c r="X1103" s="226">
        <v>911</v>
      </c>
      <c r="Y1103" s="226">
        <v>994.00000000000011</v>
      </c>
      <c r="Z1103" s="226">
        <v>976</v>
      </c>
      <c r="AA1103" s="226">
        <v>977.50000000000011</v>
      </c>
      <c r="AB1103" s="226">
        <v>1021</v>
      </c>
      <c r="AC1103" s="226">
        <v>977</v>
      </c>
      <c r="AD1103" s="226">
        <v>958</v>
      </c>
      <c r="AE1103" s="227">
        <v>1060</v>
      </c>
      <c r="AF1103" s="226">
        <v>929</v>
      </c>
      <c r="AG1103" s="223"/>
      <c r="AH1103" s="224"/>
      <c r="AI1103" s="224"/>
      <c r="AJ1103" s="224"/>
      <c r="AK1103" s="224"/>
      <c r="AL1103" s="224"/>
      <c r="AM1103" s="224"/>
      <c r="AN1103" s="224"/>
      <c r="AO1103" s="224"/>
      <c r="AP1103" s="224"/>
      <c r="AQ1103" s="224"/>
      <c r="AR1103" s="224"/>
      <c r="AS1103" s="224"/>
      <c r="AT1103" s="224"/>
      <c r="AU1103" s="224"/>
      <c r="AV1103" s="224"/>
      <c r="AW1103" s="224"/>
      <c r="AX1103" s="224"/>
      <c r="AY1103" s="224"/>
      <c r="AZ1103" s="224"/>
      <c r="BA1103" s="224"/>
      <c r="BB1103" s="224"/>
      <c r="BC1103" s="224"/>
      <c r="BD1103" s="224"/>
      <c r="BE1103" s="224"/>
      <c r="BF1103" s="224"/>
      <c r="BG1103" s="224"/>
      <c r="BH1103" s="224"/>
      <c r="BI1103" s="224"/>
      <c r="BJ1103" s="224"/>
      <c r="BK1103" s="224"/>
      <c r="BL1103" s="224"/>
      <c r="BM1103" s="225">
        <v>32</v>
      </c>
    </row>
    <row r="1104" spans="1:65">
      <c r="A1104" s="29"/>
      <c r="B1104" s="19">
        <v>1</v>
      </c>
      <c r="C1104" s="9">
        <v>3</v>
      </c>
      <c r="D1104" s="226">
        <v>963</v>
      </c>
      <c r="E1104" s="226">
        <v>975</v>
      </c>
      <c r="F1104" s="226">
        <v>984.65469899167874</v>
      </c>
      <c r="G1104" s="226">
        <v>1010</v>
      </c>
      <c r="H1104" s="226">
        <v>1030</v>
      </c>
      <c r="I1104" s="226">
        <v>915</v>
      </c>
      <c r="J1104" s="226">
        <v>982.99999999999989</v>
      </c>
      <c r="K1104" s="226">
        <v>1010</v>
      </c>
      <c r="L1104" s="227">
        <v>1070.6400000000001</v>
      </c>
      <c r="M1104" s="226">
        <v>976</v>
      </c>
      <c r="N1104" s="226">
        <v>984.77848539702961</v>
      </c>
      <c r="O1104" s="226">
        <v>945.00199999999995</v>
      </c>
      <c r="P1104" s="226">
        <v>983.70000000000016</v>
      </c>
      <c r="Q1104" s="228">
        <v>1100</v>
      </c>
      <c r="R1104" s="227">
        <v>892.41</v>
      </c>
      <c r="S1104" s="226">
        <v>1015.0000000000001</v>
      </c>
      <c r="T1104" s="226">
        <v>1020.0000000000001</v>
      </c>
      <c r="U1104" s="226">
        <v>968</v>
      </c>
      <c r="V1104" s="226">
        <v>1005</v>
      </c>
      <c r="W1104" s="226">
        <v>952</v>
      </c>
      <c r="X1104" s="226">
        <v>916</v>
      </c>
      <c r="Y1104" s="226">
        <v>977</v>
      </c>
      <c r="Z1104" s="226">
        <v>979</v>
      </c>
      <c r="AA1104" s="226">
        <v>982.20000000000016</v>
      </c>
      <c r="AB1104" s="226">
        <v>1018.9999999999999</v>
      </c>
      <c r="AC1104" s="226">
        <v>953</v>
      </c>
      <c r="AD1104" s="226">
        <v>951</v>
      </c>
      <c r="AE1104" s="227">
        <v>1080</v>
      </c>
      <c r="AF1104" s="226">
        <v>939</v>
      </c>
      <c r="AG1104" s="223"/>
      <c r="AH1104" s="224"/>
      <c r="AI1104" s="224"/>
      <c r="AJ1104" s="224"/>
      <c r="AK1104" s="224"/>
      <c r="AL1104" s="224"/>
      <c r="AM1104" s="224"/>
      <c r="AN1104" s="224"/>
      <c r="AO1104" s="224"/>
      <c r="AP1104" s="224"/>
      <c r="AQ1104" s="224"/>
      <c r="AR1104" s="224"/>
      <c r="AS1104" s="224"/>
      <c r="AT1104" s="224"/>
      <c r="AU1104" s="224"/>
      <c r="AV1104" s="224"/>
      <c r="AW1104" s="224"/>
      <c r="AX1104" s="224"/>
      <c r="AY1104" s="224"/>
      <c r="AZ1104" s="224"/>
      <c r="BA1104" s="224"/>
      <c r="BB1104" s="224"/>
      <c r="BC1104" s="224"/>
      <c r="BD1104" s="224"/>
      <c r="BE1104" s="224"/>
      <c r="BF1104" s="224"/>
      <c r="BG1104" s="224"/>
      <c r="BH1104" s="224"/>
      <c r="BI1104" s="224"/>
      <c r="BJ1104" s="224"/>
      <c r="BK1104" s="224"/>
      <c r="BL1104" s="224"/>
      <c r="BM1104" s="225">
        <v>16</v>
      </c>
    </row>
    <row r="1105" spans="1:65">
      <c r="A1105" s="29"/>
      <c r="B1105" s="19">
        <v>1</v>
      </c>
      <c r="C1105" s="9">
        <v>4</v>
      </c>
      <c r="D1105" s="226">
        <v>977</v>
      </c>
      <c r="E1105" s="226">
        <v>974</v>
      </c>
      <c r="F1105" s="226">
        <v>980.68494181036897</v>
      </c>
      <c r="G1105" s="226">
        <v>994.00000000000011</v>
      </c>
      <c r="H1105" s="226">
        <v>1000</v>
      </c>
      <c r="I1105" s="226">
        <v>948</v>
      </c>
      <c r="J1105" s="226">
        <v>977.99999999999989</v>
      </c>
      <c r="K1105" s="226">
        <v>992</v>
      </c>
      <c r="L1105" s="227">
        <v>1077.3699999999999</v>
      </c>
      <c r="M1105" s="226">
        <v>947</v>
      </c>
      <c r="N1105" s="226">
        <v>975.20545401270476</v>
      </c>
      <c r="O1105" s="226">
        <v>923.38099999999997</v>
      </c>
      <c r="P1105" s="226">
        <v>1020.7999999999998</v>
      </c>
      <c r="Q1105" s="227">
        <v>1060</v>
      </c>
      <c r="R1105" s="227">
        <v>894.51</v>
      </c>
      <c r="S1105" s="226">
        <v>992</v>
      </c>
      <c r="T1105" s="226">
        <v>1025</v>
      </c>
      <c r="U1105" s="226">
        <v>985.99999999999989</v>
      </c>
      <c r="V1105" s="226">
        <v>1005</v>
      </c>
      <c r="W1105" s="226">
        <v>942</v>
      </c>
      <c r="X1105" s="226">
        <v>911</v>
      </c>
      <c r="Y1105" s="226">
        <v>987</v>
      </c>
      <c r="Z1105" s="226">
        <v>945</v>
      </c>
      <c r="AA1105" s="226">
        <v>980.60000000000014</v>
      </c>
      <c r="AB1105" s="226">
        <v>994.00000000000011</v>
      </c>
      <c r="AC1105" s="226">
        <v>954</v>
      </c>
      <c r="AD1105" s="226">
        <v>961</v>
      </c>
      <c r="AE1105" s="227">
        <v>1040</v>
      </c>
      <c r="AF1105" s="226">
        <v>915</v>
      </c>
      <c r="AG1105" s="223"/>
      <c r="AH1105" s="224"/>
      <c r="AI1105" s="224"/>
      <c r="AJ1105" s="224"/>
      <c r="AK1105" s="224"/>
      <c r="AL1105" s="224"/>
      <c r="AM1105" s="224"/>
      <c r="AN1105" s="224"/>
      <c r="AO1105" s="224"/>
      <c r="AP1105" s="224"/>
      <c r="AQ1105" s="224"/>
      <c r="AR1105" s="224"/>
      <c r="AS1105" s="224"/>
      <c r="AT1105" s="224"/>
      <c r="AU1105" s="224"/>
      <c r="AV1105" s="224"/>
      <c r="AW1105" s="224"/>
      <c r="AX1105" s="224"/>
      <c r="AY1105" s="224"/>
      <c r="AZ1105" s="224"/>
      <c r="BA1105" s="224"/>
      <c r="BB1105" s="224"/>
      <c r="BC1105" s="224"/>
      <c r="BD1105" s="224"/>
      <c r="BE1105" s="224"/>
      <c r="BF1105" s="224"/>
      <c r="BG1105" s="224"/>
      <c r="BH1105" s="224"/>
      <c r="BI1105" s="224"/>
      <c r="BJ1105" s="224"/>
      <c r="BK1105" s="224"/>
      <c r="BL1105" s="224"/>
      <c r="BM1105" s="225">
        <v>972.84379234823996</v>
      </c>
    </row>
    <row r="1106" spans="1:65">
      <c r="A1106" s="29"/>
      <c r="B1106" s="19">
        <v>1</v>
      </c>
      <c r="C1106" s="9">
        <v>5</v>
      </c>
      <c r="D1106" s="226">
        <v>960</v>
      </c>
      <c r="E1106" s="226">
        <v>959</v>
      </c>
      <c r="F1106" s="226">
        <v>984.58899032905401</v>
      </c>
      <c r="G1106" s="226">
        <v>1011</v>
      </c>
      <c r="H1106" s="226">
        <v>1030</v>
      </c>
      <c r="I1106" s="226">
        <v>935</v>
      </c>
      <c r="J1106" s="226">
        <v>976</v>
      </c>
      <c r="K1106" s="226">
        <v>993</v>
      </c>
      <c r="L1106" s="227">
        <v>1031.5</v>
      </c>
      <c r="M1106" s="226">
        <v>956</v>
      </c>
      <c r="N1106" s="226">
        <v>948.93840404955461</v>
      </c>
      <c r="O1106" s="226">
        <v>933.31100000000004</v>
      </c>
      <c r="P1106" s="226">
        <v>981.5</v>
      </c>
      <c r="Q1106" s="227">
        <v>1060</v>
      </c>
      <c r="R1106" s="227">
        <v>892.41</v>
      </c>
      <c r="S1106" s="226">
        <v>1030</v>
      </c>
      <c r="T1106" s="226">
        <v>1005</v>
      </c>
      <c r="U1106" s="226">
        <v>977.99999999999989</v>
      </c>
      <c r="V1106" s="226">
        <v>988</v>
      </c>
      <c r="W1106" s="226">
        <v>961</v>
      </c>
      <c r="X1106" s="226">
        <v>911</v>
      </c>
      <c r="Y1106" s="226">
        <v>976</v>
      </c>
      <c r="Z1106" s="226">
        <v>940</v>
      </c>
      <c r="AA1106" s="226">
        <v>976.79999999999984</v>
      </c>
      <c r="AB1106" s="226">
        <v>1010</v>
      </c>
      <c r="AC1106" s="226">
        <v>952</v>
      </c>
      <c r="AD1106" s="226">
        <v>954</v>
      </c>
      <c r="AE1106" s="227">
        <v>1020.0000000000001</v>
      </c>
      <c r="AF1106" s="226">
        <v>912</v>
      </c>
      <c r="AG1106" s="223"/>
      <c r="AH1106" s="224"/>
      <c r="AI1106" s="224"/>
      <c r="AJ1106" s="224"/>
      <c r="AK1106" s="224"/>
      <c r="AL1106" s="224"/>
      <c r="AM1106" s="224"/>
      <c r="AN1106" s="224"/>
      <c r="AO1106" s="224"/>
      <c r="AP1106" s="224"/>
      <c r="AQ1106" s="224"/>
      <c r="AR1106" s="224"/>
      <c r="AS1106" s="224"/>
      <c r="AT1106" s="224"/>
      <c r="AU1106" s="224"/>
      <c r="AV1106" s="224"/>
      <c r="AW1106" s="224"/>
      <c r="AX1106" s="224"/>
      <c r="AY1106" s="224"/>
      <c r="AZ1106" s="224"/>
      <c r="BA1106" s="224"/>
      <c r="BB1106" s="224"/>
      <c r="BC1106" s="224"/>
      <c r="BD1106" s="224"/>
      <c r="BE1106" s="224"/>
      <c r="BF1106" s="224"/>
      <c r="BG1106" s="224"/>
      <c r="BH1106" s="224"/>
      <c r="BI1106" s="224"/>
      <c r="BJ1106" s="224"/>
      <c r="BK1106" s="224"/>
      <c r="BL1106" s="224"/>
      <c r="BM1106" s="225">
        <v>69</v>
      </c>
    </row>
    <row r="1107" spans="1:65">
      <c r="A1107" s="29"/>
      <c r="B1107" s="19">
        <v>1</v>
      </c>
      <c r="C1107" s="9">
        <v>6</v>
      </c>
      <c r="D1107" s="226">
        <v>951</v>
      </c>
      <c r="E1107" s="226">
        <v>977</v>
      </c>
      <c r="F1107" s="226">
        <v>980.37466985825802</v>
      </c>
      <c r="G1107" s="226">
        <v>994.00000000000011</v>
      </c>
      <c r="H1107" s="226">
        <v>1040</v>
      </c>
      <c r="I1107" s="226">
        <v>915</v>
      </c>
      <c r="J1107" s="226">
        <v>982</v>
      </c>
      <c r="K1107" s="226">
        <v>989.00000000000011</v>
      </c>
      <c r="L1107" s="227">
        <v>1059.02</v>
      </c>
      <c r="M1107" s="226">
        <v>958</v>
      </c>
      <c r="N1107" s="226">
        <v>951.93419471412767</v>
      </c>
      <c r="O1107" s="226">
        <v>914.13</v>
      </c>
      <c r="P1107" s="226">
        <v>992.80000000000007</v>
      </c>
      <c r="Q1107" s="227">
        <v>1050</v>
      </c>
      <c r="R1107" s="227">
        <v>893.97</v>
      </c>
      <c r="S1107" s="226">
        <v>1020.0000000000001</v>
      </c>
      <c r="T1107" s="226">
        <v>1030</v>
      </c>
      <c r="U1107" s="226">
        <v>976</v>
      </c>
      <c r="V1107" s="226">
        <v>992</v>
      </c>
      <c r="W1107" s="226">
        <v>993</v>
      </c>
      <c r="X1107" s="226">
        <v>899</v>
      </c>
      <c r="Y1107" s="226">
        <v>982</v>
      </c>
      <c r="Z1107" s="226">
        <v>938</v>
      </c>
      <c r="AA1107" s="226">
        <v>958.5</v>
      </c>
      <c r="AB1107" s="226">
        <v>1006</v>
      </c>
      <c r="AC1107" s="226">
        <v>972</v>
      </c>
      <c r="AD1107" s="226">
        <v>921</v>
      </c>
      <c r="AE1107" s="227">
        <v>1070</v>
      </c>
      <c r="AF1107" s="226">
        <v>883</v>
      </c>
      <c r="AG1107" s="223"/>
      <c r="AH1107" s="224"/>
      <c r="AI1107" s="224"/>
      <c r="AJ1107" s="224"/>
      <c r="AK1107" s="224"/>
      <c r="AL1107" s="224"/>
      <c r="AM1107" s="224"/>
      <c r="AN1107" s="224"/>
      <c r="AO1107" s="224"/>
      <c r="AP1107" s="224"/>
      <c r="AQ1107" s="224"/>
      <c r="AR1107" s="224"/>
      <c r="AS1107" s="224"/>
      <c r="AT1107" s="224"/>
      <c r="AU1107" s="224"/>
      <c r="AV1107" s="224"/>
      <c r="AW1107" s="224"/>
      <c r="AX1107" s="224"/>
      <c r="AY1107" s="224"/>
      <c r="AZ1107" s="224"/>
      <c r="BA1107" s="224"/>
      <c r="BB1107" s="224"/>
      <c r="BC1107" s="224"/>
      <c r="BD1107" s="224"/>
      <c r="BE1107" s="224"/>
      <c r="BF1107" s="224"/>
      <c r="BG1107" s="224"/>
      <c r="BH1107" s="224"/>
      <c r="BI1107" s="224"/>
      <c r="BJ1107" s="224"/>
      <c r="BK1107" s="224"/>
      <c r="BL1107" s="224"/>
      <c r="BM1107" s="229"/>
    </row>
    <row r="1108" spans="1:65">
      <c r="A1108" s="29"/>
      <c r="B1108" s="20" t="s">
        <v>273</v>
      </c>
      <c r="C1108" s="12"/>
      <c r="D1108" s="230">
        <v>969.33333333333337</v>
      </c>
      <c r="E1108" s="230">
        <v>970.5</v>
      </c>
      <c r="F1108" s="230">
        <v>982.75625147994162</v>
      </c>
      <c r="G1108" s="230">
        <v>1004.3333333333334</v>
      </c>
      <c r="H1108" s="230">
        <v>1033.3333333333333</v>
      </c>
      <c r="I1108" s="230">
        <v>929</v>
      </c>
      <c r="J1108" s="230">
        <v>979.33333333333337</v>
      </c>
      <c r="K1108" s="230">
        <v>995.33333333333337</v>
      </c>
      <c r="L1108" s="230">
        <v>1055.1000000000001</v>
      </c>
      <c r="M1108" s="230">
        <v>961</v>
      </c>
      <c r="N1108" s="230">
        <v>967.73122389272805</v>
      </c>
      <c r="O1108" s="230">
        <v>927.024</v>
      </c>
      <c r="P1108" s="230">
        <v>995.41666666666663</v>
      </c>
      <c r="Q1108" s="230">
        <v>1065</v>
      </c>
      <c r="R1108" s="230">
        <v>893.91499999999996</v>
      </c>
      <c r="S1108" s="230">
        <v>1014.5</v>
      </c>
      <c r="T1108" s="230">
        <v>1018.3333333333334</v>
      </c>
      <c r="U1108" s="230">
        <v>976.5</v>
      </c>
      <c r="V1108" s="230">
        <v>995.66666666666663</v>
      </c>
      <c r="W1108" s="230">
        <v>967.16666666666663</v>
      </c>
      <c r="X1108" s="230">
        <v>907.5</v>
      </c>
      <c r="Y1108" s="230">
        <v>981.83333333333337</v>
      </c>
      <c r="Z1108" s="230">
        <v>959.33333333333337</v>
      </c>
      <c r="AA1108" s="230">
        <v>971.33333333333348</v>
      </c>
      <c r="AB1108" s="230">
        <v>1010.1666666666666</v>
      </c>
      <c r="AC1108" s="230">
        <v>957.66666666666663</v>
      </c>
      <c r="AD1108" s="230">
        <v>945.5</v>
      </c>
      <c r="AE1108" s="230">
        <v>1055</v>
      </c>
      <c r="AF1108" s="230">
        <v>909.83333333333337</v>
      </c>
      <c r="AG1108" s="223"/>
      <c r="AH1108" s="224"/>
      <c r="AI1108" s="224"/>
      <c r="AJ1108" s="224"/>
      <c r="AK1108" s="224"/>
      <c r="AL1108" s="224"/>
      <c r="AM1108" s="224"/>
      <c r="AN1108" s="224"/>
      <c r="AO1108" s="224"/>
      <c r="AP1108" s="224"/>
      <c r="AQ1108" s="224"/>
      <c r="AR1108" s="224"/>
      <c r="AS1108" s="224"/>
      <c r="AT1108" s="224"/>
      <c r="AU1108" s="224"/>
      <c r="AV1108" s="224"/>
      <c r="AW1108" s="224"/>
      <c r="AX1108" s="224"/>
      <c r="AY1108" s="224"/>
      <c r="AZ1108" s="224"/>
      <c r="BA1108" s="224"/>
      <c r="BB1108" s="224"/>
      <c r="BC1108" s="224"/>
      <c r="BD1108" s="224"/>
      <c r="BE1108" s="224"/>
      <c r="BF1108" s="224"/>
      <c r="BG1108" s="224"/>
      <c r="BH1108" s="224"/>
      <c r="BI1108" s="224"/>
      <c r="BJ1108" s="224"/>
      <c r="BK1108" s="224"/>
      <c r="BL1108" s="224"/>
      <c r="BM1108" s="229"/>
    </row>
    <row r="1109" spans="1:65">
      <c r="A1109" s="29"/>
      <c r="B1109" s="3" t="s">
        <v>274</v>
      </c>
      <c r="C1109" s="28"/>
      <c r="D1109" s="226">
        <v>968.5</v>
      </c>
      <c r="E1109" s="226">
        <v>972.5</v>
      </c>
      <c r="F1109" s="226">
        <v>982.69579299602492</v>
      </c>
      <c r="G1109" s="226">
        <v>1006.5</v>
      </c>
      <c r="H1109" s="226">
        <v>1030</v>
      </c>
      <c r="I1109" s="226">
        <v>929.5</v>
      </c>
      <c r="J1109" s="226">
        <v>980</v>
      </c>
      <c r="K1109" s="226">
        <v>992.5</v>
      </c>
      <c r="L1109" s="226">
        <v>1057.9650000000001</v>
      </c>
      <c r="M1109" s="226">
        <v>960</v>
      </c>
      <c r="N1109" s="226">
        <v>969.39569557889354</v>
      </c>
      <c r="O1109" s="226">
        <v>925.30050000000006</v>
      </c>
      <c r="P1109" s="226">
        <v>989.85</v>
      </c>
      <c r="Q1109" s="226">
        <v>1060</v>
      </c>
      <c r="R1109" s="226">
        <v>893.19</v>
      </c>
      <c r="S1109" s="226">
        <v>1017.5000000000001</v>
      </c>
      <c r="T1109" s="226">
        <v>1017.5000000000001</v>
      </c>
      <c r="U1109" s="226">
        <v>977</v>
      </c>
      <c r="V1109" s="226">
        <v>996</v>
      </c>
      <c r="W1109" s="226">
        <v>968.5</v>
      </c>
      <c r="X1109" s="226">
        <v>911</v>
      </c>
      <c r="Y1109" s="226">
        <v>979.5</v>
      </c>
      <c r="Z1109" s="226">
        <v>960.5</v>
      </c>
      <c r="AA1109" s="226">
        <v>977.15</v>
      </c>
      <c r="AB1109" s="226">
        <v>1010.5</v>
      </c>
      <c r="AC1109" s="226">
        <v>953.5</v>
      </c>
      <c r="AD1109" s="226">
        <v>952.5</v>
      </c>
      <c r="AE1109" s="226">
        <v>1060</v>
      </c>
      <c r="AF1109" s="226">
        <v>913.5</v>
      </c>
      <c r="AG1109" s="223"/>
      <c r="AH1109" s="224"/>
      <c r="AI1109" s="224"/>
      <c r="AJ1109" s="224"/>
      <c r="AK1109" s="224"/>
      <c r="AL1109" s="224"/>
      <c r="AM1109" s="224"/>
      <c r="AN1109" s="224"/>
      <c r="AO1109" s="224"/>
      <c r="AP1109" s="224"/>
      <c r="AQ1109" s="224"/>
      <c r="AR1109" s="224"/>
      <c r="AS1109" s="224"/>
      <c r="AT1109" s="224"/>
      <c r="AU1109" s="224"/>
      <c r="AV1109" s="224"/>
      <c r="AW1109" s="224"/>
      <c r="AX1109" s="224"/>
      <c r="AY1109" s="224"/>
      <c r="AZ1109" s="224"/>
      <c r="BA1109" s="224"/>
      <c r="BB1109" s="224"/>
      <c r="BC1109" s="224"/>
      <c r="BD1109" s="224"/>
      <c r="BE1109" s="224"/>
      <c r="BF1109" s="224"/>
      <c r="BG1109" s="224"/>
      <c r="BH1109" s="224"/>
      <c r="BI1109" s="224"/>
      <c r="BJ1109" s="224"/>
      <c r="BK1109" s="224"/>
      <c r="BL1109" s="224"/>
      <c r="BM1109" s="229"/>
    </row>
    <row r="1110" spans="1:65">
      <c r="A1110" s="29"/>
      <c r="B1110" s="3" t="s">
        <v>275</v>
      </c>
      <c r="C1110" s="28"/>
      <c r="D1110" s="226">
        <v>14.236104336041713</v>
      </c>
      <c r="E1110" s="226">
        <v>6.6257075093909785</v>
      </c>
      <c r="F1110" s="226">
        <v>2.3621860888352715</v>
      </c>
      <c r="G1110" s="226">
        <v>8.7787622514033998</v>
      </c>
      <c r="H1110" s="226">
        <v>26.583202716502498</v>
      </c>
      <c r="I1110" s="226">
        <v>13.251415018781957</v>
      </c>
      <c r="J1110" s="226">
        <v>4.885352256149659</v>
      </c>
      <c r="K1110" s="226">
        <v>8.3346665600170464</v>
      </c>
      <c r="L1110" s="226">
        <v>18.496759716231356</v>
      </c>
      <c r="M1110" s="226">
        <v>9.9196774141097954</v>
      </c>
      <c r="N1110" s="226">
        <v>15.286598910907959</v>
      </c>
      <c r="O1110" s="226">
        <v>11.000815697029005</v>
      </c>
      <c r="P1110" s="226">
        <v>15.389790988400852</v>
      </c>
      <c r="Q1110" s="226">
        <v>18.708286933869708</v>
      </c>
      <c r="R1110" s="226">
        <v>2.4624520299896377</v>
      </c>
      <c r="S1110" s="226">
        <v>13.982131454109574</v>
      </c>
      <c r="T1110" s="226">
        <v>8.7559503577091196</v>
      </c>
      <c r="U1110" s="226">
        <v>11.379806676740991</v>
      </c>
      <c r="V1110" s="226">
        <v>8.9591666279105517</v>
      </c>
      <c r="W1110" s="226">
        <v>18.904144166469603</v>
      </c>
      <c r="X1110" s="226">
        <v>7.6354436675284294</v>
      </c>
      <c r="Y1110" s="226">
        <v>7.4677082606826053</v>
      </c>
      <c r="Z1110" s="226">
        <v>20.235282717735025</v>
      </c>
      <c r="AA1110" s="226">
        <v>12.609784560676204</v>
      </c>
      <c r="AB1110" s="226">
        <v>9.7450842308656078</v>
      </c>
      <c r="AC1110" s="226">
        <v>14.375905768565216</v>
      </c>
      <c r="AD1110" s="226">
        <v>16.766037098849569</v>
      </c>
      <c r="AE1110" s="226">
        <v>21.679483388678761</v>
      </c>
      <c r="AF1110" s="226">
        <v>23.667840346484226</v>
      </c>
      <c r="AG1110" s="223"/>
      <c r="AH1110" s="224"/>
      <c r="AI1110" s="224"/>
      <c r="AJ1110" s="224"/>
      <c r="AK1110" s="224"/>
      <c r="AL1110" s="224"/>
      <c r="AM1110" s="224"/>
      <c r="AN1110" s="224"/>
      <c r="AO1110" s="224"/>
      <c r="AP1110" s="224"/>
      <c r="AQ1110" s="224"/>
      <c r="AR1110" s="224"/>
      <c r="AS1110" s="224"/>
      <c r="AT1110" s="224"/>
      <c r="AU1110" s="224"/>
      <c r="AV1110" s="224"/>
      <c r="AW1110" s="224"/>
      <c r="AX1110" s="224"/>
      <c r="AY1110" s="224"/>
      <c r="AZ1110" s="224"/>
      <c r="BA1110" s="224"/>
      <c r="BB1110" s="224"/>
      <c r="BC1110" s="224"/>
      <c r="BD1110" s="224"/>
      <c r="BE1110" s="224"/>
      <c r="BF1110" s="224"/>
      <c r="BG1110" s="224"/>
      <c r="BH1110" s="224"/>
      <c r="BI1110" s="224"/>
      <c r="BJ1110" s="224"/>
      <c r="BK1110" s="224"/>
      <c r="BL1110" s="224"/>
      <c r="BM1110" s="229"/>
    </row>
    <row r="1111" spans="1:65">
      <c r="A1111" s="29"/>
      <c r="B1111" s="3" t="s">
        <v>86</v>
      </c>
      <c r="C1111" s="28"/>
      <c r="D1111" s="13">
        <v>1.468649003030438E-2</v>
      </c>
      <c r="E1111" s="13">
        <v>6.8271071709335171E-3</v>
      </c>
      <c r="F1111" s="13">
        <v>2.4036337446625587E-3</v>
      </c>
      <c r="G1111" s="13">
        <v>8.7408850827116486E-3</v>
      </c>
      <c r="H1111" s="13">
        <v>2.5725680048228224E-2</v>
      </c>
      <c r="I1111" s="13">
        <v>1.4264171171993495E-2</v>
      </c>
      <c r="J1111" s="13">
        <v>4.988446823842402E-3</v>
      </c>
      <c r="K1111" s="13">
        <v>8.3737440321671602E-3</v>
      </c>
      <c r="L1111" s="13">
        <v>1.753081197633528E-2</v>
      </c>
      <c r="M1111" s="13">
        <v>1.0322244967856187E-2</v>
      </c>
      <c r="N1111" s="13">
        <v>1.5796327051861729E-2</v>
      </c>
      <c r="O1111" s="13">
        <v>1.1866807868004502E-2</v>
      </c>
      <c r="P1111" s="13">
        <v>1.5460652311495206E-2</v>
      </c>
      <c r="Q1111" s="13">
        <v>1.7566466604572496E-2</v>
      </c>
      <c r="R1111" s="13">
        <v>2.7546825257319073E-3</v>
      </c>
      <c r="S1111" s="13">
        <v>1.3782288274134621E-2</v>
      </c>
      <c r="T1111" s="13">
        <v>8.5983145902217215E-3</v>
      </c>
      <c r="U1111" s="13">
        <v>1.1653667871726565E-2</v>
      </c>
      <c r="V1111" s="13">
        <v>8.9981586487216797E-3</v>
      </c>
      <c r="W1111" s="13">
        <v>1.9545901257766264E-2</v>
      </c>
      <c r="X1111" s="13">
        <v>8.4137120303343568E-3</v>
      </c>
      <c r="Y1111" s="13">
        <v>7.605881779680127E-3</v>
      </c>
      <c r="Z1111" s="13">
        <v>2.109306746115534E-2</v>
      </c>
      <c r="AA1111" s="13">
        <v>1.2981933315727043E-2</v>
      </c>
      <c r="AB1111" s="13">
        <v>9.6470063331452974E-3</v>
      </c>
      <c r="AC1111" s="13">
        <v>1.5011387854401549E-2</v>
      </c>
      <c r="AD1111" s="13">
        <v>1.7732455948016465E-2</v>
      </c>
      <c r="AE1111" s="13">
        <v>2.0549273354197879E-2</v>
      </c>
      <c r="AF1111" s="13">
        <v>2.6013380120700744E-2</v>
      </c>
      <c r="AG1111" s="151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29"/>
      <c r="B1112" s="3" t="s">
        <v>276</v>
      </c>
      <c r="C1112" s="28"/>
      <c r="D1112" s="13">
        <v>-3.6084508556436523E-3</v>
      </c>
      <c r="E1112" s="13">
        <v>-2.4092175605937571E-3</v>
      </c>
      <c r="F1112" s="13">
        <v>1.0189158022764433E-2</v>
      </c>
      <c r="G1112" s="13">
        <v>3.2368547995854868E-2</v>
      </c>
      <c r="H1112" s="13">
        <v>6.2178061329953405E-2</v>
      </c>
      <c r="I1112" s="13">
        <v>-4.5067659055941789E-2</v>
      </c>
      <c r="J1112" s="13">
        <v>6.6706916733558774E-3</v>
      </c>
      <c r="K1112" s="13">
        <v>2.3117319719755169E-2</v>
      </c>
      <c r="L1112" s="13">
        <v>8.455232823474268E-2</v>
      </c>
      <c r="M1112" s="13">
        <v>-1.2174402963143316E-2</v>
      </c>
      <c r="N1112" s="13">
        <v>-5.2552819843474374E-3</v>
      </c>
      <c r="O1112" s="13">
        <v>-4.7098817619672162E-2</v>
      </c>
      <c r="P1112" s="13">
        <v>2.3202979240830146E-2</v>
      </c>
      <c r="Q1112" s="13">
        <v>9.4728679338452082E-2</v>
      </c>
      <c r="R1112" s="13">
        <v>-8.1132030618936812E-2</v>
      </c>
      <c r="S1112" s="13">
        <v>4.281900956700424E-2</v>
      </c>
      <c r="T1112" s="13">
        <v>4.6759347536454277E-2</v>
      </c>
      <c r="U1112" s="13">
        <v>3.7582679568060051E-3</v>
      </c>
      <c r="V1112" s="13">
        <v>2.3459957804055076E-2</v>
      </c>
      <c r="W1112" s="13">
        <v>-5.8355984035936004E-3</v>
      </c>
      <c r="X1112" s="13">
        <v>-6.7167815493290872E-2</v>
      </c>
      <c r="Y1112" s="13">
        <v>9.2404773056058431E-3</v>
      </c>
      <c r="Z1112" s="13">
        <v>-1.3887593384643182E-2</v>
      </c>
      <c r="AA1112" s="13">
        <v>-1.5526223498435465E-3</v>
      </c>
      <c r="AB1112" s="13">
        <v>3.8364714471104566E-2</v>
      </c>
      <c r="AC1112" s="13">
        <v>-1.5600783806143159E-2</v>
      </c>
      <c r="AD1112" s="13">
        <v>-2.8107073883092637E-2</v>
      </c>
      <c r="AE1112" s="13">
        <v>8.4449536809452441E-2</v>
      </c>
      <c r="AF1112" s="13">
        <v>-6.4769348903190971E-2</v>
      </c>
      <c r="AG1112" s="151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A1113" s="29"/>
      <c r="B1113" s="45" t="s">
        <v>277</v>
      </c>
      <c r="C1113" s="46"/>
      <c r="D1113" s="44">
        <v>0.25</v>
      </c>
      <c r="E1113" s="44">
        <v>0.21</v>
      </c>
      <c r="F1113" s="44">
        <v>0.22</v>
      </c>
      <c r="G1113" s="44">
        <v>0.98</v>
      </c>
      <c r="H1113" s="44">
        <v>2</v>
      </c>
      <c r="I1113" s="44">
        <v>1.67</v>
      </c>
      <c r="J1113" s="44">
        <v>0.1</v>
      </c>
      <c r="K1113" s="44">
        <v>0.66</v>
      </c>
      <c r="L1113" s="44">
        <v>2.77</v>
      </c>
      <c r="M1113" s="44">
        <v>0.55000000000000004</v>
      </c>
      <c r="N1113" s="44">
        <v>0.31</v>
      </c>
      <c r="O1113" s="44">
        <v>1.74</v>
      </c>
      <c r="P1113" s="44">
        <v>0.67</v>
      </c>
      <c r="Q1113" s="44">
        <v>3.11</v>
      </c>
      <c r="R1113" s="44">
        <v>2.91</v>
      </c>
      <c r="S1113" s="44">
        <v>1.34</v>
      </c>
      <c r="T1113" s="44">
        <v>1.47</v>
      </c>
      <c r="U1113" s="44">
        <v>0</v>
      </c>
      <c r="V1113" s="44">
        <v>0.67</v>
      </c>
      <c r="W1113" s="44">
        <v>0.33</v>
      </c>
      <c r="X1113" s="44">
        <v>2.4300000000000002</v>
      </c>
      <c r="Y1113" s="44">
        <v>0.19</v>
      </c>
      <c r="Z1113" s="44">
        <v>0.6</v>
      </c>
      <c r="AA1113" s="44">
        <v>0.18</v>
      </c>
      <c r="AB1113" s="44">
        <v>1.18</v>
      </c>
      <c r="AC1113" s="44">
        <v>0.66</v>
      </c>
      <c r="AD1113" s="44">
        <v>1.0900000000000001</v>
      </c>
      <c r="AE1113" s="44">
        <v>2.76</v>
      </c>
      <c r="AF1113" s="44">
        <v>2.35</v>
      </c>
      <c r="AG1113" s="151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B1114" s="30"/>
      <c r="C1114" s="20"/>
      <c r="D1114" s="20"/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B1114" s="20"/>
      <c r="AC1114" s="20"/>
      <c r="AD1114" s="20"/>
      <c r="AE1114" s="20"/>
      <c r="AF1114" s="20"/>
      <c r="BM1114" s="55"/>
    </row>
    <row r="1115" spans="1:65" ht="15">
      <c r="B1115" s="8" t="s">
        <v>532</v>
      </c>
      <c r="BM1115" s="27" t="s">
        <v>66</v>
      </c>
    </row>
    <row r="1116" spans="1:65" ht="15">
      <c r="A1116" s="24" t="s">
        <v>45</v>
      </c>
      <c r="B1116" s="18" t="s">
        <v>110</v>
      </c>
      <c r="C1116" s="15" t="s">
        <v>111</v>
      </c>
      <c r="D1116" s="16" t="s">
        <v>234</v>
      </c>
      <c r="E1116" s="17" t="s">
        <v>234</v>
      </c>
      <c r="F1116" s="17" t="s">
        <v>234</v>
      </c>
      <c r="G1116" s="17" t="s">
        <v>234</v>
      </c>
      <c r="H1116" s="17" t="s">
        <v>234</v>
      </c>
      <c r="I1116" s="17" t="s">
        <v>234</v>
      </c>
      <c r="J1116" s="17" t="s">
        <v>234</v>
      </c>
      <c r="K1116" s="17" t="s">
        <v>234</v>
      </c>
      <c r="L1116" s="17" t="s">
        <v>234</v>
      </c>
      <c r="M1116" s="17" t="s">
        <v>234</v>
      </c>
      <c r="N1116" s="17" t="s">
        <v>234</v>
      </c>
      <c r="O1116" s="17" t="s">
        <v>234</v>
      </c>
      <c r="P1116" s="17" t="s">
        <v>234</v>
      </c>
      <c r="Q1116" s="17" t="s">
        <v>234</v>
      </c>
      <c r="R1116" s="17" t="s">
        <v>234</v>
      </c>
      <c r="S1116" s="17" t="s">
        <v>234</v>
      </c>
      <c r="T1116" s="17" t="s">
        <v>234</v>
      </c>
      <c r="U1116" s="17" t="s">
        <v>234</v>
      </c>
      <c r="V1116" s="17" t="s">
        <v>234</v>
      </c>
      <c r="W1116" s="17" t="s">
        <v>234</v>
      </c>
      <c r="X1116" s="17" t="s">
        <v>234</v>
      </c>
      <c r="Y1116" s="17" t="s">
        <v>234</v>
      </c>
      <c r="Z1116" s="17" t="s">
        <v>234</v>
      </c>
      <c r="AA1116" s="17" t="s">
        <v>234</v>
      </c>
      <c r="AB1116" s="17" t="s">
        <v>234</v>
      </c>
      <c r="AC1116" s="17" t="s">
        <v>234</v>
      </c>
      <c r="AD1116" s="17" t="s">
        <v>234</v>
      </c>
      <c r="AE1116" s="17" t="s">
        <v>234</v>
      </c>
      <c r="AF1116" s="151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1</v>
      </c>
    </row>
    <row r="1117" spans="1:65">
      <c r="A1117" s="29"/>
      <c r="B1117" s="19" t="s">
        <v>235</v>
      </c>
      <c r="C1117" s="9" t="s">
        <v>235</v>
      </c>
      <c r="D1117" s="149" t="s">
        <v>237</v>
      </c>
      <c r="E1117" s="150" t="s">
        <v>238</v>
      </c>
      <c r="F1117" s="150" t="s">
        <v>239</v>
      </c>
      <c r="G1117" s="150" t="s">
        <v>240</v>
      </c>
      <c r="H1117" s="150" t="s">
        <v>241</v>
      </c>
      <c r="I1117" s="150" t="s">
        <v>242</v>
      </c>
      <c r="J1117" s="150" t="s">
        <v>243</v>
      </c>
      <c r="K1117" s="150" t="s">
        <v>244</v>
      </c>
      <c r="L1117" s="150" t="s">
        <v>245</v>
      </c>
      <c r="M1117" s="150" t="s">
        <v>246</v>
      </c>
      <c r="N1117" s="150" t="s">
        <v>247</v>
      </c>
      <c r="O1117" s="150" t="s">
        <v>248</v>
      </c>
      <c r="P1117" s="150" t="s">
        <v>249</v>
      </c>
      <c r="Q1117" s="150" t="s">
        <v>250</v>
      </c>
      <c r="R1117" s="150" t="s">
        <v>251</v>
      </c>
      <c r="S1117" s="150" t="s">
        <v>253</v>
      </c>
      <c r="T1117" s="150" t="s">
        <v>254</v>
      </c>
      <c r="U1117" s="150" t="s">
        <v>255</v>
      </c>
      <c r="V1117" s="150" t="s">
        <v>256</v>
      </c>
      <c r="W1117" s="150" t="s">
        <v>279</v>
      </c>
      <c r="X1117" s="150" t="s">
        <v>257</v>
      </c>
      <c r="Y1117" s="150" t="s">
        <v>258</v>
      </c>
      <c r="Z1117" s="150" t="s">
        <v>259</v>
      </c>
      <c r="AA1117" s="150" t="s">
        <v>260</v>
      </c>
      <c r="AB1117" s="150" t="s">
        <v>261</v>
      </c>
      <c r="AC1117" s="150" t="s">
        <v>263</v>
      </c>
      <c r="AD1117" s="150" t="s">
        <v>264</v>
      </c>
      <c r="AE1117" s="150" t="s">
        <v>265</v>
      </c>
      <c r="AF1117" s="151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 t="s">
        <v>3</v>
      </c>
    </row>
    <row r="1118" spans="1:65">
      <c r="A1118" s="29"/>
      <c r="B1118" s="19"/>
      <c r="C1118" s="9"/>
      <c r="D1118" s="10" t="s">
        <v>114</v>
      </c>
      <c r="E1118" s="11" t="s">
        <v>285</v>
      </c>
      <c r="F1118" s="11" t="s">
        <v>285</v>
      </c>
      <c r="G1118" s="11" t="s">
        <v>285</v>
      </c>
      <c r="H1118" s="11" t="s">
        <v>285</v>
      </c>
      <c r="I1118" s="11" t="s">
        <v>114</v>
      </c>
      <c r="J1118" s="11" t="s">
        <v>286</v>
      </c>
      <c r="K1118" s="11" t="s">
        <v>285</v>
      </c>
      <c r="L1118" s="11" t="s">
        <v>285</v>
      </c>
      <c r="M1118" s="11" t="s">
        <v>114</v>
      </c>
      <c r="N1118" s="11" t="s">
        <v>114</v>
      </c>
      <c r="O1118" s="11" t="s">
        <v>114</v>
      </c>
      <c r="P1118" s="11" t="s">
        <v>285</v>
      </c>
      <c r="Q1118" s="11" t="s">
        <v>286</v>
      </c>
      <c r="R1118" s="11" t="s">
        <v>114</v>
      </c>
      <c r="S1118" s="11" t="s">
        <v>286</v>
      </c>
      <c r="T1118" s="11" t="s">
        <v>286</v>
      </c>
      <c r="U1118" s="11" t="s">
        <v>286</v>
      </c>
      <c r="V1118" s="11" t="s">
        <v>286</v>
      </c>
      <c r="W1118" s="11" t="s">
        <v>286</v>
      </c>
      <c r="X1118" s="11" t="s">
        <v>285</v>
      </c>
      <c r="Y1118" s="11" t="s">
        <v>286</v>
      </c>
      <c r="Z1118" s="11" t="s">
        <v>286</v>
      </c>
      <c r="AA1118" s="11" t="s">
        <v>286</v>
      </c>
      <c r="AB1118" s="11" t="s">
        <v>286</v>
      </c>
      <c r="AC1118" s="11" t="s">
        <v>285</v>
      </c>
      <c r="AD1118" s="11" t="s">
        <v>285</v>
      </c>
      <c r="AE1118" s="11" t="s">
        <v>286</v>
      </c>
      <c r="AF1118" s="151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0</v>
      </c>
    </row>
    <row r="1119" spans="1:65">
      <c r="A1119" s="29"/>
      <c r="B1119" s="19"/>
      <c r="C1119" s="9"/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5"/>
      <c r="O1119" s="25"/>
      <c r="P1119" s="25"/>
      <c r="Q1119" s="25"/>
      <c r="R1119" s="25"/>
      <c r="S1119" s="25"/>
      <c r="T1119" s="25"/>
      <c r="U1119" s="25"/>
      <c r="V1119" s="25"/>
      <c r="W1119" s="25"/>
      <c r="X1119" s="25"/>
      <c r="Y1119" s="25"/>
      <c r="Z1119" s="25"/>
      <c r="AA1119" s="25"/>
      <c r="AB1119" s="25"/>
      <c r="AC1119" s="25"/>
      <c r="AD1119" s="25"/>
      <c r="AE1119" s="25"/>
      <c r="AF1119" s="151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0</v>
      </c>
    </row>
    <row r="1120" spans="1:65">
      <c r="A1120" s="29"/>
      <c r="B1120" s="18">
        <v>1</v>
      </c>
      <c r="C1120" s="14">
        <v>1</v>
      </c>
      <c r="D1120" s="221">
        <v>160</v>
      </c>
      <c r="E1120" s="221">
        <v>166.8</v>
      </c>
      <c r="F1120" s="221">
        <v>166.48229536309941</v>
      </c>
      <c r="G1120" s="221">
        <v>177.4</v>
      </c>
      <c r="H1120" s="233">
        <v>319</v>
      </c>
      <c r="I1120" s="221">
        <v>167</v>
      </c>
      <c r="J1120" s="221">
        <v>165</v>
      </c>
      <c r="K1120" s="221">
        <v>166</v>
      </c>
      <c r="L1120" s="221">
        <v>145.01</v>
      </c>
      <c r="M1120" s="221">
        <v>165</v>
      </c>
      <c r="N1120" s="221">
        <v>159.77182786540641</v>
      </c>
      <c r="O1120" s="221">
        <v>151.24</v>
      </c>
      <c r="P1120" s="221">
        <v>160.19999999999999</v>
      </c>
      <c r="Q1120" s="221">
        <v>163</v>
      </c>
      <c r="R1120" s="221">
        <v>155.72</v>
      </c>
      <c r="S1120" s="221">
        <v>172.5</v>
      </c>
      <c r="T1120" s="221">
        <v>168.5</v>
      </c>
      <c r="U1120" s="221">
        <v>170.5</v>
      </c>
      <c r="V1120" s="221">
        <v>167</v>
      </c>
      <c r="W1120" s="221">
        <v>157</v>
      </c>
      <c r="X1120" s="221">
        <v>158</v>
      </c>
      <c r="Y1120" s="221">
        <v>158.4</v>
      </c>
      <c r="Z1120" s="221">
        <v>170.2</v>
      </c>
      <c r="AA1120" s="221">
        <v>155.6</v>
      </c>
      <c r="AB1120" s="221">
        <v>164</v>
      </c>
      <c r="AC1120" s="221">
        <v>161.30000000000001</v>
      </c>
      <c r="AD1120" s="221">
        <v>160</v>
      </c>
      <c r="AE1120" s="221">
        <v>149.80000000000001</v>
      </c>
      <c r="AF1120" s="223"/>
      <c r="AG1120" s="224"/>
      <c r="AH1120" s="224"/>
      <c r="AI1120" s="224"/>
      <c r="AJ1120" s="224"/>
      <c r="AK1120" s="224"/>
      <c r="AL1120" s="224"/>
      <c r="AM1120" s="224"/>
      <c r="AN1120" s="224"/>
      <c r="AO1120" s="224"/>
      <c r="AP1120" s="224"/>
      <c r="AQ1120" s="224"/>
      <c r="AR1120" s="224"/>
      <c r="AS1120" s="224"/>
      <c r="AT1120" s="224"/>
      <c r="AU1120" s="224"/>
      <c r="AV1120" s="224"/>
      <c r="AW1120" s="224"/>
      <c r="AX1120" s="224"/>
      <c r="AY1120" s="224"/>
      <c r="AZ1120" s="224"/>
      <c r="BA1120" s="224"/>
      <c r="BB1120" s="224"/>
      <c r="BC1120" s="224"/>
      <c r="BD1120" s="224"/>
      <c r="BE1120" s="224"/>
      <c r="BF1120" s="224"/>
      <c r="BG1120" s="224"/>
      <c r="BH1120" s="224"/>
      <c r="BI1120" s="224"/>
      <c r="BJ1120" s="224"/>
      <c r="BK1120" s="224"/>
      <c r="BL1120" s="224"/>
      <c r="BM1120" s="225">
        <v>1</v>
      </c>
    </row>
    <row r="1121" spans="1:65">
      <c r="A1121" s="29"/>
      <c r="B1121" s="19">
        <v>1</v>
      </c>
      <c r="C1121" s="9">
        <v>2</v>
      </c>
      <c r="D1121" s="226">
        <v>164</v>
      </c>
      <c r="E1121" s="226">
        <v>171.4</v>
      </c>
      <c r="F1121" s="226">
        <v>166.49816423905952</v>
      </c>
      <c r="G1121" s="226">
        <v>179.7</v>
      </c>
      <c r="H1121" s="226">
        <v>169</v>
      </c>
      <c r="I1121" s="226">
        <v>171</v>
      </c>
      <c r="J1121" s="226">
        <v>165</v>
      </c>
      <c r="K1121" s="226">
        <v>166</v>
      </c>
      <c r="L1121" s="226">
        <v>156.30000000000001</v>
      </c>
      <c r="M1121" s="226">
        <v>167</v>
      </c>
      <c r="N1121" s="226">
        <v>161.373139287566</v>
      </c>
      <c r="O1121" s="226">
        <v>152.38999999999999</v>
      </c>
      <c r="P1121" s="226">
        <v>158</v>
      </c>
      <c r="Q1121" s="226">
        <v>173</v>
      </c>
      <c r="R1121" s="226">
        <v>155.84</v>
      </c>
      <c r="S1121" s="226">
        <v>167.5</v>
      </c>
      <c r="T1121" s="226">
        <v>162.5</v>
      </c>
      <c r="U1121" s="226">
        <v>164</v>
      </c>
      <c r="V1121" s="226">
        <v>164</v>
      </c>
      <c r="W1121" s="226">
        <v>154</v>
      </c>
      <c r="X1121" s="226">
        <v>159</v>
      </c>
      <c r="Y1121" s="226">
        <v>157.69999999999999</v>
      </c>
      <c r="Z1121" s="226">
        <v>173.5</v>
      </c>
      <c r="AA1121" s="226">
        <v>159.9</v>
      </c>
      <c r="AB1121" s="226">
        <v>163</v>
      </c>
      <c r="AC1121" s="226">
        <v>161.9</v>
      </c>
      <c r="AD1121" s="226">
        <v>165</v>
      </c>
      <c r="AE1121" s="226">
        <v>163.5</v>
      </c>
      <c r="AF1121" s="223"/>
      <c r="AG1121" s="224"/>
      <c r="AH1121" s="224"/>
      <c r="AI1121" s="224"/>
      <c r="AJ1121" s="224"/>
      <c r="AK1121" s="224"/>
      <c r="AL1121" s="224"/>
      <c r="AM1121" s="224"/>
      <c r="AN1121" s="224"/>
      <c r="AO1121" s="224"/>
      <c r="AP1121" s="224"/>
      <c r="AQ1121" s="224"/>
      <c r="AR1121" s="224"/>
      <c r="AS1121" s="224"/>
      <c r="AT1121" s="224"/>
      <c r="AU1121" s="224"/>
      <c r="AV1121" s="224"/>
      <c r="AW1121" s="224"/>
      <c r="AX1121" s="224"/>
      <c r="AY1121" s="224"/>
      <c r="AZ1121" s="224"/>
      <c r="BA1121" s="224"/>
      <c r="BB1121" s="224"/>
      <c r="BC1121" s="224"/>
      <c r="BD1121" s="224"/>
      <c r="BE1121" s="224"/>
      <c r="BF1121" s="224"/>
      <c r="BG1121" s="224"/>
      <c r="BH1121" s="224"/>
      <c r="BI1121" s="224"/>
      <c r="BJ1121" s="224"/>
      <c r="BK1121" s="224"/>
      <c r="BL1121" s="224"/>
      <c r="BM1121" s="225">
        <v>33</v>
      </c>
    </row>
    <row r="1122" spans="1:65">
      <c r="A1122" s="29"/>
      <c r="B1122" s="19">
        <v>1</v>
      </c>
      <c r="C1122" s="9">
        <v>3</v>
      </c>
      <c r="D1122" s="226">
        <v>154</v>
      </c>
      <c r="E1122" s="226">
        <v>168.2</v>
      </c>
      <c r="F1122" s="226">
        <v>168.95972635767038</v>
      </c>
      <c r="G1122" s="226">
        <v>180.9</v>
      </c>
      <c r="H1122" s="226">
        <v>183</v>
      </c>
      <c r="I1122" s="226">
        <v>166</v>
      </c>
      <c r="J1122" s="226">
        <v>165</v>
      </c>
      <c r="K1122" s="226">
        <v>163</v>
      </c>
      <c r="L1122" s="226">
        <v>154.22</v>
      </c>
      <c r="M1122" s="226">
        <v>163</v>
      </c>
      <c r="N1122" s="226">
        <v>161.37960246054084</v>
      </c>
      <c r="O1122" s="226">
        <v>156.26</v>
      </c>
      <c r="P1122" s="226">
        <v>157.30000000000001</v>
      </c>
      <c r="Q1122" s="226">
        <v>174</v>
      </c>
      <c r="R1122" s="226">
        <v>154.33000000000001</v>
      </c>
      <c r="S1122" s="226">
        <v>171.5</v>
      </c>
      <c r="T1122" s="226">
        <v>165</v>
      </c>
      <c r="U1122" s="226">
        <v>169</v>
      </c>
      <c r="V1122" s="226">
        <v>169</v>
      </c>
      <c r="W1122" s="226">
        <v>152.5</v>
      </c>
      <c r="X1122" s="226">
        <v>163</v>
      </c>
      <c r="Y1122" s="226">
        <v>159.30000000000001</v>
      </c>
      <c r="Z1122" s="226">
        <v>174.2</v>
      </c>
      <c r="AA1122" s="226">
        <v>160.6</v>
      </c>
      <c r="AB1122" s="226">
        <v>169</v>
      </c>
      <c r="AC1122" s="226">
        <v>165.5</v>
      </c>
      <c r="AD1122" s="226">
        <v>161</v>
      </c>
      <c r="AE1122" s="226">
        <v>158.4</v>
      </c>
      <c r="AF1122" s="223"/>
      <c r="AG1122" s="224"/>
      <c r="AH1122" s="224"/>
      <c r="AI1122" s="224"/>
      <c r="AJ1122" s="224"/>
      <c r="AK1122" s="224"/>
      <c r="AL1122" s="224"/>
      <c r="AM1122" s="224"/>
      <c r="AN1122" s="224"/>
      <c r="AO1122" s="224"/>
      <c r="AP1122" s="224"/>
      <c r="AQ1122" s="224"/>
      <c r="AR1122" s="224"/>
      <c r="AS1122" s="224"/>
      <c r="AT1122" s="224"/>
      <c r="AU1122" s="224"/>
      <c r="AV1122" s="224"/>
      <c r="AW1122" s="224"/>
      <c r="AX1122" s="224"/>
      <c r="AY1122" s="224"/>
      <c r="AZ1122" s="224"/>
      <c r="BA1122" s="224"/>
      <c r="BB1122" s="224"/>
      <c r="BC1122" s="224"/>
      <c r="BD1122" s="224"/>
      <c r="BE1122" s="224"/>
      <c r="BF1122" s="224"/>
      <c r="BG1122" s="224"/>
      <c r="BH1122" s="224"/>
      <c r="BI1122" s="224"/>
      <c r="BJ1122" s="224"/>
      <c r="BK1122" s="224"/>
      <c r="BL1122" s="224"/>
      <c r="BM1122" s="225">
        <v>16</v>
      </c>
    </row>
    <row r="1123" spans="1:65">
      <c r="A1123" s="29"/>
      <c r="B1123" s="19">
        <v>1</v>
      </c>
      <c r="C1123" s="9">
        <v>4</v>
      </c>
      <c r="D1123" s="226">
        <v>157</v>
      </c>
      <c r="E1123" s="226">
        <v>168.3</v>
      </c>
      <c r="F1123" s="226">
        <v>166.01478062687283</v>
      </c>
      <c r="G1123" s="226">
        <v>177.3</v>
      </c>
      <c r="H1123" s="226">
        <v>181</v>
      </c>
      <c r="I1123" s="226">
        <v>169</v>
      </c>
      <c r="J1123" s="226">
        <v>166</v>
      </c>
      <c r="K1123" s="226">
        <v>169</v>
      </c>
      <c r="L1123" s="226">
        <v>161.82</v>
      </c>
      <c r="M1123" s="226">
        <v>163</v>
      </c>
      <c r="N1123" s="226">
        <v>159.69535984669244</v>
      </c>
      <c r="O1123" s="226">
        <v>151.77000000000001</v>
      </c>
      <c r="P1123" s="226">
        <v>161.1</v>
      </c>
      <c r="Q1123" s="226">
        <v>168</v>
      </c>
      <c r="R1123" s="226">
        <v>155.08000000000001</v>
      </c>
      <c r="S1123" s="226">
        <v>169</v>
      </c>
      <c r="T1123" s="226">
        <v>167.5</v>
      </c>
      <c r="U1123" s="226">
        <v>172.5</v>
      </c>
      <c r="V1123" s="226">
        <v>166</v>
      </c>
      <c r="W1123" s="226">
        <v>158</v>
      </c>
      <c r="X1123" s="226">
        <v>162</v>
      </c>
      <c r="Y1123" s="226">
        <v>158.69999999999999</v>
      </c>
      <c r="Z1123" s="226">
        <v>165.6</v>
      </c>
      <c r="AA1123" s="226">
        <v>160.30000000000001</v>
      </c>
      <c r="AB1123" s="226">
        <v>161</v>
      </c>
      <c r="AC1123" s="226">
        <v>164.1</v>
      </c>
      <c r="AD1123" s="226">
        <v>161</v>
      </c>
      <c r="AE1123" s="226">
        <v>152.30000000000001</v>
      </c>
      <c r="AF1123" s="223"/>
      <c r="AG1123" s="224"/>
      <c r="AH1123" s="224"/>
      <c r="AI1123" s="224"/>
      <c r="AJ1123" s="224"/>
      <c r="AK1123" s="224"/>
      <c r="AL1123" s="224"/>
      <c r="AM1123" s="224"/>
      <c r="AN1123" s="224"/>
      <c r="AO1123" s="224"/>
      <c r="AP1123" s="224"/>
      <c r="AQ1123" s="224"/>
      <c r="AR1123" s="224"/>
      <c r="AS1123" s="224"/>
      <c r="AT1123" s="224"/>
      <c r="AU1123" s="224"/>
      <c r="AV1123" s="224"/>
      <c r="AW1123" s="224"/>
      <c r="AX1123" s="224"/>
      <c r="AY1123" s="224"/>
      <c r="AZ1123" s="224"/>
      <c r="BA1123" s="224"/>
      <c r="BB1123" s="224"/>
      <c r="BC1123" s="224"/>
      <c r="BD1123" s="224"/>
      <c r="BE1123" s="224"/>
      <c r="BF1123" s="224"/>
      <c r="BG1123" s="224"/>
      <c r="BH1123" s="224"/>
      <c r="BI1123" s="224"/>
      <c r="BJ1123" s="224"/>
      <c r="BK1123" s="224"/>
      <c r="BL1123" s="224"/>
      <c r="BM1123" s="225">
        <v>163.75743507241373</v>
      </c>
    </row>
    <row r="1124" spans="1:65">
      <c r="A1124" s="29"/>
      <c r="B1124" s="19">
        <v>1</v>
      </c>
      <c r="C1124" s="9">
        <v>5</v>
      </c>
      <c r="D1124" s="226">
        <v>158</v>
      </c>
      <c r="E1124" s="226">
        <v>171</v>
      </c>
      <c r="F1124" s="226">
        <v>168.38290326161592</v>
      </c>
      <c r="G1124" s="226">
        <v>178.6</v>
      </c>
      <c r="H1124" s="226">
        <v>167</v>
      </c>
      <c r="I1124" s="226">
        <v>171</v>
      </c>
      <c r="J1124" s="226">
        <v>164</v>
      </c>
      <c r="K1124" s="226">
        <v>163</v>
      </c>
      <c r="L1124" s="226">
        <v>152.71</v>
      </c>
      <c r="M1124" s="228">
        <v>230</v>
      </c>
      <c r="N1124" s="226">
        <v>157.38347084260201</v>
      </c>
      <c r="O1124" s="226">
        <v>152.22999999999999</v>
      </c>
      <c r="P1124" s="226">
        <v>157.30000000000001</v>
      </c>
      <c r="Q1124" s="226">
        <v>166</v>
      </c>
      <c r="R1124" s="226">
        <v>155.91</v>
      </c>
      <c r="S1124" s="226">
        <v>171</v>
      </c>
      <c r="T1124" s="226">
        <v>165.5</v>
      </c>
      <c r="U1124" s="226">
        <v>175.5</v>
      </c>
      <c r="V1124" s="226">
        <v>165</v>
      </c>
      <c r="W1124" s="226">
        <v>165</v>
      </c>
      <c r="X1124" s="226">
        <v>164</v>
      </c>
      <c r="Y1124" s="226">
        <v>158.80000000000001</v>
      </c>
      <c r="Z1124" s="226">
        <v>163.9</v>
      </c>
      <c r="AA1124" s="226">
        <v>163</v>
      </c>
      <c r="AB1124" s="226">
        <v>163</v>
      </c>
      <c r="AC1124" s="226">
        <v>164.9</v>
      </c>
      <c r="AD1124" s="226">
        <v>167</v>
      </c>
      <c r="AE1124" s="226">
        <v>161.1</v>
      </c>
      <c r="AF1124" s="223"/>
      <c r="AG1124" s="224"/>
      <c r="AH1124" s="224"/>
      <c r="AI1124" s="224"/>
      <c r="AJ1124" s="224"/>
      <c r="AK1124" s="224"/>
      <c r="AL1124" s="224"/>
      <c r="AM1124" s="224"/>
      <c r="AN1124" s="224"/>
      <c r="AO1124" s="224"/>
      <c r="AP1124" s="224"/>
      <c r="AQ1124" s="224"/>
      <c r="AR1124" s="224"/>
      <c r="AS1124" s="224"/>
      <c r="AT1124" s="224"/>
      <c r="AU1124" s="224"/>
      <c r="AV1124" s="224"/>
      <c r="AW1124" s="224"/>
      <c r="AX1124" s="224"/>
      <c r="AY1124" s="224"/>
      <c r="AZ1124" s="224"/>
      <c r="BA1124" s="224"/>
      <c r="BB1124" s="224"/>
      <c r="BC1124" s="224"/>
      <c r="BD1124" s="224"/>
      <c r="BE1124" s="224"/>
      <c r="BF1124" s="224"/>
      <c r="BG1124" s="224"/>
      <c r="BH1124" s="224"/>
      <c r="BI1124" s="224"/>
      <c r="BJ1124" s="224"/>
      <c r="BK1124" s="224"/>
      <c r="BL1124" s="224"/>
      <c r="BM1124" s="225">
        <v>70</v>
      </c>
    </row>
    <row r="1125" spans="1:65">
      <c r="A1125" s="29"/>
      <c r="B1125" s="19">
        <v>1</v>
      </c>
      <c r="C1125" s="9">
        <v>6</v>
      </c>
      <c r="D1125" s="226">
        <v>156</v>
      </c>
      <c r="E1125" s="226">
        <v>167.6</v>
      </c>
      <c r="F1125" s="226">
        <v>168.93865657702761</v>
      </c>
      <c r="G1125" s="226">
        <v>176.3</v>
      </c>
      <c r="H1125" s="226">
        <v>178</v>
      </c>
      <c r="I1125" s="226">
        <v>166</v>
      </c>
      <c r="J1125" s="226">
        <v>165</v>
      </c>
      <c r="K1125" s="226">
        <v>164</v>
      </c>
      <c r="L1125" s="226">
        <v>159.58000000000001</v>
      </c>
      <c r="M1125" s="226">
        <v>164</v>
      </c>
      <c r="N1125" s="226">
        <v>157.98916543735243</v>
      </c>
      <c r="O1125" s="226">
        <v>148.93</v>
      </c>
      <c r="P1125" s="226">
        <v>159.80000000000001</v>
      </c>
      <c r="Q1125" s="226">
        <v>164</v>
      </c>
      <c r="R1125" s="226">
        <v>154.24</v>
      </c>
      <c r="S1125" s="226">
        <v>171.5</v>
      </c>
      <c r="T1125" s="226">
        <v>169</v>
      </c>
      <c r="U1125" s="226">
        <v>171.5</v>
      </c>
      <c r="V1125" s="226">
        <v>168.5</v>
      </c>
      <c r="W1125" s="226">
        <v>160</v>
      </c>
      <c r="X1125" s="226">
        <v>161</v>
      </c>
      <c r="Y1125" s="226">
        <v>157.69999999999999</v>
      </c>
      <c r="Z1125" s="226">
        <v>162.19999999999999</v>
      </c>
      <c r="AA1125" s="226">
        <v>157.9</v>
      </c>
      <c r="AB1125" s="226">
        <v>169</v>
      </c>
      <c r="AC1125" s="226">
        <v>161.30000000000001</v>
      </c>
      <c r="AD1125" s="226">
        <v>158</v>
      </c>
      <c r="AE1125" s="226">
        <v>150</v>
      </c>
      <c r="AF1125" s="223"/>
      <c r="AG1125" s="224"/>
      <c r="AH1125" s="224"/>
      <c r="AI1125" s="224"/>
      <c r="AJ1125" s="224"/>
      <c r="AK1125" s="224"/>
      <c r="AL1125" s="224"/>
      <c r="AM1125" s="224"/>
      <c r="AN1125" s="224"/>
      <c r="AO1125" s="224"/>
      <c r="AP1125" s="224"/>
      <c r="AQ1125" s="224"/>
      <c r="AR1125" s="224"/>
      <c r="AS1125" s="224"/>
      <c r="AT1125" s="224"/>
      <c r="AU1125" s="224"/>
      <c r="AV1125" s="224"/>
      <c r="AW1125" s="224"/>
      <c r="AX1125" s="224"/>
      <c r="AY1125" s="224"/>
      <c r="AZ1125" s="224"/>
      <c r="BA1125" s="224"/>
      <c r="BB1125" s="224"/>
      <c r="BC1125" s="224"/>
      <c r="BD1125" s="224"/>
      <c r="BE1125" s="224"/>
      <c r="BF1125" s="224"/>
      <c r="BG1125" s="224"/>
      <c r="BH1125" s="224"/>
      <c r="BI1125" s="224"/>
      <c r="BJ1125" s="224"/>
      <c r="BK1125" s="224"/>
      <c r="BL1125" s="224"/>
      <c r="BM1125" s="229"/>
    </row>
    <row r="1126" spans="1:65">
      <c r="A1126" s="29"/>
      <c r="B1126" s="20" t="s">
        <v>273</v>
      </c>
      <c r="C1126" s="12"/>
      <c r="D1126" s="230">
        <v>158.16666666666666</v>
      </c>
      <c r="E1126" s="230">
        <v>168.88333333333335</v>
      </c>
      <c r="F1126" s="230">
        <v>167.5460877375576</v>
      </c>
      <c r="G1126" s="230">
        <v>178.36666666666667</v>
      </c>
      <c r="H1126" s="230">
        <v>199.5</v>
      </c>
      <c r="I1126" s="230">
        <v>168.33333333333334</v>
      </c>
      <c r="J1126" s="230">
        <v>165</v>
      </c>
      <c r="K1126" s="230">
        <v>165.16666666666666</v>
      </c>
      <c r="L1126" s="230">
        <v>154.94</v>
      </c>
      <c r="M1126" s="230">
        <v>175.33333333333334</v>
      </c>
      <c r="N1126" s="230">
        <v>159.59876095669335</v>
      </c>
      <c r="O1126" s="230">
        <v>152.13666666666666</v>
      </c>
      <c r="P1126" s="230">
        <v>158.95000000000002</v>
      </c>
      <c r="Q1126" s="230">
        <v>168</v>
      </c>
      <c r="R1126" s="230">
        <v>155.18666666666667</v>
      </c>
      <c r="S1126" s="230">
        <v>170.5</v>
      </c>
      <c r="T1126" s="230">
        <v>166.33333333333334</v>
      </c>
      <c r="U1126" s="230">
        <v>170.5</v>
      </c>
      <c r="V1126" s="230">
        <v>166.58333333333334</v>
      </c>
      <c r="W1126" s="230">
        <v>157.75</v>
      </c>
      <c r="X1126" s="230">
        <v>161.16666666666666</v>
      </c>
      <c r="Y1126" s="230">
        <v>158.43333333333337</v>
      </c>
      <c r="Z1126" s="230">
        <v>168.26666666666665</v>
      </c>
      <c r="AA1126" s="230">
        <v>159.55000000000001</v>
      </c>
      <c r="AB1126" s="230">
        <v>164.83333333333334</v>
      </c>
      <c r="AC1126" s="230">
        <v>163.16666666666666</v>
      </c>
      <c r="AD1126" s="230">
        <v>162</v>
      </c>
      <c r="AE1126" s="230">
        <v>155.85</v>
      </c>
      <c r="AF1126" s="223"/>
      <c r="AG1126" s="224"/>
      <c r="AH1126" s="224"/>
      <c r="AI1126" s="224"/>
      <c r="AJ1126" s="224"/>
      <c r="AK1126" s="224"/>
      <c r="AL1126" s="224"/>
      <c r="AM1126" s="224"/>
      <c r="AN1126" s="224"/>
      <c r="AO1126" s="224"/>
      <c r="AP1126" s="224"/>
      <c r="AQ1126" s="224"/>
      <c r="AR1126" s="224"/>
      <c r="AS1126" s="224"/>
      <c r="AT1126" s="224"/>
      <c r="AU1126" s="224"/>
      <c r="AV1126" s="224"/>
      <c r="AW1126" s="224"/>
      <c r="AX1126" s="224"/>
      <c r="AY1126" s="224"/>
      <c r="AZ1126" s="224"/>
      <c r="BA1126" s="224"/>
      <c r="BB1126" s="224"/>
      <c r="BC1126" s="224"/>
      <c r="BD1126" s="224"/>
      <c r="BE1126" s="224"/>
      <c r="BF1126" s="224"/>
      <c r="BG1126" s="224"/>
      <c r="BH1126" s="224"/>
      <c r="BI1126" s="224"/>
      <c r="BJ1126" s="224"/>
      <c r="BK1126" s="224"/>
      <c r="BL1126" s="224"/>
      <c r="BM1126" s="229"/>
    </row>
    <row r="1127" spans="1:65">
      <c r="A1127" s="29"/>
      <c r="B1127" s="3" t="s">
        <v>274</v>
      </c>
      <c r="C1127" s="28"/>
      <c r="D1127" s="226">
        <v>157.5</v>
      </c>
      <c r="E1127" s="226">
        <v>168.25</v>
      </c>
      <c r="F1127" s="226">
        <v>167.44053375033772</v>
      </c>
      <c r="G1127" s="226">
        <v>178</v>
      </c>
      <c r="H1127" s="226">
        <v>179.5</v>
      </c>
      <c r="I1127" s="226">
        <v>168</v>
      </c>
      <c r="J1127" s="226">
        <v>165</v>
      </c>
      <c r="K1127" s="226">
        <v>165</v>
      </c>
      <c r="L1127" s="226">
        <v>155.26</v>
      </c>
      <c r="M1127" s="226">
        <v>164.5</v>
      </c>
      <c r="N1127" s="226">
        <v>159.73359385604942</v>
      </c>
      <c r="O1127" s="226">
        <v>152</v>
      </c>
      <c r="P1127" s="226">
        <v>158.9</v>
      </c>
      <c r="Q1127" s="226">
        <v>167</v>
      </c>
      <c r="R1127" s="226">
        <v>155.4</v>
      </c>
      <c r="S1127" s="226">
        <v>171.25</v>
      </c>
      <c r="T1127" s="226">
        <v>166.5</v>
      </c>
      <c r="U1127" s="226">
        <v>171</v>
      </c>
      <c r="V1127" s="226">
        <v>166.5</v>
      </c>
      <c r="W1127" s="226">
        <v>157.5</v>
      </c>
      <c r="X1127" s="226">
        <v>161.5</v>
      </c>
      <c r="Y1127" s="226">
        <v>158.55000000000001</v>
      </c>
      <c r="Z1127" s="226">
        <v>167.89999999999998</v>
      </c>
      <c r="AA1127" s="226">
        <v>160.10000000000002</v>
      </c>
      <c r="AB1127" s="226">
        <v>163.5</v>
      </c>
      <c r="AC1127" s="226">
        <v>163</v>
      </c>
      <c r="AD1127" s="226">
        <v>161</v>
      </c>
      <c r="AE1127" s="226">
        <v>155.35000000000002</v>
      </c>
      <c r="AF1127" s="223"/>
      <c r="AG1127" s="224"/>
      <c r="AH1127" s="224"/>
      <c r="AI1127" s="224"/>
      <c r="AJ1127" s="224"/>
      <c r="AK1127" s="224"/>
      <c r="AL1127" s="224"/>
      <c r="AM1127" s="224"/>
      <c r="AN1127" s="224"/>
      <c r="AO1127" s="224"/>
      <c r="AP1127" s="224"/>
      <c r="AQ1127" s="224"/>
      <c r="AR1127" s="224"/>
      <c r="AS1127" s="224"/>
      <c r="AT1127" s="224"/>
      <c r="AU1127" s="224"/>
      <c r="AV1127" s="224"/>
      <c r="AW1127" s="224"/>
      <c r="AX1127" s="224"/>
      <c r="AY1127" s="224"/>
      <c r="AZ1127" s="224"/>
      <c r="BA1127" s="224"/>
      <c r="BB1127" s="224"/>
      <c r="BC1127" s="224"/>
      <c r="BD1127" s="224"/>
      <c r="BE1127" s="224"/>
      <c r="BF1127" s="224"/>
      <c r="BG1127" s="224"/>
      <c r="BH1127" s="224"/>
      <c r="BI1127" s="224"/>
      <c r="BJ1127" s="224"/>
      <c r="BK1127" s="224"/>
      <c r="BL1127" s="224"/>
      <c r="BM1127" s="229"/>
    </row>
    <row r="1128" spans="1:65">
      <c r="A1128" s="29"/>
      <c r="B1128" s="3" t="s">
        <v>275</v>
      </c>
      <c r="C1128" s="28"/>
      <c r="D1128" s="226">
        <v>3.4880749227427246</v>
      </c>
      <c r="E1128" s="226">
        <v>1.876610419524166</v>
      </c>
      <c r="F1128" s="226">
        <v>1.3573932137841118</v>
      </c>
      <c r="G1128" s="226">
        <v>1.7084105673598047</v>
      </c>
      <c r="H1128" s="226">
        <v>58.895670469059098</v>
      </c>
      <c r="I1128" s="226">
        <v>2.3380903889000244</v>
      </c>
      <c r="J1128" s="226">
        <v>0.63245553203367588</v>
      </c>
      <c r="K1128" s="226">
        <v>2.3166067138525408</v>
      </c>
      <c r="L1128" s="226">
        <v>5.9128639422871929</v>
      </c>
      <c r="M1128" s="226">
        <v>26.822875809030407</v>
      </c>
      <c r="N1128" s="226">
        <v>1.6647766486114566</v>
      </c>
      <c r="O1128" s="226">
        <v>2.3789045097831556</v>
      </c>
      <c r="P1128" s="226">
        <v>1.6281891781976618</v>
      </c>
      <c r="Q1128" s="226">
        <v>4.6043457732885349</v>
      </c>
      <c r="R1128" s="226">
        <v>0.7584106187723495</v>
      </c>
      <c r="S1128" s="226">
        <v>1.8708286933869707</v>
      </c>
      <c r="T1128" s="226">
        <v>2.4630604269214889</v>
      </c>
      <c r="U1128" s="226">
        <v>3.8600518131237567</v>
      </c>
      <c r="V1128" s="226">
        <v>1.9600170067289384</v>
      </c>
      <c r="W1128" s="226">
        <v>4.4693399960173092</v>
      </c>
      <c r="X1128" s="226">
        <v>2.3166067138525408</v>
      </c>
      <c r="Y1128" s="226">
        <v>0.63770421565697499</v>
      </c>
      <c r="Z1128" s="226">
        <v>5.0855350423201937</v>
      </c>
      <c r="AA1128" s="226">
        <v>2.5304149857286271</v>
      </c>
      <c r="AB1128" s="226">
        <v>3.3714487489307419</v>
      </c>
      <c r="AC1128" s="226">
        <v>1.8917364157478833</v>
      </c>
      <c r="AD1128" s="226">
        <v>3.3466401061363023</v>
      </c>
      <c r="AE1128" s="226">
        <v>5.9332116092382847</v>
      </c>
      <c r="AF1128" s="223"/>
      <c r="AG1128" s="224"/>
      <c r="AH1128" s="224"/>
      <c r="AI1128" s="224"/>
      <c r="AJ1128" s="224"/>
      <c r="AK1128" s="224"/>
      <c r="AL1128" s="224"/>
      <c r="AM1128" s="224"/>
      <c r="AN1128" s="224"/>
      <c r="AO1128" s="224"/>
      <c r="AP1128" s="224"/>
      <c r="AQ1128" s="224"/>
      <c r="AR1128" s="224"/>
      <c r="AS1128" s="224"/>
      <c r="AT1128" s="224"/>
      <c r="AU1128" s="224"/>
      <c r="AV1128" s="224"/>
      <c r="AW1128" s="224"/>
      <c r="AX1128" s="224"/>
      <c r="AY1128" s="224"/>
      <c r="AZ1128" s="224"/>
      <c r="BA1128" s="224"/>
      <c r="BB1128" s="224"/>
      <c r="BC1128" s="224"/>
      <c r="BD1128" s="224"/>
      <c r="BE1128" s="224"/>
      <c r="BF1128" s="224"/>
      <c r="BG1128" s="224"/>
      <c r="BH1128" s="224"/>
      <c r="BI1128" s="224"/>
      <c r="BJ1128" s="224"/>
      <c r="BK1128" s="224"/>
      <c r="BL1128" s="224"/>
      <c r="BM1128" s="229"/>
    </row>
    <row r="1129" spans="1:65">
      <c r="A1129" s="29"/>
      <c r="B1129" s="3" t="s">
        <v>86</v>
      </c>
      <c r="C1129" s="28"/>
      <c r="D1129" s="13">
        <v>2.2053160733884455E-2</v>
      </c>
      <c r="E1129" s="13">
        <v>1.1111874585162336E-2</v>
      </c>
      <c r="F1129" s="13">
        <v>8.1016109186047847E-3</v>
      </c>
      <c r="G1129" s="13">
        <v>9.5780820446260771E-3</v>
      </c>
      <c r="H1129" s="13">
        <v>0.29521639332861704</v>
      </c>
      <c r="I1129" s="13">
        <v>1.3889645874653609E-2</v>
      </c>
      <c r="J1129" s="13">
        <v>3.8330638305071264E-3</v>
      </c>
      <c r="K1129" s="13">
        <v>1.4025873141387736E-2</v>
      </c>
      <c r="L1129" s="13">
        <v>3.8162281801259801E-2</v>
      </c>
      <c r="M1129" s="13">
        <v>0.15298218142032552</v>
      </c>
      <c r="N1129" s="13">
        <v>1.0431012362703673E-2</v>
      </c>
      <c r="O1129" s="13">
        <v>1.5636628315219798E-2</v>
      </c>
      <c r="P1129" s="13">
        <v>1.0243404707125899E-2</v>
      </c>
      <c r="Q1129" s="13">
        <v>2.7406820079098421E-2</v>
      </c>
      <c r="R1129" s="13">
        <v>4.8870862108365163E-3</v>
      </c>
      <c r="S1129" s="13">
        <v>1.0972602307254961E-2</v>
      </c>
      <c r="T1129" s="13">
        <v>1.4807978518566065E-2</v>
      </c>
      <c r="U1129" s="13">
        <v>2.2639600076972181E-2</v>
      </c>
      <c r="V1129" s="13">
        <v>1.1765985032890076E-2</v>
      </c>
      <c r="W1129" s="13">
        <v>2.8331790782994037E-2</v>
      </c>
      <c r="X1129" s="13">
        <v>1.4373981678505942E-2</v>
      </c>
      <c r="Y1129" s="13">
        <v>4.0250634272478948E-3</v>
      </c>
      <c r="Z1129" s="13">
        <v>3.0223068793503532E-2</v>
      </c>
      <c r="AA1129" s="13">
        <v>1.5859699064422608E-2</v>
      </c>
      <c r="AB1129" s="13">
        <v>2.0453683006657685E-2</v>
      </c>
      <c r="AC1129" s="13">
        <v>1.1593890188444637E-2</v>
      </c>
      <c r="AD1129" s="13">
        <v>2.065827226010063E-2</v>
      </c>
      <c r="AE1129" s="13">
        <v>3.8070013533771478E-2</v>
      </c>
      <c r="AF1129" s="151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29"/>
      <c r="B1130" s="3" t="s">
        <v>276</v>
      </c>
      <c r="C1130" s="28"/>
      <c r="D1130" s="13">
        <v>-3.4140546982033726E-2</v>
      </c>
      <c r="E1130" s="13">
        <v>3.1301774228772894E-2</v>
      </c>
      <c r="F1130" s="13">
        <v>2.3135759689131286E-2</v>
      </c>
      <c r="G1130" s="13">
        <v>8.9212630790123981E-2</v>
      </c>
      <c r="H1130" s="13">
        <v>0.21826529532403138</v>
      </c>
      <c r="I1130" s="13">
        <v>2.7943148101313042E-2</v>
      </c>
      <c r="J1130" s="13">
        <v>7.587838237920641E-3</v>
      </c>
      <c r="K1130" s="13">
        <v>8.6056037310902056E-3</v>
      </c>
      <c r="L1130" s="13">
        <v>-5.3844486929797375E-2</v>
      </c>
      <c r="M1130" s="13">
        <v>7.0689298814436974E-2</v>
      </c>
      <c r="N1130" s="13">
        <v>-2.5395330073907152E-2</v>
      </c>
      <c r="O1130" s="13">
        <v>-7.0963302524910454E-2</v>
      </c>
      <c r="P1130" s="13">
        <v>-2.9357049164136284E-2</v>
      </c>
      <c r="Q1130" s="13">
        <v>2.5907617114973691E-2</v>
      </c>
      <c r="R1130" s="13">
        <v>-5.2338193999906357E-2</v>
      </c>
      <c r="S1130" s="13">
        <v>4.1174099512518048E-2</v>
      </c>
      <c r="T1130" s="13">
        <v>1.5729962183277602E-2</v>
      </c>
      <c r="U1130" s="13">
        <v>4.1174099512518048E-2</v>
      </c>
      <c r="V1130" s="13">
        <v>1.7256610423032059E-2</v>
      </c>
      <c r="W1130" s="13">
        <v>-3.6684960714957637E-2</v>
      </c>
      <c r="X1130" s="13">
        <v>-1.5820768104980565E-2</v>
      </c>
      <c r="Y1130" s="13">
        <v>-3.2512122192962067E-2</v>
      </c>
      <c r="Z1130" s="13">
        <v>2.7536041904045128E-2</v>
      </c>
      <c r="AA1130" s="13">
        <v>-2.5693093388725718E-2</v>
      </c>
      <c r="AB1130" s="13">
        <v>6.5700727447510765E-3</v>
      </c>
      <c r="AC1130" s="13">
        <v>-3.6075821869451241E-3</v>
      </c>
      <c r="AD1130" s="13">
        <v>-1.0731940639132409E-2</v>
      </c>
      <c r="AE1130" s="13">
        <v>-4.8287487337091317E-2</v>
      </c>
      <c r="AF1130" s="151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A1131" s="29"/>
      <c r="B1131" s="45" t="s">
        <v>277</v>
      </c>
      <c r="C1131" s="46"/>
      <c r="D1131" s="44">
        <v>0.85</v>
      </c>
      <c r="E1131" s="44">
        <v>0.5</v>
      </c>
      <c r="F1131" s="44">
        <v>0.33</v>
      </c>
      <c r="G1131" s="44">
        <v>1.7</v>
      </c>
      <c r="H1131" s="44">
        <v>4.37</v>
      </c>
      <c r="I1131" s="44">
        <v>0.43</v>
      </c>
      <c r="J1131" s="44">
        <v>0.01</v>
      </c>
      <c r="K1131" s="44">
        <v>0.03</v>
      </c>
      <c r="L1131" s="44">
        <v>1.26</v>
      </c>
      <c r="M1131" s="44">
        <v>1.31</v>
      </c>
      <c r="N1131" s="44">
        <v>0.67</v>
      </c>
      <c r="O1131" s="44">
        <v>1.61</v>
      </c>
      <c r="P1131" s="44">
        <v>0.75</v>
      </c>
      <c r="Q1131" s="44">
        <v>0.39</v>
      </c>
      <c r="R1131" s="44">
        <v>1.23</v>
      </c>
      <c r="S1131" s="44">
        <v>0.7</v>
      </c>
      <c r="T1131" s="44">
        <v>0.18</v>
      </c>
      <c r="U1131" s="44">
        <v>0.7</v>
      </c>
      <c r="V1131" s="44">
        <v>0.21</v>
      </c>
      <c r="W1131" s="44">
        <v>0.9</v>
      </c>
      <c r="X1131" s="44">
        <v>0.47</v>
      </c>
      <c r="Y1131" s="44">
        <v>0.82</v>
      </c>
      <c r="Z1131" s="44">
        <v>0.42</v>
      </c>
      <c r="AA1131" s="44">
        <v>0.68</v>
      </c>
      <c r="AB1131" s="44">
        <v>0.01</v>
      </c>
      <c r="AC1131" s="44">
        <v>0.22</v>
      </c>
      <c r="AD1131" s="44">
        <v>0.37</v>
      </c>
      <c r="AE1131" s="44">
        <v>1.1399999999999999</v>
      </c>
      <c r="AF1131" s="151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B1132" s="30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AC1132" s="20"/>
      <c r="AD1132" s="20"/>
      <c r="AE1132" s="20"/>
      <c r="BM1132" s="55"/>
    </row>
    <row r="1133" spans="1:65">
      <c r="BM1133" s="55"/>
    </row>
    <row r="1134" spans="1:65">
      <c r="BM1134" s="55"/>
    </row>
    <row r="1135" spans="1:65"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6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</sheetData>
  <dataConsolidate/>
  <conditionalFormatting sqref="B6:AF11 B24:AF29 B42:AE47 B60:D65 B78:AD83 B96:AE101 B115:AF120 B133:AF138 B151:AF156 B169:AC174 B187:AF192 B206:AE211 B224:AB229 B243:AF248 B261:N266 B279:N284 B298:N303 B317:AF322 B335:AF340 B353:N358 B371:W376 B390:AC395 B408:E413 B426:N431 B445:AC450 B464:AE469 B482:AC487 B500:AE505 B519:Q524 B538:AF543 B556:AF561 B574:AF579 B593:AF598 B611:AD616 B629:O634 B647:AF652 B666:AF671 B684:AF689 B702:N707 B720:AC725 B738:T743 B756:AF761 B774:AE779 B792:AD797 B811:AD816 B829:N834 B847:AE852 B866:AE871 B884:AD889 B902:S907 B921:AD926 B939:AD944 B957:AD962 B975:AB980 B993:M998 B1012:AE1017 B1030:AF1035 B1048:AD1053 B1066:AD1071 B1084:S1089 B1102:AF1107 B1120:AE1125">
    <cfRule type="expression" dxfId="20" priority="186">
      <formula>AND($B6&lt;&gt;$B5,NOT(ISBLANK(INDIRECT(Anlyt_LabRefThisCol))))</formula>
    </cfRule>
  </conditionalFormatting>
  <conditionalFormatting sqref="C2:AF17 C20:AF35 C38:AE53 C56:D71 C74:AD89 C92:AE107 C111:AF126 C129:AF144 C147:AF162 C165:AC180 C183:AF198 C202:AE217 C220:AB235 C239:AF254 C257:N272 C275:N290 C294:N309 C313:AF328 C331:AF346 C349:N364 C367:W382 C386:AC401 C404:E419 C422:N437 C441:AC456 C460:AE475 C478:AC493 C496:AE511 C515:Q530 C534:AF549 C552:AF567 C570:AF585 C589:AF604 C607:AD622 C625:O640 C643:AF658 C662:AF677 C680:AF695 C698:N713 C716:AC731 C734:T749 C752:AF767 C770:AE785 C788:AD803 C807:AD822 C825:N840 C843:AE858 C862:AE877 C880:AD895 C898:S913 C917:AD932 C935:AD950 C953:AD968 C971:AB986 C989:M1004 C1008:AE1023 C1026:AF1041 C1044:AD1059 C1062:AD1077 C1080:S1095 C1098:AF1113 C1116:AE1131">
    <cfRule type="expression" dxfId="19" priority="184" stopIfTrue="1">
      <formula>AND(ISBLANK(INDIRECT(Anlyt_LabRefLastCol)),ISBLANK(INDIRECT(Anlyt_LabRefThisCol)))</formula>
    </cfRule>
    <cfRule type="expression" dxfId="18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10-50g</vt:lpstr>
      <vt:lpstr>4-Acid</vt:lpstr>
      <vt:lpstr>Aqua Regia</vt:lpstr>
      <vt:lpstr>IRC</vt:lpstr>
      <vt:lpstr>ALK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2021-03-06T02:52:25Z</cp:lastPrinted>
  <dcterms:created xsi:type="dcterms:W3CDTF">2000-11-24T23:59:25Z</dcterms:created>
  <dcterms:modified xsi:type="dcterms:W3CDTF">2025-04-03T23:59:20Z</dcterms:modified>
</cp:coreProperties>
</file>